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14B117C1-65AC-4C2A-8D00-C952C618751C}" xr6:coauthVersionLast="47" xr6:coauthVersionMax="47" xr10:uidLastSave="{00000000-0000-0000-0000-000000000000}"/>
  <bookViews>
    <workbookView xWindow="-120" yWindow="-120" windowWidth="20730" windowHeight="11160" xr2:uid="{C4406212-3457-4BF2-B2A6-9A30CFFDF36B}"/>
  </bookViews>
  <sheets>
    <sheet name="FY 2023" sheetId="1" r:id="rId1"/>
    <sheet name="FY2022" sheetId="2" r:id="rId2"/>
    <sheet name="FY2021" sheetId="3" r:id="rId3"/>
    <sheet name="FY2020" sheetId="4" r:id="rId4"/>
    <sheet name="FY2019" sheetId="5" r:id="rId5"/>
    <sheet name="FY2018" sheetId="6" r:id="rId6"/>
  </sheets>
  <externalReferences>
    <externalReference r:id="rId7"/>
  </externalReferences>
  <definedNames>
    <definedName name="_xlnm._FilterDatabase" localSheetId="0" hidden="1">'FY 2023'!$L$1:$M$827</definedName>
    <definedName name="_xlnm._FilterDatabase" localSheetId="5" hidden="1">'FY2018'!$O$2:$P$363</definedName>
    <definedName name="_xlnm._FilterDatabase" localSheetId="4" hidden="1">'FY2019'!$H$1:$O$504</definedName>
    <definedName name="_xlnm._FilterDatabase" localSheetId="3" hidden="1">'FY2020'!$N$1:$O$762</definedName>
    <definedName name="_xlnm._FilterDatabase" localSheetId="2" hidden="1">'FY2021'!$N$1:$O$776</definedName>
    <definedName name="_xlnm._FilterDatabase" localSheetId="1" hidden="1">'FY2022'!$N$1:$O$868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7" i="4" l="1"/>
  <c r="L773" i="4" l="1"/>
  <c r="K774" i="4"/>
  <c r="K773" i="4"/>
  <c r="J773" i="4"/>
  <c r="K767" i="4"/>
  <c r="K768" i="4" s="1"/>
  <c r="L768" i="4" s="1"/>
  <c r="H772" i="4"/>
  <c r="J767" i="4"/>
  <c r="M768" i="4" l="1"/>
  <c r="L769" i="4" s="1"/>
  <c r="L770" i="4" s="1"/>
  <c r="L771" i="4" s="1"/>
  <c r="K363" i="6"/>
  <c r="K362" i="6"/>
  <c r="K361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3" i="6"/>
  <c r="K312" i="6"/>
  <c r="K311" i="6"/>
  <c r="K309" i="6"/>
  <c r="K308" i="6"/>
  <c r="K307" i="6"/>
  <c r="K306" i="6"/>
  <c r="K305" i="6"/>
  <c r="K304" i="6"/>
  <c r="K302" i="6"/>
  <c r="K301" i="6"/>
  <c r="K300" i="6"/>
  <c r="K299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1" i="6"/>
  <c r="K280" i="6"/>
  <c r="K279" i="6"/>
  <c r="K278" i="6"/>
  <c r="K277" i="6"/>
  <c r="K276" i="6"/>
  <c r="K275" i="6"/>
  <c r="K274" i="6"/>
  <c r="K273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1" i="6"/>
  <c r="K250" i="6"/>
  <c r="K249" i="6"/>
  <c r="K248" i="6"/>
  <c r="K247" i="6"/>
  <c r="K246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7" i="6"/>
  <c r="K206" i="6"/>
  <c r="K205" i="6"/>
  <c r="K204" i="6"/>
  <c r="K203" i="6"/>
  <c r="K202" i="6"/>
  <c r="K201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2" i="6"/>
  <c r="K141" i="6"/>
  <c r="K140" i="6"/>
  <c r="K139" i="6"/>
  <c r="K137" i="6"/>
  <c r="K136" i="6"/>
  <c r="K134" i="6"/>
  <c r="K133" i="6"/>
  <c r="K132" i="6"/>
  <c r="K130" i="6"/>
  <c r="K129" i="6"/>
  <c r="K128" i="6"/>
  <c r="K127" i="6"/>
  <c r="K126" i="6"/>
  <c r="K125" i="6"/>
  <c r="K123" i="6"/>
  <c r="K122" i="6"/>
  <c r="K121" i="6"/>
  <c r="K120" i="6"/>
  <c r="K119" i="6"/>
  <c r="K118" i="6"/>
  <c r="K116" i="6"/>
  <c r="K115" i="6"/>
  <c r="K114" i="6"/>
  <c r="K113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5" i="6"/>
  <c r="K94" i="6"/>
  <c r="K92" i="6"/>
  <c r="K91" i="6"/>
  <c r="K90" i="6"/>
  <c r="K89" i="6"/>
  <c r="K88" i="6"/>
  <c r="K87" i="6"/>
  <c r="K86" i="6"/>
  <c r="K85" i="6"/>
  <c r="K84" i="6"/>
  <c r="K83" i="6"/>
  <c r="K81" i="6"/>
  <c r="K80" i="6"/>
  <c r="K79" i="6"/>
  <c r="K78" i="6"/>
  <c r="K77" i="6"/>
  <c r="K76" i="6"/>
  <c r="K75" i="6"/>
  <c r="K74" i="6"/>
  <c r="K73" i="6"/>
  <c r="K72" i="6"/>
  <c r="K69" i="6"/>
  <c r="K68" i="6"/>
  <c r="K67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8" i="6"/>
  <c r="K27" i="6"/>
  <c r="K25" i="6"/>
  <c r="K24" i="6"/>
  <c r="K23" i="6"/>
  <c r="K22" i="6"/>
  <c r="K21" i="6"/>
  <c r="K20" i="6"/>
  <c r="K18" i="6"/>
  <c r="K17" i="6"/>
  <c r="K16" i="6"/>
  <c r="K15" i="6"/>
  <c r="K14" i="6"/>
  <c r="K12" i="6"/>
  <c r="K11" i="6"/>
  <c r="K10" i="6"/>
  <c r="K9" i="6"/>
  <c r="K8" i="6"/>
  <c r="K7" i="6"/>
  <c r="K6" i="6"/>
  <c r="K5" i="6"/>
  <c r="K4" i="6"/>
  <c r="K310" i="6"/>
  <c r="K255" i="6"/>
  <c r="K19" i="6"/>
  <c r="K272" i="6"/>
  <c r="K245" i="6"/>
  <c r="K244" i="6"/>
  <c r="K70" i="6"/>
  <c r="K360" i="6"/>
  <c r="K340" i="6"/>
  <c r="K314" i="6"/>
  <c r="K303" i="6"/>
  <c r="K298" i="6"/>
  <c r="K282" i="6"/>
  <c r="K243" i="6"/>
  <c r="K208" i="6"/>
  <c r="K200" i="6"/>
  <c r="K158" i="6"/>
  <c r="K143" i="6"/>
  <c r="K138" i="6"/>
  <c r="K135" i="6"/>
  <c r="K131" i="6"/>
  <c r="K124" i="6"/>
  <c r="K117" i="6"/>
  <c r="K112" i="6"/>
  <c r="K96" i="6"/>
  <c r="K93" i="6"/>
  <c r="K82" i="6"/>
  <c r="K71" i="6"/>
  <c r="K61" i="6"/>
  <c r="K52" i="6"/>
  <c r="K29" i="6"/>
  <c r="K26" i="6"/>
  <c r="K13" i="6"/>
  <c r="K3" i="6"/>
  <c r="J502" i="5"/>
  <c r="J501" i="5"/>
  <c r="J500" i="5"/>
  <c r="J499" i="5"/>
  <c r="J498" i="5"/>
  <c r="J497" i="5"/>
  <c r="J496" i="5"/>
  <c r="J495" i="5"/>
  <c r="J494" i="5"/>
  <c r="J493" i="5"/>
  <c r="J492" i="5"/>
  <c r="J490" i="5"/>
  <c r="J488" i="5"/>
  <c r="J487" i="5"/>
  <c r="J486" i="5"/>
  <c r="J485" i="5"/>
  <c r="J484" i="5"/>
  <c r="J483" i="5"/>
  <c r="J481" i="5"/>
  <c r="J480" i="5"/>
  <c r="J479" i="5"/>
  <c r="J478" i="5"/>
  <c r="J477" i="5"/>
  <c r="J476" i="5"/>
  <c r="J475" i="5"/>
  <c r="J473" i="5"/>
  <c r="J472" i="5"/>
  <c r="J471" i="5"/>
  <c r="J469" i="5"/>
  <c r="J468" i="5"/>
  <c r="J467" i="5"/>
  <c r="J464" i="5"/>
  <c r="J463" i="5"/>
  <c r="J462" i="5"/>
  <c r="J461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3" i="5"/>
  <c r="J442" i="5"/>
  <c r="J441" i="5"/>
  <c r="J440" i="5"/>
  <c r="J439" i="5"/>
  <c r="J438" i="5"/>
  <c r="J437" i="5"/>
  <c r="J436" i="5"/>
  <c r="J434" i="5"/>
  <c r="J433" i="5"/>
  <c r="J432" i="5"/>
  <c r="J431" i="5"/>
  <c r="J430" i="5"/>
  <c r="J429" i="5"/>
  <c r="J428" i="5"/>
  <c r="J427" i="5"/>
  <c r="J426" i="5"/>
  <c r="J424" i="5"/>
  <c r="J423" i="5"/>
  <c r="J422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3" i="5"/>
  <c r="J402" i="5"/>
  <c r="J401" i="5"/>
  <c r="J400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2" i="5"/>
  <c r="J381" i="5"/>
  <c r="J380" i="5"/>
  <c r="J379" i="5"/>
  <c r="J378" i="5"/>
  <c r="J377" i="5"/>
  <c r="J376" i="5"/>
  <c r="J375" i="5"/>
  <c r="J374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4" i="5"/>
  <c r="J353" i="5"/>
  <c r="J352" i="5"/>
  <c r="J349" i="5"/>
  <c r="J348" i="5"/>
  <c r="J347" i="5"/>
  <c r="J346" i="5"/>
  <c r="J345" i="5"/>
  <c r="J344" i="5"/>
  <c r="J343" i="5"/>
  <c r="J342" i="5"/>
  <c r="J341" i="5"/>
  <c r="J340" i="5"/>
  <c r="J333" i="5"/>
  <c r="J332" i="5"/>
  <c r="J330" i="5"/>
  <c r="J329" i="5"/>
  <c r="J328" i="5"/>
  <c r="J327" i="5"/>
  <c r="J326" i="5"/>
  <c r="J325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37" i="5"/>
  <c r="J235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1" i="5"/>
  <c r="J210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3" i="5"/>
  <c r="J182" i="5"/>
  <c r="J181" i="5"/>
  <c r="J180" i="5"/>
  <c r="J179" i="5"/>
  <c r="J178" i="5"/>
  <c r="J176" i="5"/>
  <c r="J175" i="5"/>
  <c r="J174" i="5"/>
  <c r="J173" i="5"/>
  <c r="J172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2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6" i="5"/>
  <c r="J105" i="5"/>
  <c r="J104" i="5"/>
  <c r="J103" i="5"/>
  <c r="J102" i="5"/>
  <c r="J101" i="5"/>
  <c r="J100" i="5"/>
  <c r="J99" i="5"/>
  <c r="J97" i="5"/>
  <c r="J96" i="5"/>
  <c r="J95" i="5"/>
  <c r="J94" i="5"/>
  <c r="J92" i="5"/>
  <c r="J91" i="5"/>
  <c r="J90" i="5"/>
  <c r="J89" i="5"/>
  <c r="J88" i="5"/>
  <c r="J87" i="5"/>
  <c r="J86" i="5"/>
  <c r="J85" i="5"/>
  <c r="J84" i="5"/>
  <c r="J81" i="5"/>
  <c r="J80" i="5"/>
  <c r="J79" i="5"/>
  <c r="J78" i="5"/>
  <c r="J77" i="5"/>
  <c r="J76" i="5"/>
  <c r="J74" i="5"/>
  <c r="J73" i="5"/>
  <c r="J70" i="5"/>
  <c r="J69" i="5"/>
  <c r="J68" i="5"/>
  <c r="J66" i="5"/>
  <c r="J65" i="5"/>
  <c r="J64" i="5"/>
  <c r="J63" i="5"/>
  <c r="J59" i="5"/>
  <c r="J58" i="5"/>
  <c r="J57" i="5"/>
  <c r="J56" i="5"/>
  <c r="J55" i="5"/>
  <c r="J54" i="5"/>
  <c r="J53" i="5"/>
  <c r="J48" i="5"/>
  <c r="J46" i="5"/>
  <c r="J45" i="5"/>
  <c r="J44" i="5"/>
  <c r="J43" i="5"/>
  <c r="J42" i="5"/>
  <c r="J41" i="5"/>
  <c r="J40" i="5"/>
  <c r="J39" i="5"/>
  <c r="J38" i="5"/>
  <c r="J36" i="5"/>
  <c r="J35" i="5"/>
  <c r="J34" i="5"/>
  <c r="J33" i="5"/>
  <c r="J32" i="5"/>
  <c r="J31" i="5"/>
  <c r="J30" i="5"/>
  <c r="J29" i="5"/>
  <c r="J28" i="5"/>
  <c r="J25" i="5"/>
  <c r="J24" i="5"/>
  <c r="J23" i="5"/>
  <c r="J22" i="5"/>
  <c r="J21" i="5"/>
  <c r="J20" i="5"/>
  <c r="J19" i="5"/>
  <c r="J18" i="5"/>
  <c r="J17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21" i="5"/>
  <c r="J383" i="5"/>
  <c r="J177" i="5"/>
  <c r="J466" i="5"/>
  <c r="J465" i="5"/>
  <c r="J399" i="5"/>
  <c r="J373" i="5"/>
  <c r="J351" i="5"/>
  <c r="J350" i="5"/>
  <c r="J339" i="5"/>
  <c r="J338" i="5"/>
  <c r="J337" i="5"/>
  <c r="J336" i="5"/>
  <c r="J335" i="5"/>
  <c r="J334" i="5"/>
  <c r="J331" i="5"/>
  <c r="J189" i="5"/>
  <c r="J187" i="5"/>
  <c r="J186" i="5"/>
  <c r="J184" i="5"/>
  <c r="J72" i="5"/>
  <c r="J71" i="5"/>
  <c r="J491" i="5"/>
  <c r="J489" i="5"/>
  <c r="J482" i="5"/>
  <c r="J474" i="5"/>
  <c r="J470" i="5"/>
  <c r="J460" i="5"/>
  <c r="J444" i="5"/>
  <c r="J435" i="5"/>
  <c r="J425" i="5"/>
  <c r="J404" i="5"/>
  <c r="J356" i="5"/>
  <c r="J355" i="5"/>
  <c r="J324" i="5"/>
  <c r="J306" i="5"/>
  <c r="J305" i="5"/>
  <c r="J236" i="5"/>
  <c r="J234" i="5"/>
  <c r="J213" i="5"/>
  <c r="J212" i="5"/>
  <c r="J188" i="5"/>
  <c r="J185" i="5"/>
  <c r="J171" i="5"/>
  <c r="J170" i="5"/>
  <c r="J153" i="5"/>
  <c r="J151" i="5"/>
  <c r="J136" i="5"/>
  <c r="J135" i="5"/>
  <c r="J108" i="5"/>
  <c r="J107" i="5"/>
  <c r="J98" i="5"/>
  <c r="J93" i="5"/>
  <c r="J83" i="5"/>
  <c r="J82" i="5"/>
  <c r="J67" i="5"/>
  <c r="J62" i="5"/>
  <c r="J61" i="5"/>
  <c r="J49" i="5"/>
  <c r="J47" i="5"/>
  <c r="J26" i="5"/>
  <c r="J16" i="5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0" i="4"/>
  <c r="J729" i="4"/>
  <c r="J728" i="4"/>
  <c r="J727" i="4"/>
  <c r="J726" i="4"/>
  <c r="J725" i="4"/>
  <c r="J724" i="4"/>
  <c r="J723" i="4"/>
  <c r="J721" i="4"/>
  <c r="J720" i="4"/>
  <c r="J719" i="4"/>
  <c r="J718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3" i="4"/>
  <c r="J702" i="4"/>
  <c r="J701" i="4"/>
  <c r="J700" i="4"/>
  <c r="J699" i="4"/>
  <c r="J698" i="4"/>
  <c r="J697" i="4"/>
  <c r="J696" i="4"/>
  <c r="J694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29" i="4"/>
  <c r="J628" i="4"/>
  <c r="J627" i="4"/>
  <c r="J626" i="4"/>
  <c r="J625" i="4"/>
  <c r="J624" i="4"/>
  <c r="J623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6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4" i="4"/>
  <c r="J513" i="4"/>
  <c r="J512" i="4"/>
  <c r="J511" i="4"/>
  <c r="J510" i="4"/>
  <c r="J509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3" i="4"/>
  <c r="J492" i="4"/>
  <c r="J491" i="4"/>
  <c r="J490" i="4"/>
  <c r="J489" i="4"/>
  <c r="J488" i="4"/>
  <c r="J487" i="4"/>
  <c r="J485" i="4"/>
  <c r="J484" i="4"/>
  <c r="J482" i="4"/>
  <c r="J481" i="4"/>
  <c r="J480" i="4"/>
  <c r="J479" i="4"/>
  <c r="J478" i="4"/>
  <c r="J477" i="4"/>
  <c r="J476" i="4"/>
  <c r="J473" i="4"/>
  <c r="J472" i="4"/>
  <c r="J471" i="4"/>
  <c r="J470" i="4"/>
  <c r="J469" i="4"/>
  <c r="J468" i="4"/>
  <c r="J467" i="4"/>
  <c r="J466" i="4"/>
  <c r="J465" i="4"/>
  <c r="J464" i="4"/>
  <c r="J462" i="4"/>
  <c r="J461" i="4"/>
  <c r="J460" i="4"/>
  <c r="J459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4" i="4"/>
  <c r="J412" i="4"/>
  <c r="J409" i="4"/>
  <c r="J408" i="4"/>
  <c r="J405" i="4"/>
  <c r="J404" i="4"/>
  <c r="J403" i="4"/>
  <c r="J402" i="4"/>
  <c r="J401" i="4"/>
  <c r="J398" i="4"/>
  <c r="J397" i="4"/>
  <c r="J396" i="4"/>
  <c r="J395" i="4"/>
  <c r="J394" i="4"/>
  <c r="J393" i="4"/>
  <c r="J392" i="4"/>
  <c r="J391" i="4"/>
  <c r="J389" i="4"/>
  <c r="J388" i="4"/>
  <c r="J387" i="4"/>
  <c r="J385" i="4"/>
  <c r="J383" i="4"/>
  <c r="J382" i="4"/>
  <c r="J381" i="4"/>
  <c r="J380" i="4"/>
  <c r="J379" i="4"/>
  <c r="J378" i="4"/>
  <c r="J377" i="4"/>
  <c r="J376" i="4"/>
  <c r="J375" i="4"/>
  <c r="J374" i="4"/>
  <c r="J372" i="4"/>
  <c r="J370" i="4"/>
  <c r="J368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3" i="4"/>
  <c r="J342" i="4"/>
  <c r="J341" i="4"/>
  <c r="J340" i="4"/>
  <c r="J339" i="4"/>
  <c r="J338" i="4"/>
  <c r="J337" i="4"/>
  <c r="J336" i="4"/>
  <c r="J335" i="4"/>
  <c r="J334" i="4"/>
  <c r="J329" i="4"/>
  <c r="J328" i="4"/>
  <c r="J327" i="4"/>
  <c r="J326" i="4"/>
  <c r="J325" i="4"/>
  <c r="J324" i="4"/>
  <c r="J323" i="4"/>
  <c r="J319" i="4"/>
  <c r="J318" i="4"/>
  <c r="J317" i="4"/>
  <c r="J316" i="4"/>
  <c r="J315" i="4"/>
  <c r="J314" i="4"/>
  <c r="J313" i="4"/>
  <c r="J311" i="4"/>
  <c r="J310" i="4"/>
  <c r="J309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0" i="4"/>
  <c r="J289" i="4"/>
  <c r="J288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0" i="4"/>
  <c r="J269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49" i="4"/>
  <c r="J247" i="4"/>
  <c r="J246" i="4"/>
  <c r="J245" i="4"/>
  <c r="J244" i="4"/>
  <c r="J243" i="4"/>
  <c r="J242" i="4"/>
  <c r="J241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7" i="4"/>
  <c r="J206" i="4"/>
  <c r="J205" i="4"/>
  <c r="J204" i="4"/>
  <c r="J203" i="4"/>
  <c r="J202" i="4"/>
  <c r="J201" i="4"/>
  <c r="J200" i="4"/>
  <c r="J199" i="4"/>
  <c r="J198" i="4"/>
  <c r="J197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8" i="4"/>
  <c r="J154" i="4"/>
  <c r="J153" i="4"/>
  <c r="J152" i="4"/>
  <c r="J150" i="4"/>
  <c r="J149" i="4"/>
  <c r="J148" i="4"/>
  <c r="J147" i="4"/>
  <c r="J146" i="4"/>
  <c r="J145" i="4"/>
  <c r="J144" i="4"/>
  <c r="J143" i="4"/>
  <c r="J142" i="4"/>
  <c r="J141" i="4"/>
  <c r="J140" i="4"/>
  <c r="J138" i="4"/>
  <c r="J136" i="4"/>
  <c r="J135" i="4"/>
  <c r="J134" i="4"/>
  <c r="J132" i="4"/>
  <c r="J130" i="4"/>
  <c r="J129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2" i="4"/>
  <c r="J21" i="4"/>
  <c r="J20" i="4"/>
  <c r="J19" i="4"/>
  <c r="J18" i="4"/>
  <c r="J17" i="4"/>
  <c r="J16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04" i="4"/>
  <c r="J474" i="4"/>
  <c r="J151" i="4"/>
  <c r="J15" i="4"/>
  <c r="J732" i="4"/>
  <c r="J731" i="4"/>
  <c r="J630" i="4"/>
  <c r="J597" i="4"/>
  <c r="J595" i="4"/>
  <c r="J567" i="4"/>
  <c r="J566" i="4"/>
  <c r="J515" i="4"/>
  <c r="J508" i="4"/>
  <c r="J494" i="4"/>
  <c r="J486" i="4"/>
  <c r="J483" i="4"/>
  <c r="J475" i="4"/>
  <c r="J463" i="4"/>
  <c r="J458" i="4"/>
  <c r="J437" i="4"/>
  <c r="J436" i="4"/>
  <c r="J419" i="4"/>
  <c r="J418" i="4"/>
  <c r="J417" i="4"/>
  <c r="J416" i="4"/>
  <c r="J415" i="4"/>
  <c r="J413" i="4"/>
  <c r="J411" i="4"/>
  <c r="J410" i="4"/>
  <c r="J407" i="4"/>
  <c r="J406" i="4"/>
  <c r="J390" i="4"/>
  <c r="J386" i="4"/>
  <c r="J373" i="4"/>
  <c r="J371" i="4"/>
  <c r="J369" i="4"/>
  <c r="J367" i="4"/>
  <c r="J333" i="4"/>
  <c r="J332" i="4"/>
  <c r="J331" i="4"/>
  <c r="J330" i="4"/>
  <c r="J312" i="4"/>
  <c r="J308" i="4"/>
  <c r="J292" i="4"/>
  <c r="J291" i="4"/>
  <c r="J287" i="4"/>
  <c r="J286" i="4"/>
  <c r="J271" i="4"/>
  <c r="J268" i="4"/>
  <c r="J250" i="4"/>
  <c r="J248" i="4"/>
  <c r="J240" i="4"/>
  <c r="J239" i="4"/>
  <c r="J209" i="4"/>
  <c r="J208" i="4"/>
  <c r="J196" i="4"/>
  <c r="J195" i="4"/>
  <c r="J159" i="4"/>
  <c r="J157" i="4"/>
  <c r="J156" i="4"/>
  <c r="J155" i="4"/>
  <c r="J139" i="4"/>
  <c r="J137" i="4"/>
  <c r="J133" i="4"/>
  <c r="J131" i="4"/>
  <c r="J128" i="4"/>
  <c r="J127" i="4"/>
  <c r="J105" i="4"/>
  <c r="J47" i="4"/>
  <c r="J23" i="4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1" i="3"/>
  <c r="J740" i="3"/>
  <c r="J739" i="3"/>
  <c r="J738" i="3"/>
  <c r="J737" i="3"/>
  <c r="J736" i="3"/>
  <c r="J735" i="3"/>
  <c r="J732" i="3"/>
  <c r="J731" i="3"/>
  <c r="J730" i="3"/>
  <c r="J729" i="3"/>
  <c r="J728" i="3"/>
  <c r="J727" i="3"/>
  <c r="J726" i="3"/>
  <c r="J725" i="3"/>
  <c r="J724" i="3"/>
  <c r="J723" i="3"/>
  <c r="J720" i="3"/>
  <c r="J719" i="3"/>
  <c r="J718" i="3"/>
  <c r="J717" i="3"/>
  <c r="J716" i="3"/>
  <c r="J715" i="3"/>
  <c r="J714" i="3"/>
  <c r="J713" i="3"/>
  <c r="J712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39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09" i="3"/>
  <c r="J408" i="3"/>
  <c r="J407" i="3"/>
  <c r="J406" i="3"/>
  <c r="J405" i="3"/>
  <c r="J404" i="3"/>
  <c r="J403" i="3"/>
  <c r="J402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8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2" i="3"/>
  <c r="J281" i="3"/>
  <c r="J280" i="3"/>
  <c r="J279" i="3"/>
  <c r="J278" i="3"/>
  <c r="J276" i="3"/>
  <c r="J275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3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2" i="3"/>
  <c r="J209" i="3"/>
  <c r="J207" i="3"/>
  <c r="J206" i="3"/>
  <c r="J205" i="3"/>
  <c r="J204" i="3"/>
  <c r="J203" i="3"/>
  <c r="J202" i="3"/>
  <c r="J201" i="3"/>
  <c r="J200" i="3"/>
  <c r="J199" i="3"/>
  <c r="J198" i="3"/>
  <c r="J197" i="3"/>
  <c r="J195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29" i="3"/>
  <c r="J126" i="3"/>
  <c r="J125" i="3"/>
  <c r="J124" i="3"/>
  <c r="J123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2" i="3"/>
  <c r="J81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6" i="3"/>
  <c r="J35" i="3"/>
  <c r="J34" i="3"/>
  <c r="J33" i="3"/>
  <c r="J32" i="3"/>
  <c r="J31" i="3"/>
  <c r="J28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3" i="3"/>
  <c r="J2" i="3"/>
  <c r="J605" i="3"/>
  <c r="J128" i="3"/>
  <c r="J38" i="3"/>
  <c r="J763" i="3"/>
  <c r="J762" i="3"/>
  <c r="J743" i="3"/>
  <c r="J742" i="3"/>
  <c r="J734" i="3"/>
  <c r="J733" i="3"/>
  <c r="J722" i="3"/>
  <c r="J721" i="3"/>
  <c r="J573" i="3"/>
  <c r="J555" i="3"/>
  <c r="J541" i="3"/>
  <c r="J540" i="3"/>
  <c r="J538" i="3"/>
  <c r="J525" i="3"/>
  <c r="J511" i="3"/>
  <c r="J439" i="3"/>
  <c r="J410" i="3"/>
  <c r="J401" i="3"/>
  <c r="J381" i="3"/>
  <c r="J380" i="3"/>
  <c r="J336" i="3"/>
  <c r="J335" i="3"/>
  <c r="J334" i="3"/>
  <c r="J319" i="3"/>
  <c r="J317" i="3"/>
  <c r="J283" i="3"/>
  <c r="J277" i="3"/>
  <c r="J274" i="3"/>
  <c r="J244" i="3"/>
  <c r="J242" i="3"/>
  <c r="J213" i="3"/>
  <c r="J211" i="3"/>
  <c r="J210" i="3"/>
  <c r="J208" i="3"/>
  <c r="J196" i="3"/>
  <c r="J194" i="3"/>
  <c r="J130" i="3"/>
  <c r="J127" i="3"/>
  <c r="J122" i="3"/>
  <c r="J121" i="3"/>
  <c r="J84" i="3"/>
  <c r="J83" i="3"/>
  <c r="J80" i="3"/>
  <c r="J79" i="3"/>
  <c r="J37" i="3"/>
  <c r="J30" i="3"/>
  <c r="J29" i="3"/>
  <c r="J27" i="3"/>
  <c r="J9" i="3"/>
  <c r="J4" i="3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0" i="2"/>
  <c r="J829" i="2"/>
  <c r="J827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3" i="2"/>
  <c r="J722" i="2"/>
  <c r="J721" i="2"/>
  <c r="J720" i="2"/>
  <c r="J719" i="2"/>
  <c r="J718" i="2"/>
  <c r="J717" i="2"/>
  <c r="J714" i="2"/>
  <c r="J713" i="2"/>
  <c r="J712" i="2"/>
  <c r="J711" i="2"/>
  <c r="J710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1" i="2"/>
  <c r="J589" i="2"/>
  <c r="J588" i="2"/>
  <c r="J587" i="2"/>
  <c r="J586" i="2"/>
  <c r="J583" i="2"/>
  <c r="J582" i="2"/>
  <c r="J580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5" i="2"/>
  <c r="J484" i="2"/>
  <c r="J481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7" i="2"/>
  <c r="J456" i="2"/>
  <c r="J454" i="2"/>
  <c r="J453" i="2"/>
  <c r="J452" i="2"/>
  <c r="J451" i="2"/>
  <c r="J450" i="2"/>
  <c r="J449" i="2"/>
  <c r="J448" i="2"/>
  <c r="J447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6" i="2"/>
  <c r="J395" i="2"/>
  <c r="J394" i="2"/>
  <c r="J393" i="2"/>
  <c r="J392" i="2"/>
  <c r="J391" i="2"/>
  <c r="J390" i="2"/>
  <c r="J389" i="2"/>
  <c r="J388" i="2"/>
  <c r="J387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1" i="2"/>
  <c r="J320" i="2"/>
  <c r="J319" i="2"/>
  <c r="J318" i="2"/>
  <c r="J317" i="2"/>
  <c r="J316" i="2"/>
  <c r="J315" i="2"/>
  <c r="J314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6" i="2"/>
  <c r="J265" i="2"/>
  <c r="J263" i="2"/>
  <c r="J262" i="2"/>
  <c r="J261" i="2"/>
  <c r="J260" i="2"/>
  <c r="J258" i="2"/>
  <c r="J257" i="2"/>
  <c r="J256" i="2"/>
  <c r="J255" i="2"/>
  <c r="J254" i="2"/>
  <c r="J253" i="2"/>
  <c r="J252" i="2"/>
  <c r="J251" i="2"/>
  <c r="J250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19" i="2"/>
  <c r="J218" i="2"/>
  <c r="J217" i="2"/>
  <c r="J216" i="2"/>
  <c r="J213" i="2"/>
  <c r="J212" i="2"/>
  <c r="J211" i="2"/>
  <c r="J210" i="2"/>
  <c r="J209" i="2"/>
  <c r="J208" i="2"/>
  <c r="J207" i="2"/>
  <c r="J206" i="2"/>
  <c r="J205" i="2"/>
  <c r="J204" i="2"/>
  <c r="J203" i="2"/>
  <c r="J201" i="2"/>
  <c r="J200" i="2"/>
  <c r="J199" i="2"/>
  <c r="J198" i="2"/>
  <c r="J197" i="2"/>
  <c r="J196" i="2"/>
  <c r="J195" i="2"/>
  <c r="J194" i="2"/>
  <c r="J193" i="2"/>
  <c r="J189" i="2"/>
  <c r="J187" i="2"/>
  <c r="J186" i="2"/>
  <c r="J185" i="2"/>
  <c r="J184" i="2"/>
  <c r="J183" i="2"/>
  <c r="J182" i="2"/>
  <c r="J181" i="2"/>
  <c r="J180" i="2"/>
  <c r="J179" i="2"/>
  <c r="J178" i="2"/>
  <c r="J171" i="2"/>
  <c r="J170" i="2"/>
  <c r="J169" i="2"/>
  <c r="J168" i="2"/>
  <c r="J167" i="2"/>
  <c r="J166" i="2"/>
  <c r="J165" i="2"/>
  <c r="J164" i="2"/>
  <c r="J163" i="2"/>
  <c r="J162" i="2"/>
  <c r="J161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5" i="2"/>
  <c r="J114" i="2"/>
  <c r="J113" i="2"/>
  <c r="J112" i="2"/>
  <c r="J111" i="2"/>
  <c r="J110" i="2"/>
  <c r="J109" i="2"/>
  <c r="J108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6" i="2"/>
  <c r="J85" i="2"/>
  <c r="J84" i="2"/>
  <c r="J83" i="2"/>
  <c r="J82" i="2"/>
  <c r="J81" i="2"/>
  <c r="J80" i="2"/>
  <c r="J78" i="2"/>
  <c r="J77" i="2"/>
  <c r="J75" i="2"/>
  <c r="J74" i="2"/>
  <c r="J73" i="2"/>
  <c r="J72" i="2"/>
  <c r="J70" i="2"/>
  <c r="J69" i="2"/>
  <c r="J68" i="2"/>
  <c r="J66" i="2"/>
  <c r="J65" i="2"/>
  <c r="J64" i="2"/>
  <c r="J63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3" i="2"/>
  <c r="J22" i="2"/>
  <c r="J21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709" i="2"/>
  <c r="J590" i="2"/>
  <c r="J215" i="2"/>
  <c r="J866" i="2"/>
  <c r="J865" i="2"/>
  <c r="J831" i="2"/>
  <c r="J828" i="2"/>
  <c r="J826" i="2"/>
  <c r="J825" i="2"/>
  <c r="J803" i="2"/>
  <c r="J775" i="2"/>
  <c r="J774" i="2"/>
  <c r="J748" i="2"/>
  <c r="J724" i="2"/>
  <c r="J716" i="2"/>
  <c r="J715" i="2"/>
  <c r="J674" i="2"/>
  <c r="J630" i="2"/>
  <c r="J629" i="2"/>
  <c r="J592" i="2"/>
  <c r="J585" i="2"/>
  <c r="J584" i="2"/>
  <c r="J581" i="2"/>
  <c r="J579" i="2"/>
  <c r="J549" i="2"/>
  <c r="J548" i="2"/>
  <c r="J547" i="2"/>
  <c r="J546" i="2"/>
  <c r="J523" i="2"/>
  <c r="J486" i="2"/>
  <c r="J483" i="2"/>
  <c r="J482" i="2"/>
  <c r="J480" i="2"/>
  <c r="J458" i="2"/>
  <c r="J455" i="2"/>
  <c r="J446" i="2"/>
  <c r="J398" i="2"/>
  <c r="J397" i="2"/>
  <c r="J386" i="2"/>
  <c r="J373" i="2"/>
  <c r="J322" i="2"/>
  <c r="J313" i="2"/>
  <c r="J268" i="2"/>
  <c r="J267" i="2"/>
  <c r="J264" i="2"/>
  <c r="J259" i="2"/>
  <c r="J249" i="2"/>
  <c r="J220" i="2"/>
  <c r="J214" i="2"/>
  <c r="J202" i="2"/>
  <c r="J188" i="2"/>
  <c r="H827" i="1"/>
  <c r="H826" i="1"/>
  <c r="H825" i="1"/>
  <c r="H824" i="1"/>
  <c r="H821" i="1"/>
  <c r="H820" i="1"/>
  <c r="H819" i="1"/>
  <c r="H818" i="1"/>
  <c r="H817" i="1"/>
  <c r="H816" i="1"/>
  <c r="H815" i="1"/>
  <c r="H813" i="1"/>
  <c r="H812" i="1"/>
  <c r="H809" i="1"/>
  <c r="H807" i="1"/>
  <c r="H806" i="1"/>
  <c r="H805" i="1"/>
  <c r="H804" i="1"/>
  <c r="H803" i="1"/>
  <c r="H802" i="1"/>
  <c r="H801" i="1"/>
  <c r="H800" i="1"/>
  <c r="H799" i="1"/>
  <c r="H797" i="1"/>
  <c r="H796" i="1"/>
  <c r="H795" i="1"/>
  <c r="H794" i="1"/>
  <c r="H793" i="1"/>
  <c r="H792" i="1"/>
  <c r="H791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5" i="1"/>
  <c r="H774" i="1"/>
  <c r="H773" i="1"/>
  <c r="H772" i="1"/>
  <c r="H771" i="1"/>
  <c r="H770" i="1"/>
  <c r="H767" i="1"/>
  <c r="H766" i="1"/>
  <c r="H765" i="1"/>
  <c r="H764" i="1"/>
  <c r="H763" i="1"/>
  <c r="H762" i="1"/>
  <c r="H761" i="1"/>
  <c r="H760" i="1"/>
  <c r="H759" i="1"/>
  <c r="H756" i="1"/>
  <c r="H755" i="1"/>
  <c r="H754" i="1"/>
  <c r="H753" i="1"/>
  <c r="H752" i="1"/>
  <c r="H751" i="1"/>
  <c r="H750" i="1"/>
  <c r="H747" i="1"/>
  <c r="H746" i="1"/>
  <c r="H745" i="1"/>
  <c r="H744" i="1"/>
  <c r="H743" i="1"/>
  <c r="H742" i="1"/>
  <c r="H741" i="1"/>
  <c r="H740" i="1"/>
  <c r="H739" i="1"/>
  <c r="H738" i="1"/>
  <c r="H737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59" i="1"/>
  <c r="H658" i="1"/>
  <c r="H657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4" i="1"/>
  <c r="H633" i="1"/>
  <c r="H632" i="1"/>
  <c r="H631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4" i="1"/>
  <c r="H613" i="1"/>
  <c r="H612" i="1"/>
  <c r="H611" i="1"/>
  <c r="H609" i="1"/>
  <c r="H607" i="1"/>
  <c r="H606" i="1"/>
  <c r="H605" i="1"/>
  <c r="H604" i="1"/>
  <c r="H602" i="1"/>
  <c r="H601" i="1"/>
  <c r="H599" i="1"/>
  <c r="H598" i="1"/>
  <c r="H597" i="1"/>
  <c r="H596" i="1"/>
  <c r="H595" i="1"/>
  <c r="H594" i="1"/>
  <c r="H593" i="1"/>
  <c r="H592" i="1"/>
  <c r="H591" i="1"/>
  <c r="H590" i="1"/>
  <c r="H585" i="1"/>
  <c r="H583" i="1"/>
  <c r="H582" i="1"/>
  <c r="H581" i="1"/>
  <c r="H580" i="1"/>
  <c r="H579" i="1"/>
  <c r="H578" i="1"/>
  <c r="H577" i="1"/>
  <c r="H574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7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16" i="1"/>
  <c r="H515" i="1"/>
  <c r="H514" i="1"/>
  <c r="H513" i="1"/>
  <c r="H512" i="1"/>
  <c r="H511" i="1"/>
  <c r="H510" i="1"/>
  <c r="H509" i="1"/>
  <c r="H508" i="1"/>
  <c r="H506" i="1"/>
  <c r="H504" i="1"/>
  <c r="H502" i="1"/>
  <c r="H500" i="1"/>
  <c r="H499" i="1"/>
  <c r="H498" i="1"/>
  <c r="H495" i="1"/>
  <c r="H492" i="1"/>
  <c r="H491" i="1"/>
  <c r="H490" i="1"/>
  <c r="H489" i="1"/>
  <c r="H486" i="1"/>
  <c r="H485" i="1"/>
  <c r="H484" i="1"/>
  <c r="H482" i="1"/>
  <c r="H480" i="1"/>
  <c r="H479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50" i="1"/>
  <c r="H449" i="1"/>
  <c r="H447" i="1"/>
  <c r="H446" i="1"/>
  <c r="H445" i="1"/>
  <c r="H444" i="1"/>
  <c r="H443" i="1"/>
  <c r="H442" i="1"/>
  <c r="H441" i="1"/>
  <c r="H440" i="1"/>
  <c r="H434" i="1"/>
  <c r="H430" i="1"/>
  <c r="H422" i="1"/>
  <c r="H416" i="1"/>
  <c r="H409" i="1"/>
  <c r="H408" i="1"/>
  <c r="H407" i="1"/>
  <c r="H406" i="1"/>
  <c r="H405" i="1"/>
  <c r="H404" i="1"/>
  <c r="H403" i="1"/>
  <c r="H402" i="1"/>
  <c r="H401" i="1"/>
  <c r="H400" i="1"/>
  <c r="H399" i="1"/>
  <c r="H397" i="1"/>
  <c r="H379" i="1"/>
  <c r="H360" i="1"/>
  <c r="H359" i="1"/>
  <c r="H358" i="1"/>
  <c r="H356" i="1"/>
  <c r="H355" i="1"/>
  <c r="H354" i="1"/>
  <c r="H346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2" i="1"/>
  <c r="H320" i="1"/>
  <c r="H319" i="1"/>
  <c r="H318" i="1"/>
  <c r="H317" i="1"/>
  <c r="H316" i="1"/>
  <c r="H315" i="1"/>
  <c r="H313" i="1"/>
  <c r="H310" i="1"/>
  <c r="H299" i="1"/>
  <c r="H298" i="1"/>
  <c r="H297" i="1"/>
  <c r="H296" i="1"/>
  <c r="H295" i="1"/>
  <c r="H293" i="1"/>
  <c r="H292" i="1"/>
  <c r="H291" i="1"/>
  <c r="H290" i="1"/>
  <c r="H28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2" i="1"/>
  <c r="H229" i="1"/>
  <c r="H220" i="1"/>
  <c r="H211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9" i="1"/>
  <c r="H168" i="1"/>
  <c r="H167" i="1"/>
  <c r="H166" i="1"/>
  <c r="H165" i="1"/>
  <c r="H164" i="1"/>
  <c r="H163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699" i="1"/>
  <c r="H660" i="1"/>
  <c r="H584" i="1"/>
  <c r="H353" i="1"/>
  <c r="H294" i="1"/>
  <c r="H208" i="1"/>
  <c r="H207" i="1"/>
  <c r="H188" i="1"/>
  <c r="H162" i="1"/>
  <c r="H161" i="1"/>
  <c r="H18" i="1"/>
  <c r="L364" i="6"/>
  <c r="L365" i="6" s="1"/>
  <c r="L503" i="5"/>
  <c r="L504" i="5" s="1"/>
  <c r="K763" i="4"/>
  <c r="K764" i="4" s="1"/>
  <c r="K777" i="3"/>
  <c r="K778" i="3" s="1"/>
  <c r="K867" i="2"/>
  <c r="K868" i="2" s="1"/>
  <c r="I828" i="1"/>
  <c r="I829" i="1" s="1"/>
  <c r="K364" i="6" l="1"/>
  <c r="J503" i="5"/>
  <c r="J504" i="5" s="1"/>
  <c r="J763" i="4"/>
  <c r="J764" i="4" s="1"/>
  <c r="J777" i="3"/>
  <c r="J867" i="2"/>
  <c r="H828" i="1"/>
  <c r="K365" i="6" l="1"/>
  <c r="K366" i="6"/>
  <c r="H829" i="1"/>
  <c r="H830" i="1"/>
  <c r="J868" i="2"/>
  <c r="J869" i="2"/>
  <c r="J778" i="3"/>
  <c r="J779" i="3"/>
</calcChain>
</file>

<file path=xl/sharedStrings.xml><?xml version="1.0" encoding="utf-8"?>
<sst xmlns="http://schemas.openxmlformats.org/spreadsheetml/2006/main" count="19103" uniqueCount="391">
  <si>
    <t>BREATHE HYGIENE PRODUCTS LTD.</t>
  </si>
  <si>
    <t>NALCO WATER INDIA LTD.</t>
  </si>
  <si>
    <t>UNICHARM INDIA PRIVATE LTD.</t>
  </si>
  <si>
    <t>UNICLAN HEALTHCARE PVT. LTD.</t>
  </si>
  <si>
    <t>NICE TRADERS.</t>
  </si>
  <si>
    <t>NOBEL HYGIENE LTD.</t>
  </si>
  <si>
    <t>SHUDH PLUS HYGIENE PRODUCTS</t>
  </si>
  <si>
    <t>TOYOTA TSUSHO INDIA PVT LTD.</t>
  </si>
  <si>
    <t>MYRA HYGIENE PRODUCTS PRIVATE LTD.</t>
  </si>
  <si>
    <t>CLINIVA HYGIENE INDIA INDUSTRIES</t>
  </si>
  <si>
    <t>SPIRITUS, INC.</t>
  </si>
  <si>
    <t>LUZON HEALTHCARE LLP.</t>
  </si>
  <si>
    <t>LMD RETAIL SPECTRUM PRIVATE LTD.</t>
  </si>
  <si>
    <t>SOOTHE HEALTHCARE PVT. LTD.</t>
  </si>
  <si>
    <t>SAFILO HEALTH CARE</t>
  </si>
  <si>
    <t>CHHAPERIA CABLE MATERIAL PRIVATE LTD.</t>
  </si>
  <si>
    <t>PARIVAR HEALTHCARE PRIVATE LTD.</t>
  </si>
  <si>
    <t>SWARA BABY PRODUCTS PVT LTD.</t>
  </si>
  <si>
    <t>KANGAROO HEALTH CARE</t>
  </si>
  <si>
    <t>SHRAVANTHI FREEZE PACKS</t>
  </si>
  <si>
    <t>HYGIENE CITY PRIVATE LTD.</t>
  </si>
  <si>
    <t>KIMBERLY CLARK LEVER PVT. LTD.</t>
  </si>
  <si>
    <t>SOLIS HYGIENE PRIVATE LTD.</t>
  </si>
  <si>
    <t>CN HYGIENE LLP.</t>
  </si>
  <si>
    <t>INDORE COMPOSITE PVT LTD.</t>
  </si>
  <si>
    <t>SHRI HARI IMPEX</t>
  </si>
  <si>
    <t>CHEMTEX SPECIALITY LTD.</t>
  </si>
  <si>
    <t>SNEHAM TAPING SOLUTIONS PRIVATE LTD.</t>
  </si>
  <si>
    <t>CHEMZEST ENTERPRISES</t>
  </si>
  <si>
    <t>KAMAL HEALTH CARE PRODUCTS (P)LTD.</t>
  </si>
  <si>
    <t>JAYCHEM MARKETING</t>
  </si>
  <si>
    <t>DIVAY HYGIENE PRIVATE LTD.</t>
  </si>
  <si>
    <t>ESSEMM SPECCHEM PRIVATE LTD.</t>
  </si>
  <si>
    <t>PIONEER HYGIENE INDUSTRIES LLP,</t>
  </si>
  <si>
    <t>MILLENNIUM BABYCARES PRIVATE LTD.</t>
  </si>
  <si>
    <t>GARG CHEMICAL COMPANY</t>
  </si>
  <si>
    <t>R.G.I. MEDITECH PRIVATE LTD.</t>
  </si>
  <si>
    <t>VIHANA HEALTH CARE LLP.</t>
  </si>
  <si>
    <t>ROTECH HEALTHCARE PRIVATE LTD.</t>
  </si>
  <si>
    <t>DESICCANTS INDIA LLP.</t>
  </si>
  <si>
    <t>JELL PHARMACEUTICALS PVT. LTD.</t>
  </si>
  <si>
    <t>SUPER SOFT CARE PRODUCTS PVT.LTD.</t>
  </si>
  <si>
    <t>NISHIGANDHA POLYMERS PRIVATE LTD.</t>
  </si>
  <si>
    <t>M D HYGIENE PRIVATE LTD.</t>
  </si>
  <si>
    <t>HITECHWEAR PRIVATE LTD.</t>
  </si>
  <si>
    <t>MYRA HYGIENE PRODUCTS</t>
  </si>
  <si>
    <t>MATRIX LABORATORIES LTD.</t>
  </si>
  <si>
    <t>ROHIT SURFACTANTS PRIVATE LTD.</t>
  </si>
  <si>
    <t>INNOCULE MATERIALS &amp; ADDITIVES PRIVATE LTD.</t>
  </si>
  <si>
    <t>Kuehne + Nagel (Asia Pacific) Management Private LTD.</t>
  </si>
  <si>
    <t>DIMA PRODUCTS</t>
  </si>
  <si>
    <t>KWE-Kintetsu World Express (S) Pte Ltd</t>
  </si>
  <si>
    <t>HITESH SHAH</t>
  </si>
  <si>
    <t>KIMBERLY-CLARK INDIA PVT LTD.</t>
  </si>
  <si>
    <t>Toyota Tsusho Corporation</t>
  </si>
  <si>
    <t>MADURA COATS PRIVATE LTD,</t>
  </si>
  <si>
    <t>PARAMOUNT SURGIMED LTD.</t>
  </si>
  <si>
    <t>KUEHNE + NAGEL PVT.LTD.</t>
  </si>
  <si>
    <t>SNEHAM INTERNATIONAL</t>
  </si>
  <si>
    <t>POLYCAB WIRES PVT.LTD.</t>
  </si>
  <si>
    <t>NEL LIFECARE PRODUCTS (INDIA) PRIVATE LTD.</t>
  </si>
  <si>
    <t>DAI-ICHI KARKARIA LTD.</t>
  </si>
  <si>
    <t>BELLAPREMIER HAPPY HYGIENECARE PRIVATE LTD.</t>
  </si>
  <si>
    <t>SEKHANI INDUSTRIES PRIVATE LTD.</t>
  </si>
  <si>
    <t>Toyota Tsusho Asia Pacific Pte Ltd</t>
  </si>
  <si>
    <t>TECHNOCARE PRODUCTS</t>
  </si>
  <si>
    <t>ACURO ORGANICS LTD.</t>
  </si>
  <si>
    <t>GOKUL HEALTH CARE PRIVATE LTD.</t>
  </si>
  <si>
    <t xml:space="preserve">Importer Name </t>
  </si>
  <si>
    <t>IMPORT VALUE CIF</t>
  </si>
  <si>
    <t>CURRENCY</t>
  </si>
  <si>
    <t>USD</t>
  </si>
  <si>
    <t>JPY</t>
  </si>
  <si>
    <t>QUANTITY</t>
  </si>
  <si>
    <t>QUANTITY UNIT</t>
  </si>
  <si>
    <t>KGS</t>
  </si>
  <si>
    <t>MTS</t>
  </si>
  <si>
    <t>PALLETS</t>
  </si>
  <si>
    <t>BAGS</t>
  </si>
  <si>
    <t>EXPORTER NAME</t>
  </si>
  <si>
    <t>COUNTRY OF ORIGIN</t>
  </si>
  <si>
    <t>QUANZHOU NEWBUSI IMPORT AND EXPORTS CO.,LTD</t>
  </si>
  <si>
    <t>China</t>
  </si>
  <si>
    <t>QINGDAO SOCO NEW MATERIAL CO LTD</t>
  </si>
  <si>
    <t>SUMITOMO SEIKA ASIA PACIFIC PTE. LTD.,</t>
  </si>
  <si>
    <t>Japan</t>
  </si>
  <si>
    <t>ITOCHU SINGAPORE PTE LTD</t>
  </si>
  <si>
    <t>Singapore</t>
  </si>
  <si>
    <t>ITOCHU CHEMICAL FRONTIER CORPORATION</t>
  </si>
  <si>
    <t>SUMITOMO SEIKA ASIA PACIFIC PTE LTD</t>
  </si>
  <si>
    <t>ITOCHU SINGAPORE PTE. LTD.</t>
  </si>
  <si>
    <t>LG CHEM, LTD</t>
  </si>
  <si>
    <t>South Korea</t>
  </si>
  <si>
    <t>LG CHEM LTD</t>
  </si>
  <si>
    <t>TOYOTA TSUSHO ASIA PACIFIC PTE LTD</t>
  </si>
  <si>
    <t>M/S. EVONIK TASNEE MARKETING LLC</t>
  </si>
  <si>
    <t>Saudi Arabia</t>
  </si>
  <si>
    <t>ITOCHU CHEMICAL FRONTIER CORPORATIO</t>
  </si>
  <si>
    <t>LG CHEM LTD,</t>
  </si>
  <si>
    <t>DAISO INDUSTRIES CO.,LTD.</t>
  </si>
  <si>
    <t>DAELIM CO LTD</t>
  </si>
  <si>
    <t>SUMITOMO CORPORATION ASIA &amp; OCEANIA PTE.LTD</t>
  </si>
  <si>
    <t>Indonesia</t>
  </si>
  <si>
    <t>M/S. TIANJIN SHIBANG POLYMER CHEMIC</t>
  </si>
  <si>
    <t>M/S. ITOCHU SINGAPORE PTE LTD.</t>
  </si>
  <si>
    <t>M/S. SHANDONG HAOYUE NEW MATERIALS</t>
  </si>
  <si>
    <t>TOYOTA TSUSHO ASIA PACIFIC PTE. LTD</t>
  </si>
  <si>
    <t>SHANGHAI XIONGGU MEDICAL INSTRUMENTS CO.,LTD</t>
  </si>
  <si>
    <t>YIXING DANSON SCIENCE AND TECHNOLOGY CO LTD</t>
  </si>
  <si>
    <t>SHANDONG HAOYUE NEW MATERIALS CO LTD.</t>
  </si>
  <si>
    <t>EVERGREEN RECYCLING AND TRADING LTD</t>
  </si>
  <si>
    <t>United States</t>
  </si>
  <si>
    <t>M/S. FORMOSA PLASTICS CORPORATION</t>
  </si>
  <si>
    <t>Taiwan</t>
  </si>
  <si>
    <t>FORMOSA PLASTICS CORPORATION</t>
  </si>
  <si>
    <t>LG CHEM LTD.</t>
  </si>
  <si>
    <t>QUANZHOU UNICORN IMP. AND EXP. CO.,LTD</t>
  </si>
  <si>
    <t>XIAMEN XINTIANYUAN IMPORT AND EXPORT CO LTD</t>
  </si>
  <si>
    <t>QINGDAO YUKAI IMPORT AND EXPORT CO.LTD</t>
  </si>
  <si>
    <t>TOYOTA TSUSHO ASIA PACIFIC PTE. LTD.</t>
  </si>
  <si>
    <t>Malaysia</t>
  </si>
  <si>
    <t>LG CHEM, LTD.</t>
  </si>
  <si>
    <t>PT. NIPPON SHOKUBAI INDONESIA</t>
  </si>
  <si>
    <t>QINGDAO YUKAI IMPORT. &amp; EXPORT.</t>
  </si>
  <si>
    <t>M/S. LG CHEM LTD</t>
  </si>
  <si>
    <t>AOBANG IMP. &amp; EXP.CO., LTD.</t>
  </si>
  <si>
    <t>QUANZHOU NISO INDUSTRY CO.LTD.</t>
  </si>
  <si>
    <t>M/S. YIXING DANSON SCIENCE AND TECH</t>
  </si>
  <si>
    <t>SUMITOMO CORPORATION TAIWAN LTD</t>
  </si>
  <si>
    <t>FORMOSA PLASTICS CORPORATION..</t>
  </si>
  <si>
    <t>QUANZHOU UNICORN IMP.AND</t>
  </si>
  <si>
    <t>M/S. TOYOTA TSUSHO ASIA PACIFIC PTE</t>
  </si>
  <si>
    <t>ITOCHU SINGAPORE PTE LTD.</t>
  </si>
  <si>
    <t>TOYOTA TSUSHO CORPORATION</t>
  </si>
  <si>
    <t>SUMITOMO CORPORATION ASIA OCEANIA</t>
  </si>
  <si>
    <t>HANXING BIO TECHNOLOGY CO.,LTD</t>
  </si>
  <si>
    <t>TOYOTA TSUSHO ASIA PACIFIC PTE.LTD</t>
  </si>
  <si>
    <t>DAISO SINGAPORE PTE. LTD. (201842518K)</t>
  </si>
  <si>
    <t>QINGDAO SOCO NEW MATERIAL COMPANY LIMITED</t>
  </si>
  <si>
    <t>KUEHNE &amp; NAGEL LIMITED</t>
  </si>
  <si>
    <t>LX PANTOS CO,LTD</t>
  </si>
  <si>
    <t>M/S. ITOCHU SINGAPORE PTE LTD</t>
  </si>
  <si>
    <t>M/S. SHANDONG NUOER BIOLOGICAL TECH</t>
  </si>
  <si>
    <t>SUMITOMO SEIKA POLYMERS KOREA CO., LTD.</t>
  </si>
  <si>
    <t>KWE-KINTETSU WORLD EXPRESS (S) PTE LTD</t>
  </si>
  <si>
    <t>MITSUYA BOEKI LTD</t>
  </si>
  <si>
    <t>MILKYWAY CHEMICAL SUPPLY CHAIN SERVI</t>
  </si>
  <si>
    <t>SDP GLOBAL (MALAYSIA) SDN BHD</t>
  </si>
  <si>
    <t>UNINATIONAL CORP.</t>
  </si>
  <si>
    <t>H&amp;R CHEMPHARM (UK) LTD</t>
  </si>
  <si>
    <t>United Kingdom</t>
  </si>
  <si>
    <t>YIXING DANSON SCIENCE AND TECHNOLOGY CO., LTD</t>
  </si>
  <si>
    <t>AOBANG IMP &amp; EXP CO LTD.</t>
  </si>
  <si>
    <t>KUEHNE + NAGEL SDN BHD</t>
  </si>
  <si>
    <t>ITOCHU SINGAPORE PTE.LTD.</t>
  </si>
  <si>
    <t>CHASE CORPORATION BP56700 HICK</t>
  </si>
  <si>
    <t>SHANDONG NUOER BIOLOGICAL TECHNOLOGYCO. LTD</t>
  </si>
  <si>
    <t>Itochu Singapore pte ltd</t>
  </si>
  <si>
    <t>Itochu singapore pte ltd</t>
  </si>
  <si>
    <t>LG CHEM,LTD.</t>
  </si>
  <si>
    <t>SUMITOMO CORPORATION ASIA &amp; OCEANIA PTE. LTD</t>
  </si>
  <si>
    <t xml:space="preserve">SUMITOMO SEIKA ASIA PACIFIC PTE. LTD., </t>
  </si>
  <si>
    <t>SUMITOMO SEIKA SINGAPORE PTE LTD</t>
  </si>
  <si>
    <t>UNIVERSAL PAPER EXPORT CO. LTD</t>
  </si>
  <si>
    <t xml:space="preserve">LG CHEM LTD, </t>
  </si>
  <si>
    <t>QINGDAO SOCO NEW MATERIAL CO. LTD</t>
  </si>
  <si>
    <t xml:space="preserve">SHANDONG NUOER BIOLOGICAL TECHNOLOGY CO.,LTD </t>
  </si>
  <si>
    <t>QINGDAO ST-ARIN IMP &amp; EXP CO.LTD.</t>
  </si>
  <si>
    <t>ITOCHU CHEMICAL FRONTIER</t>
  </si>
  <si>
    <t xml:space="preserve">M/S. LG CHEM LTD., </t>
  </si>
  <si>
    <t xml:space="preserve">Total </t>
  </si>
  <si>
    <t>MILLENNIUM BABY CARE PVT LTD.</t>
  </si>
  <si>
    <t>CEEKAY ENTERPRISE</t>
  </si>
  <si>
    <t>AMEYA DYE CHEM PVT.LTD.</t>
  </si>
  <si>
    <t>RIBCON STEEL PRIVATE LTD.</t>
  </si>
  <si>
    <t>MYRA HYGIENE PRODUCTS PVT LTD.</t>
  </si>
  <si>
    <t>K12 TECHNO SERVICES PRIVATE LTD.</t>
  </si>
  <si>
    <t>NIINE PRIVATE LTD.</t>
  </si>
  <si>
    <t>HARNIT POLYCHEM</t>
  </si>
  <si>
    <t>DYNAMIC TECHNO MEDICALS PVT.LTD,</t>
  </si>
  <si>
    <t>ROTECH HEALTHCARE LLP.</t>
  </si>
  <si>
    <t>DORADO CHEM PVT LTD.</t>
  </si>
  <si>
    <t>COSMIC INTERNATIONAL</t>
  </si>
  <si>
    <t>SHREE RADHE HYGIENE PRODUCTS PRIVATE LTD.</t>
  </si>
  <si>
    <t>SANDIP OVERSEAS</t>
  </si>
  <si>
    <t>NEPHEX ENTERPRISES</t>
  </si>
  <si>
    <t>NK ENTERPRISES</t>
  </si>
  <si>
    <t>ANANT CHEM</t>
  </si>
  <si>
    <t>FUNDOOLABS CREATIVE LEARNING LLP.</t>
  </si>
  <si>
    <t>UNICLAN HYGIENE PRIVATE LTD.</t>
  </si>
  <si>
    <t>ALLEYN ENTERPRISES</t>
  </si>
  <si>
    <t>BENTEN LABS &amp; ENGINEERS</t>
  </si>
  <si>
    <t>CNY</t>
  </si>
  <si>
    <t>TNE</t>
  </si>
  <si>
    <t xml:space="preserve">XITAO POLYMER CO., LTD </t>
  </si>
  <si>
    <t>SUMITOMO SEIKA POLYMERS KOREA</t>
  </si>
  <si>
    <t>SCHENKER KOREA LTD</t>
  </si>
  <si>
    <t>BASF (THAI) LTD.</t>
  </si>
  <si>
    <t>Thailand</t>
  </si>
  <si>
    <t xml:space="preserve">TAIZHOU ZHUORUI COMMERCIAL&amp;TRADING CO.,LTD </t>
  </si>
  <si>
    <t>M/S. WEWIN HOLDING &amp; CO LTD</t>
  </si>
  <si>
    <t xml:space="preserve">QINGDAO SOCO NEW MATERIAL CO.,LTD </t>
  </si>
  <si>
    <t>M/S. FORMOSA PLASTICS CORPORATION .</t>
  </si>
  <si>
    <t>M/S. LG CHEM</t>
  </si>
  <si>
    <t>JIANGSU PURITY INDUSTRY CO.LTD</t>
  </si>
  <si>
    <t>FORMOSA PLASTICS CORPORATION.</t>
  </si>
  <si>
    <t>SUMITOMO CORPORATION TAIWAN LTD.</t>
  </si>
  <si>
    <t xml:space="preserve">LG CHEM, LTD. </t>
  </si>
  <si>
    <t xml:space="preserve">LG CHEM LTD., </t>
  </si>
  <si>
    <t xml:space="preserve">FUNA NEW MATERIALS TECHNOLOGY (SHANGHAI) CO.,LTD </t>
  </si>
  <si>
    <t>M/S. LG CHEM LTD.</t>
  </si>
  <si>
    <t>WANHUA CHEMICAL ( SINGAPORE ) PTE L</t>
  </si>
  <si>
    <t>HAZEL MEDICINAL CHEMICAL TRADING LLC</t>
  </si>
  <si>
    <t>HAZEL MEDICINAL CHEMICAL TRADING LL</t>
  </si>
  <si>
    <t>ITOCHU SINGAPORE PTE LTD 1 WALLICH</t>
  </si>
  <si>
    <t xml:space="preserve">SHANGHAI CELECHEM INDUSTRY CO.,LTD </t>
  </si>
  <si>
    <t>FINECHEMIE COMPANY LIMITED</t>
  </si>
  <si>
    <t>UNIVERSAL PAPER EXPORT CO. LTD.</t>
  </si>
  <si>
    <t>KWR LOGISTICS LTD O/B NANJING SANIT</t>
  </si>
  <si>
    <t>M/S. QINGDAO SOCO NEW MATERIAL CO.</t>
  </si>
  <si>
    <t>SHANDONG NUOER BIOLOGICAL TECHNOLOG</t>
  </si>
  <si>
    <t xml:space="preserve">DONGYING NAXING TRADING CO.,LTD. </t>
  </si>
  <si>
    <t xml:space="preserve">SUMITOMO CORPORATION ASIA &amp; OCEANIA PTE. LTD., </t>
  </si>
  <si>
    <t xml:space="preserve">BEIJING YUNAO BIOTECH CO.,LTD </t>
  </si>
  <si>
    <t>SHANGHAI CELEAGRO INDUSTRY CO. LTD</t>
  </si>
  <si>
    <t>TAIZHOU ZHUORUI COMMERCIAL &amp; TRADING CO.LTD.</t>
  </si>
  <si>
    <t>Itochu Singapore Pte Ltd</t>
  </si>
  <si>
    <t xml:space="preserve">NANJING SANITO CHEMICAL CO.,LTD </t>
  </si>
  <si>
    <t>NIPPON SHOKUBAI INDONESIA</t>
  </si>
  <si>
    <t>TIANJIN SHIBANG POLYMER CHEMICALS C</t>
  </si>
  <si>
    <t xml:space="preserve">SHANDONG HAOYUE NEW MATERIALS CO., </t>
  </si>
  <si>
    <t xml:space="preserve">QINGDAO SOCO NEW MATERIAL CO, LTD </t>
  </si>
  <si>
    <t>SUMITOMO CORPORATION ASIA &amp; OCEANIA</t>
  </si>
  <si>
    <t>M/S. TOYOTA TSUSHO CORPORATION</t>
  </si>
  <si>
    <t>PT. NIPPON SHOKUBAI INDONESIA KAWAS</t>
  </si>
  <si>
    <t>SHANDONG NUOER BIOLOGICAL TECHNOLOGY CO. LTD.</t>
  </si>
  <si>
    <t>YIXING DANSON SCIENCE AND TECHNOLOG</t>
  </si>
  <si>
    <t>TAIZHOU ZHUORUI COMMERCIAL&amp;TRADING</t>
  </si>
  <si>
    <t>QINGDAO SOCO NEW MATERIAL CO. LTD.</t>
  </si>
  <si>
    <t>Eco-Mirae Technologies LLC</t>
  </si>
  <si>
    <t>ZAPPA STEWART</t>
  </si>
  <si>
    <t>HEBEI CHINALLY CHEMICAL TECHNOLOGY</t>
  </si>
  <si>
    <t>SUMITOMO CORPORATION ASIA&amp;OCEANIA</t>
  </si>
  <si>
    <t>UNINATIONAL CORP</t>
  </si>
  <si>
    <t>TOYOTA TSUSHO CORPORATION.</t>
  </si>
  <si>
    <t>Total</t>
  </si>
  <si>
    <t>THE COMPANION HEALTHCARE &amp; HYGIENE</t>
  </si>
  <si>
    <t>PRAVIN CHHAPERIA MR(PROP.M/S.CHHAPERIA INTL CO)</t>
  </si>
  <si>
    <t>DOBERSUN BUILDING PRODUCTS PVT.LTD</t>
  </si>
  <si>
    <t>EUR</t>
  </si>
  <si>
    <t>NOS</t>
  </si>
  <si>
    <t>SUMITOMO CORPRATION ASIA &amp; OCEANIA PTE.LTD</t>
  </si>
  <si>
    <t>HEBEI LAIKE BIOTECH CO.LTD</t>
  </si>
  <si>
    <t>CHINA BIOTECH AGRICULTURE (CBA) CO.</t>
  </si>
  <si>
    <t>JIANGSU SAILBOAT PETROCHEMICAL CO.,LTD</t>
  </si>
  <si>
    <t>NANJING SANITO CHEMICAL CO.,LTD</t>
  </si>
  <si>
    <t>TIANJIN SHIBANG POLYMER CHEMICALS</t>
  </si>
  <si>
    <t>Supplier Not found</t>
  </si>
  <si>
    <t>WERSI INTERNATIONAL CORPORATION LIMITED</t>
  </si>
  <si>
    <t>M/S. QINGDAO SOCO NEW MATERIAL CO.,</t>
  </si>
  <si>
    <t>M/S. SUMITOMO CORPORATION ASIA &amp; OC</t>
  </si>
  <si>
    <t>AOBANG IMP. &amp; EXP. CO., LTD.</t>
  </si>
  <si>
    <t>SHUD PLUS HYGIENE PRODUCTS PRIVATE LTD.</t>
  </si>
  <si>
    <t>SAFILO HEALTCARE</t>
  </si>
  <si>
    <t>D.K ACHARYA</t>
  </si>
  <si>
    <t>HTL LTD.</t>
  </si>
  <si>
    <t>WALMARK MEDITECH PVT. LTD.</t>
  </si>
  <si>
    <t>INDOTECH</t>
  </si>
  <si>
    <t>PE</t>
  </si>
  <si>
    <t>BASF (THAI) LTD</t>
  </si>
  <si>
    <t>Itochu Singapre Pte Ltd</t>
  </si>
  <si>
    <t>QINGDAO SOCO NEW MATERIAL CO.,LTD</t>
  </si>
  <si>
    <t>UNIVERSAL PAPER EXPORT CO LTD</t>
  </si>
  <si>
    <t>M/S. WANHUA CHEMCIAL (SINGAPORE) PT</t>
  </si>
  <si>
    <t>POSCO INTERNATIONAL CORPORATION</t>
  </si>
  <si>
    <t>CHASE CORP/ZAPPA STEWART</t>
  </si>
  <si>
    <t>TAIZHOU ZHUORUI COMMERCIAL&amp;TRADING CO.,LTD</t>
  </si>
  <si>
    <t>ZHEJIANG NEW YUHONG INTELLIGENT EQUIPMENT CO. LTD.</t>
  </si>
  <si>
    <t>Ningbo Port Southeast Logistics Group Co Ltd Jiaxing Branch</t>
  </si>
  <si>
    <t>XITAO POLYMER CO., LTD.</t>
  </si>
  <si>
    <t>TOYATO TSUSHO CORPORATION</t>
  </si>
  <si>
    <t>M/S. LG CHEM LTD.,</t>
  </si>
  <si>
    <t>SHANDONG HAOYUE NEW MATERIALS CO.,LTD</t>
  </si>
  <si>
    <t>M/S. FORMOSA PLASTICS CORPORATION M/S. FORMOSA PL</t>
  </si>
  <si>
    <t>LG Chem Ltd.</t>
  </si>
  <si>
    <t>XINGYUAN CORPORATION LIMITED</t>
  </si>
  <si>
    <t>M/S. POSCO INTERNATIONAL CORPORATIO</t>
  </si>
  <si>
    <t>RATANSHI VELJI SHAH</t>
  </si>
  <si>
    <t>INNOVA CORPORATE (INDIA)</t>
  </si>
  <si>
    <t>JIANGSU SAILBOAT PETROCHEMICAL CO.</t>
  </si>
  <si>
    <t>M/S. WANHUA CHEMICAL (HONGKONG) CO.</t>
  </si>
  <si>
    <t>BASF (THAI) LIMITED</t>
  </si>
  <si>
    <t>M/S. BASF (THAI) LTD</t>
  </si>
  <si>
    <t>M/S. Y &amp; X BEIJING TECHNOLOGY CO.,</t>
  </si>
  <si>
    <t>ZHANJIANG ORIENT GARDENING CO., LTD</t>
  </si>
  <si>
    <t>PT Nippon Shokubai Indonesia</t>
  </si>
  <si>
    <t>NATURE CARE FERTILIZERS PVT. LTD.</t>
  </si>
  <si>
    <t>TEMVOL SOLUTIONS PRIVATE LTD.</t>
  </si>
  <si>
    <t>KAMAL HEALTHCARE PRODUCTS PVT LTD.</t>
  </si>
  <si>
    <t>TYNOR ORTHOTICS PVT. LTD.,</t>
  </si>
  <si>
    <t>UNICORN HYGIENE PRODUCTS</t>
  </si>
  <si>
    <t>SWABS TAPES INDIA PVT. LTD.</t>
  </si>
  <si>
    <t>EVONIK INDIA PVT. LTD.</t>
  </si>
  <si>
    <t>FOCUS ENERGY LTD.</t>
  </si>
  <si>
    <t>MONSENTO AGROCHEM PRIVATE LTD.</t>
  </si>
  <si>
    <t>NATBURY LIFECARE PRIVATE LTD.</t>
  </si>
  <si>
    <t>CADBURY CO.LTD.</t>
  </si>
  <si>
    <t>SERVOTECH FILTERS &amp; CONVEYORS</t>
  </si>
  <si>
    <t>FIBRIL TEX PRIVATE LTD.</t>
  </si>
  <si>
    <t>PK</t>
  </si>
  <si>
    <t>PACKAGES</t>
  </si>
  <si>
    <t>APROTEK</t>
  </si>
  <si>
    <t>CORALSTAR POLYMER CO.LTD</t>
  </si>
  <si>
    <t>TO THE ORDER</t>
  </si>
  <si>
    <t>SDP GLOBAL (MALAYSIA) SDN. BHD.</t>
  </si>
  <si>
    <t>QINGDAO ST-ARN IMP &amp; EXP CO LTD</t>
  </si>
  <si>
    <t>LG CHEM LIMITED</t>
  </si>
  <si>
    <t>PANTOS LOGISTICS CO, LTD</t>
  </si>
  <si>
    <t>I TOCHU CHEMICAL FRONTIER CORPORATI</t>
  </si>
  <si>
    <t>PT NIPPON SHOKUBAI INDONESIA</t>
  </si>
  <si>
    <t>France</t>
  </si>
  <si>
    <t>Germany</t>
  </si>
  <si>
    <t>SABOORI COLLEZIONE INTERNATIONAL PVT LTD.</t>
  </si>
  <si>
    <t>VIVIA INTERNATIONAL PVT.LTD</t>
  </si>
  <si>
    <t>VIMAL LIFESCIENCES PVT. LTD,</t>
  </si>
  <si>
    <t>SAATHI ECO INNOVATIONS INDIA PRIVATE LTD.</t>
  </si>
  <si>
    <t>VIVIA INTERNATIONAL PVT.LTD.</t>
  </si>
  <si>
    <t>H R HYGIENE PRODUCTS PRIVATE LTD.</t>
  </si>
  <si>
    <t>ZLIFE EDUCATION</t>
  </si>
  <si>
    <t>MILLENNIUM BABY CARE</t>
  </si>
  <si>
    <t>NAVAGEN PRODUCTS PRIVATE LTD.</t>
  </si>
  <si>
    <t>Belgium</t>
  </si>
  <si>
    <t>Brazil</t>
  </si>
  <si>
    <t>INR</t>
  </si>
  <si>
    <t>N/A</t>
  </si>
  <si>
    <t>MEGHPUSHP ECOGREEN PRIVATE LTD.</t>
  </si>
  <si>
    <t>TRIVENI GLOBAL PRIVATE LTD.</t>
  </si>
  <si>
    <t>KCH INDIA PRIVATE LTD.</t>
  </si>
  <si>
    <t>GEL FROST PACKS KALYANI ENTERPRISES.</t>
  </si>
  <si>
    <t>PROCTUS LIFECARE LLP.</t>
  </si>
  <si>
    <t>R M INTERNATIONAL</t>
  </si>
  <si>
    <t>GOKUL HEALTH CARE PVT LTD.</t>
  </si>
  <si>
    <t>WAGER GROUP</t>
  </si>
  <si>
    <t>PAN HEALTH CARE PVT LTD.</t>
  </si>
  <si>
    <t>GLOBOMACH INDUSTRIES &amp; TRADING LLP.</t>
  </si>
  <si>
    <t>PREMIER ENTERPRISES.</t>
  </si>
  <si>
    <t>KAILOGREENS AGROSOLUTIONS PRIVATE LTD.</t>
  </si>
  <si>
    <t>OSWAL UDHYOG</t>
  </si>
  <si>
    <t>H2OECOFLO, LLC</t>
  </si>
  <si>
    <t>TAIZHOU CITY ZHONGTU IMP. AND EXP. CO. LTD</t>
  </si>
  <si>
    <t>EVONIK NUTRITION &amp; CARE GMBH</t>
  </si>
  <si>
    <t>I TOCHU CHEMICAL FRONTIER CORPORATION</t>
  </si>
  <si>
    <t>SHANGDONG HAOYUE NEW MATERIALS CO.,</t>
  </si>
  <si>
    <t>HANNUO LIMITED</t>
  </si>
  <si>
    <t>ZHANJIANG ORIENT GARDENING CO., LTD.</t>
  </si>
  <si>
    <t>M/S.  QINGDAO ST-ARN IMP &amp; EXP CO.,</t>
  </si>
  <si>
    <t>QINGDAO ST-ARN IMP &amp; EXP CO.,</t>
  </si>
  <si>
    <t>SHANDONG HAOYUE NEW MATERIALS CO.LTD.</t>
  </si>
  <si>
    <t>ITOCHU SIPORE PTE LTD</t>
  </si>
  <si>
    <t>EVONIK NUTRITION&amp;CARE GMBH</t>
  </si>
  <si>
    <t>ZHANJIANG ORIENT GARDENING CO LTD</t>
  </si>
  <si>
    <t>Itochu sipore pte ltd</t>
  </si>
  <si>
    <t>M/S. SHANDONG XINHAO HIGH POLYMER M</t>
  </si>
  <si>
    <t>M/S.XITAO POLYMER CO., LTD,</t>
  </si>
  <si>
    <t>EVONIK RESOURCE EFFICIENCY GMBH</t>
  </si>
  <si>
    <t>SHANDONG HAOYUE NEW MATERIALS CO</t>
  </si>
  <si>
    <t>Hong Kong</t>
  </si>
  <si>
    <t>HARNIT ORGOCHEMI</t>
  </si>
  <si>
    <t>NCL ALLTEK &amp; SECCOLOR LTD.</t>
  </si>
  <si>
    <t>FLORA CHEMICALS</t>
  </si>
  <si>
    <t>M/S. FORMOSA PLASTICS CORPORATION.,</t>
  </si>
  <si>
    <t>PARAS CHEMCARE</t>
  </si>
  <si>
    <t>PROCTER &amp; GAMBLE HOME PRODUCTS LTD.</t>
  </si>
  <si>
    <t>JOHNSON &amp; JOHNSON LTD.</t>
  </si>
  <si>
    <t>HIND AGROW CARE</t>
  </si>
  <si>
    <t>SUPER HYGIENE PRODUCTS PRIVATE LTD.</t>
  </si>
  <si>
    <t>CHOICE ORGANOCHEM LLP.</t>
  </si>
  <si>
    <t>UNITED PHOSPHORUS LTD.</t>
  </si>
  <si>
    <t>GLOBAL TRADERS.</t>
  </si>
  <si>
    <t>NEERA ENTERPRISE</t>
  </si>
  <si>
    <t>FORMOSA INDUSTRIES (NINGBO) CO., LTD</t>
  </si>
  <si>
    <t>LG CHEM EUROPE GMBH</t>
  </si>
  <si>
    <t>SHANDONG NUOER BIOLOGICAL TECHNOLOGY CO LTD</t>
  </si>
  <si>
    <t>ZHANJIANG ORIENT GARDENING CO: LTD.</t>
  </si>
  <si>
    <t>HUBEI QIANFENG NEW MATERIAL TECHNOLOGY CO.LTD</t>
  </si>
  <si>
    <t>SHANDONG HAOYUE NEW MATERIALS CO. L</t>
  </si>
  <si>
    <t>JAPAN</t>
  </si>
  <si>
    <t>INDONESIA</t>
  </si>
  <si>
    <t>SINGAPORE</t>
  </si>
  <si>
    <t>FRANCE</t>
  </si>
  <si>
    <t>CHINA P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</si>
</sst>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Desktop%20Data\SAP\Book2.xlsx" TargetMode="External"/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"/>
      <sheetName val="Export "/>
      <sheetName val="Sheet3"/>
    </sheetNames>
    <sheetDataSet>
      <sheetData sheetId="0">
        <row r="15">
          <cell r="F15">
            <v>11.5742695</v>
          </cell>
        </row>
        <row r="16">
          <cell r="F16">
            <v>11.106274500000001</v>
          </cell>
        </row>
        <row r="17">
          <cell r="F17">
            <v>10.469369499999999</v>
          </cell>
        </row>
        <row r="18">
          <cell r="F18">
            <v>10.266864</v>
          </cell>
        </row>
        <row r="19">
          <cell r="F19">
            <v>9.989331</v>
          </cell>
        </row>
        <row r="26">
          <cell r="F26">
            <v>86.039157500000002</v>
          </cell>
        </row>
        <row r="28">
          <cell r="F28">
            <v>79.784689</v>
          </cell>
        </row>
        <row r="29">
          <cell r="F29">
            <v>77.133036500000003</v>
          </cell>
        </row>
        <row r="33">
          <cell r="F33">
            <v>0.61368650000000002</v>
          </cell>
        </row>
        <row r="34">
          <cell r="F34">
            <v>0.63676149999999998</v>
          </cell>
        </row>
        <row r="35">
          <cell r="F35">
            <v>0.68397399999999997</v>
          </cell>
        </row>
        <row r="36">
          <cell r="F36">
            <v>0.67050750000000003</v>
          </cell>
        </row>
        <row r="37">
          <cell r="F37">
            <v>0.6329245</v>
          </cell>
        </row>
        <row r="38">
          <cell r="F38">
            <v>0.599966</v>
          </cell>
        </row>
        <row r="43">
          <cell r="F43">
            <v>80.365455499999996</v>
          </cell>
        </row>
        <row r="44">
          <cell r="F44">
            <v>76.286232499999997</v>
          </cell>
        </row>
        <row r="45">
          <cell r="F45">
            <v>74.026595999999998</v>
          </cell>
        </row>
        <row r="46">
          <cell r="F46">
            <v>72.267814999999999</v>
          </cell>
        </row>
        <row r="47">
          <cell r="F47">
            <v>69.437825500000002</v>
          </cell>
        </row>
        <row r="48">
          <cell r="F48">
            <v>66.788658999999996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F98-B859-4B2D-9BD1-5A9D5B90192E}">
  <dimension ref="A1:P830"/>
  <sheetViews>
    <sheetView showGridLines="0" tabSelected="1" workbookViewId="0">
      <selection activeCell="D831" sqref="D831"/>
    </sheetView>
  </sheetViews>
  <sheetFormatPr defaultRowHeight="15" x14ac:dyDescent="0.25"/>
  <cols>
    <col min="2" max="2" width="10.42578125" bestFit="1" customWidth="1"/>
    <col min="4" max="4" width="51" bestFit="1" customWidth="1"/>
    <col min="6" max="6" width="18.85546875" bestFit="1" customWidth="1"/>
    <col min="8" max="8" width="11" bestFit="1" customWidth="1"/>
    <col min="9" max="9" width="12" bestFit="1" customWidth="1"/>
    <col min="12" max="12" width="31.42578125" customWidth="1"/>
    <col min="13" max="13" width="20.42578125" bestFit="1" customWidth="1"/>
  </cols>
  <sheetData>
    <row r="1" spans="2:16" x14ac:dyDescent="0.25">
      <c r="B1" s="5"/>
      <c r="C1" s="5"/>
      <c r="D1" s="5" t="s">
        <v>68</v>
      </c>
      <c r="E1" s="5"/>
      <c r="F1" s="6" t="s">
        <v>69</v>
      </c>
      <c r="G1" s="6" t="s">
        <v>70</v>
      </c>
      <c r="H1" s="5" t="s">
        <v>333</v>
      </c>
      <c r="I1" s="6" t="s">
        <v>73</v>
      </c>
      <c r="J1" s="6" t="s">
        <v>74</v>
      </c>
      <c r="K1" s="5"/>
      <c r="L1" s="6" t="s">
        <v>79</v>
      </c>
      <c r="M1" s="6" t="s">
        <v>80</v>
      </c>
    </row>
    <row r="2" spans="2:16" x14ac:dyDescent="0.25">
      <c r="B2" s="4">
        <v>44956.875</v>
      </c>
      <c r="C2" s="3"/>
      <c r="D2" s="3" t="s">
        <v>0</v>
      </c>
      <c r="E2" s="3"/>
      <c r="F2" s="3">
        <v>81054</v>
      </c>
      <c r="G2" s="3" t="s">
        <v>71</v>
      </c>
      <c r="H2" s="3">
        <f>F2*'[1]Import '!$F$43</f>
        <v>6513941.6300969999</v>
      </c>
      <c r="I2" s="3">
        <v>51300</v>
      </c>
      <c r="J2" s="3" t="s">
        <v>75</v>
      </c>
      <c r="K2" s="3"/>
      <c r="L2" s="3" t="s">
        <v>81</v>
      </c>
      <c r="M2" s="3" t="s">
        <v>82</v>
      </c>
      <c r="P2" t="s">
        <v>386</v>
      </c>
    </row>
    <row r="3" spans="2:16" x14ac:dyDescent="0.25">
      <c r="B3" s="4">
        <v>44956.875</v>
      </c>
      <c r="C3" s="3"/>
      <c r="D3" s="3" t="s">
        <v>1</v>
      </c>
      <c r="E3" s="3"/>
      <c r="F3" s="3">
        <v>67500</v>
      </c>
      <c r="G3" s="3" t="s">
        <v>71</v>
      </c>
      <c r="H3" s="3">
        <f>F3*'[1]Import '!$F$43</f>
        <v>5424668.2462499999</v>
      </c>
      <c r="I3" s="3">
        <v>45000</v>
      </c>
      <c r="J3" s="3" t="s">
        <v>75</v>
      </c>
      <c r="K3" s="3"/>
      <c r="L3" s="3" t="s">
        <v>83</v>
      </c>
      <c r="M3" s="3" t="s">
        <v>82</v>
      </c>
      <c r="P3" t="s">
        <v>387</v>
      </c>
    </row>
    <row r="4" spans="2:16" x14ac:dyDescent="0.25">
      <c r="B4" s="4">
        <v>44956.875</v>
      </c>
      <c r="C4" s="3"/>
      <c r="D4" s="3" t="s">
        <v>2</v>
      </c>
      <c r="E4" s="3"/>
      <c r="F4" s="3">
        <v>213760</v>
      </c>
      <c r="G4" s="3" t="s">
        <v>71</v>
      </c>
      <c r="H4" s="3">
        <f>F4*'[1]Import '!$F$43</f>
        <v>17178919.767680001</v>
      </c>
      <c r="I4" s="3">
        <v>128000</v>
      </c>
      <c r="J4" s="3" t="s">
        <v>75</v>
      </c>
      <c r="K4" s="3"/>
      <c r="L4" s="3" t="s">
        <v>84</v>
      </c>
      <c r="M4" s="3" t="s">
        <v>85</v>
      </c>
      <c r="P4" t="s">
        <v>388</v>
      </c>
    </row>
    <row r="5" spans="2:16" x14ac:dyDescent="0.25">
      <c r="B5" s="4">
        <v>44955.875</v>
      </c>
      <c r="C5" s="3"/>
      <c r="D5" s="3" t="s">
        <v>3</v>
      </c>
      <c r="E5" s="3"/>
      <c r="F5" s="3">
        <v>57088</v>
      </c>
      <c r="G5" s="3" t="s">
        <v>71</v>
      </c>
      <c r="H5" s="3">
        <f>F5*'[1]Import '!$F$43</f>
        <v>4587903.1235839995</v>
      </c>
      <c r="I5" s="3">
        <v>25600</v>
      </c>
      <c r="J5" s="3" t="s">
        <v>75</v>
      </c>
      <c r="K5" s="3"/>
      <c r="L5" s="3" t="s">
        <v>86</v>
      </c>
      <c r="M5" s="3" t="s">
        <v>87</v>
      </c>
      <c r="P5" t="s">
        <v>389</v>
      </c>
    </row>
    <row r="6" spans="2:16" x14ac:dyDescent="0.25">
      <c r="B6" s="4">
        <v>44953.875</v>
      </c>
      <c r="C6" s="3"/>
      <c r="D6" s="3" t="s">
        <v>4</v>
      </c>
      <c r="E6" s="3"/>
      <c r="F6" s="3">
        <v>240975</v>
      </c>
      <c r="G6" s="3" t="s">
        <v>71</v>
      </c>
      <c r="H6" s="3">
        <f>F6*'[1]Import '!$F$43</f>
        <v>19366065.639112499</v>
      </c>
      <c r="I6" s="3">
        <v>127500</v>
      </c>
      <c r="J6" s="3" t="s">
        <v>75</v>
      </c>
      <c r="K6" s="3"/>
      <c r="L6" s="3" t="s">
        <v>88</v>
      </c>
      <c r="M6" s="3" t="s">
        <v>85</v>
      </c>
      <c r="P6" t="s">
        <v>390</v>
      </c>
    </row>
    <row r="7" spans="2:16" x14ac:dyDescent="0.25">
      <c r="B7" s="4">
        <v>44952.875</v>
      </c>
      <c r="C7" s="3"/>
      <c r="D7" s="3" t="s">
        <v>2</v>
      </c>
      <c r="E7" s="3"/>
      <c r="F7" s="3">
        <v>409600</v>
      </c>
      <c r="G7" s="3" t="s">
        <v>71</v>
      </c>
      <c r="H7" s="3">
        <f>F7*'[1]Import '!$F$43</f>
        <v>32917690.572799999</v>
      </c>
      <c r="I7" s="3">
        <v>256000</v>
      </c>
      <c r="J7" s="3" t="s">
        <v>75</v>
      </c>
      <c r="K7" s="3"/>
      <c r="L7" s="3" t="s">
        <v>89</v>
      </c>
      <c r="M7" s="3" t="s">
        <v>87</v>
      </c>
    </row>
    <row r="8" spans="2:16" x14ac:dyDescent="0.25">
      <c r="B8" s="4">
        <v>44952.875</v>
      </c>
      <c r="C8" s="3"/>
      <c r="D8" s="3" t="s">
        <v>5</v>
      </c>
      <c r="E8" s="3"/>
      <c r="F8" s="3">
        <v>101760</v>
      </c>
      <c r="G8" s="3" t="s">
        <v>71</v>
      </c>
      <c r="H8" s="3">
        <f>F8*'[1]Import '!$F$43</f>
        <v>8177988.7516799998</v>
      </c>
      <c r="I8" s="3">
        <v>48000</v>
      </c>
      <c r="J8" s="3" t="s">
        <v>75</v>
      </c>
      <c r="K8" s="3"/>
      <c r="L8" s="3" t="s">
        <v>90</v>
      </c>
      <c r="M8" s="3" t="s">
        <v>85</v>
      </c>
    </row>
    <row r="9" spans="2:16" x14ac:dyDescent="0.25">
      <c r="B9" s="4">
        <v>44951.875</v>
      </c>
      <c r="C9" s="3"/>
      <c r="D9" s="3" t="s">
        <v>4</v>
      </c>
      <c r="E9" s="3"/>
      <c r="F9" s="3">
        <v>129800</v>
      </c>
      <c r="G9" s="3" t="s">
        <v>71</v>
      </c>
      <c r="H9" s="3">
        <f>F9*'[1]Import '!$F$43</f>
        <v>10431436.1239</v>
      </c>
      <c r="I9" s="3">
        <v>88000</v>
      </c>
      <c r="J9" s="3" t="s">
        <v>75</v>
      </c>
      <c r="K9" s="3"/>
      <c r="L9" s="3" t="s">
        <v>91</v>
      </c>
      <c r="M9" s="3" t="s">
        <v>92</v>
      </c>
    </row>
    <row r="10" spans="2:16" x14ac:dyDescent="0.25">
      <c r="B10" s="4">
        <v>44950.875</v>
      </c>
      <c r="C10" s="3"/>
      <c r="D10" s="3" t="s">
        <v>6</v>
      </c>
      <c r="E10" s="3"/>
      <c r="F10" s="3">
        <v>87480</v>
      </c>
      <c r="G10" s="3" t="s">
        <v>71</v>
      </c>
      <c r="H10" s="3">
        <f>F10*'[1]Import '!$F$43</f>
        <v>7030370.0471399995</v>
      </c>
      <c r="I10" s="3">
        <v>54000</v>
      </c>
      <c r="J10" s="3" t="s">
        <v>75</v>
      </c>
      <c r="K10" s="3"/>
      <c r="L10" s="3" t="s">
        <v>93</v>
      </c>
      <c r="M10" s="3" t="s">
        <v>92</v>
      </c>
    </row>
    <row r="11" spans="2:16" x14ac:dyDescent="0.25">
      <c r="B11" s="4">
        <v>44950.875</v>
      </c>
      <c r="C11" s="3"/>
      <c r="D11" s="3" t="s">
        <v>7</v>
      </c>
      <c r="E11" s="3"/>
      <c r="F11" s="3">
        <v>96264</v>
      </c>
      <c r="G11" s="3" t="s">
        <v>71</v>
      </c>
      <c r="H11" s="3">
        <f>F11*'[1]Import '!$F$43</f>
        <v>7736300.2082519997</v>
      </c>
      <c r="I11" s="3">
        <v>50400</v>
      </c>
      <c r="J11" s="3" t="s">
        <v>75</v>
      </c>
      <c r="K11" s="3"/>
      <c r="L11" s="3" t="s">
        <v>94</v>
      </c>
      <c r="M11" s="3" t="s">
        <v>85</v>
      </c>
    </row>
    <row r="12" spans="2:16" x14ac:dyDescent="0.25">
      <c r="B12" s="4">
        <v>44950.875</v>
      </c>
      <c r="C12" s="3"/>
      <c r="D12" s="3" t="s">
        <v>8</v>
      </c>
      <c r="E12" s="3"/>
      <c r="F12" s="3">
        <v>148000</v>
      </c>
      <c r="G12" s="3" t="s">
        <v>71</v>
      </c>
      <c r="H12" s="3">
        <f>F12*'[1]Import '!$F$43</f>
        <v>11894087.413999999</v>
      </c>
      <c r="I12" s="3">
        <v>80000</v>
      </c>
      <c r="J12" s="3" t="s">
        <v>76</v>
      </c>
      <c r="K12" s="3"/>
      <c r="L12" s="3" t="s">
        <v>95</v>
      </c>
      <c r="M12" s="3" t="s">
        <v>96</v>
      </c>
    </row>
    <row r="13" spans="2:16" x14ac:dyDescent="0.25">
      <c r="B13" s="4">
        <v>44949.875</v>
      </c>
      <c r="C13" s="3"/>
      <c r="D13" s="3" t="s">
        <v>9</v>
      </c>
      <c r="E13" s="3"/>
      <c r="F13" s="3">
        <v>34400</v>
      </c>
      <c r="G13" s="3" t="s">
        <v>71</v>
      </c>
      <c r="H13" s="3">
        <f>F13*'[1]Import '!$F$43</f>
        <v>2764571.6691999999</v>
      </c>
      <c r="I13" s="3">
        <v>16000</v>
      </c>
      <c r="J13" s="3" t="s">
        <v>75</v>
      </c>
      <c r="K13" s="3"/>
      <c r="L13" s="3" t="s">
        <v>86</v>
      </c>
      <c r="M13" s="3" t="s">
        <v>87</v>
      </c>
    </row>
    <row r="14" spans="2:16" x14ac:dyDescent="0.25">
      <c r="B14" s="4">
        <v>44949.875</v>
      </c>
      <c r="C14" s="3"/>
      <c r="D14" s="3" t="s">
        <v>10</v>
      </c>
      <c r="E14" s="3"/>
      <c r="F14" s="3">
        <v>48960</v>
      </c>
      <c r="G14" s="3" t="s">
        <v>71</v>
      </c>
      <c r="H14" s="3">
        <f>F14*'[1]Import '!$F$43</f>
        <v>3934692.7012799997</v>
      </c>
      <c r="I14" s="3">
        <v>28800</v>
      </c>
      <c r="J14" s="3" t="s">
        <v>75</v>
      </c>
      <c r="K14" s="3"/>
      <c r="L14" s="3" t="s">
        <v>97</v>
      </c>
      <c r="M14" s="3" t="s">
        <v>85</v>
      </c>
    </row>
    <row r="15" spans="2:16" x14ac:dyDescent="0.25">
      <c r="B15" s="4">
        <v>44949.875</v>
      </c>
      <c r="C15" s="3"/>
      <c r="D15" s="3" t="s">
        <v>11</v>
      </c>
      <c r="E15" s="3"/>
      <c r="F15" s="3">
        <v>27632</v>
      </c>
      <c r="G15" s="3" t="s">
        <v>71</v>
      </c>
      <c r="H15" s="3">
        <f>F15*'[1]Import '!$F$43</f>
        <v>2220658.2663759999</v>
      </c>
      <c r="I15" s="3">
        <v>17600</v>
      </c>
      <c r="J15" s="3" t="s">
        <v>75</v>
      </c>
      <c r="K15" s="3"/>
      <c r="L15" s="3" t="s">
        <v>98</v>
      </c>
      <c r="M15" s="3" t="s">
        <v>92</v>
      </c>
    </row>
    <row r="16" spans="2:16" x14ac:dyDescent="0.25">
      <c r="B16" s="4">
        <v>44949.875</v>
      </c>
      <c r="C16" s="3"/>
      <c r="D16" s="3" t="s">
        <v>4</v>
      </c>
      <c r="E16" s="3"/>
      <c r="F16" s="3">
        <v>240975</v>
      </c>
      <c r="G16" s="3" t="s">
        <v>71</v>
      </c>
      <c r="H16" s="3">
        <f>F16*'[1]Import '!$F$43</f>
        <v>19366065.639112499</v>
      </c>
      <c r="I16" s="3">
        <v>127500</v>
      </c>
      <c r="J16" s="3" t="s">
        <v>75</v>
      </c>
      <c r="K16" s="3"/>
      <c r="L16" s="3" t="s">
        <v>88</v>
      </c>
      <c r="M16" s="3" t="s">
        <v>85</v>
      </c>
    </row>
    <row r="17" spans="2:13" x14ac:dyDescent="0.25">
      <c r="B17" s="4">
        <v>44948.875</v>
      </c>
      <c r="C17" s="3"/>
      <c r="D17" s="3" t="s">
        <v>8</v>
      </c>
      <c r="E17" s="3"/>
      <c r="F17" s="3">
        <v>148000</v>
      </c>
      <c r="G17" s="3" t="s">
        <v>71</v>
      </c>
      <c r="H17" s="3">
        <f>F17*'[1]Import '!$F$43</f>
        <v>11894087.413999999</v>
      </c>
      <c r="I17" s="3">
        <v>80000</v>
      </c>
      <c r="J17" s="3" t="s">
        <v>76</v>
      </c>
      <c r="K17" s="3"/>
      <c r="L17" s="3" t="s">
        <v>95</v>
      </c>
      <c r="M17" s="3" t="s">
        <v>96</v>
      </c>
    </row>
    <row r="18" spans="2:13" x14ac:dyDescent="0.25">
      <c r="B18" s="4">
        <v>44945.875</v>
      </c>
      <c r="C18" s="3"/>
      <c r="D18" s="3" t="s">
        <v>12</v>
      </c>
      <c r="E18" s="3"/>
      <c r="F18" s="3">
        <v>2280</v>
      </c>
      <c r="G18" s="3" t="s">
        <v>72</v>
      </c>
      <c r="H18" s="3">
        <f>F18*'[1]Import '!$F$33</f>
        <v>1399.2052200000001</v>
      </c>
      <c r="I18" s="3">
        <v>4.08</v>
      </c>
      <c r="J18" s="3" t="s">
        <v>75</v>
      </c>
      <c r="K18" s="3"/>
      <c r="L18" s="3" t="s">
        <v>99</v>
      </c>
      <c r="M18" s="3" t="s">
        <v>85</v>
      </c>
    </row>
    <row r="19" spans="2:13" x14ac:dyDescent="0.25">
      <c r="B19" s="4">
        <v>44945.875</v>
      </c>
      <c r="C19" s="3"/>
      <c r="D19" s="3" t="s">
        <v>4</v>
      </c>
      <c r="E19" s="3"/>
      <c r="F19" s="3">
        <v>233640</v>
      </c>
      <c r="G19" s="3" t="s">
        <v>71</v>
      </c>
      <c r="H19" s="3">
        <f>F19*'[1]Import '!$F$43</f>
        <v>18776585.023019999</v>
      </c>
      <c r="I19" s="3">
        <v>158400</v>
      </c>
      <c r="J19" s="3" t="s">
        <v>75</v>
      </c>
      <c r="K19" s="3"/>
      <c r="L19" s="3" t="s">
        <v>91</v>
      </c>
      <c r="M19" s="3" t="s">
        <v>92</v>
      </c>
    </row>
    <row r="20" spans="2:13" x14ac:dyDescent="0.25">
      <c r="B20" s="4">
        <v>44944.875</v>
      </c>
      <c r="C20" s="3"/>
      <c r="D20" s="3" t="s">
        <v>2</v>
      </c>
      <c r="E20" s="3"/>
      <c r="F20" s="3">
        <v>409600</v>
      </c>
      <c r="G20" s="3" t="s">
        <v>71</v>
      </c>
      <c r="H20" s="3">
        <f>F20*'[1]Import '!$F$43</f>
        <v>32917690.572799999</v>
      </c>
      <c r="I20" s="3">
        <v>256000</v>
      </c>
      <c r="J20" s="3" t="s">
        <v>75</v>
      </c>
      <c r="K20" s="3"/>
      <c r="L20" s="3" t="s">
        <v>89</v>
      </c>
      <c r="M20" s="3" t="s">
        <v>87</v>
      </c>
    </row>
    <row r="21" spans="2:13" x14ac:dyDescent="0.25">
      <c r="B21" s="4">
        <v>44944.875</v>
      </c>
      <c r="C21" s="3"/>
      <c r="D21" s="3" t="s">
        <v>3</v>
      </c>
      <c r="E21" s="3"/>
      <c r="F21" s="3">
        <v>28160</v>
      </c>
      <c r="G21" s="3" t="s">
        <v>71</v>
      </c>
      <c r="H21" s="3">
        <f>F21*'[1]Import '!$F$43</f>
        <v>2263091.22688</v>
      </c>
      <c r="I21" s="3">
        <v>17600</v>
      </c>
      <c r="J21" s="3" t="s">
        <v>75</v>
      </c>
      <c r="K21" s="3"/>
      <c r="L21" s="3" t="s">
        <v>100</v>
      </c>
      <c r="M21" s="3" t="s">
        <v>92</v>
      </c>
    </row>
    <row r="22" spans="2:13" x14ac:dyDescent="0.25">
      <c r="B22" s="4">
        <v>44944.875</v>
      </c>
      <c r="C22" s="3"/>
      <c r="D22" s="3" t="s">
        <v>3</v>
      </c>
      <c r="E22" s="3"/>
      <c r="F22" s="3">
        <v>28160</v>
      </c>
      <c r="G22" s="3" t="s">
        <v>71</v>
      </c>
      <c r="H22" s="3">
        <f>F22*'[1]Import '!$F$43</f>
        <v>2263091.22688</v>
      </c>
      <c r="I22" s="3">
        <v>17600</v>
      </c>
      <c r="J22" s="3" t="s">
        <v>75</v>
      </c>
      <c r="K22" s="3"/>
      <c r="L22" s="3" t="s">
        <v>100</v>
      </c>
      <c r="M22" s="3" t="s">
        <v>92</v>
      </c>
    </row>
    <row r="23" spans="2:13" x14ac:dyDescent="0.25">
      <c r="B23" s="4">
        <v>44943.875</v>
      </c>
      <c r="C23" s="3"/>
      <c r="D23" s="3" t="s">
        <v>5</v>
      </c>
      <c r="E23" s="3"/>
      <c r="F23" s="3">
        <v>37312</v>
      </c>
      <c r="G23" s="3" t="s">
        <v>71</v>
      </c>
      <c r="H23" s="3">
        <f>F23*'[1]Import '!$F$43</f>
        <v>2998595.875616</v>
      </c>
      <c r="I23" s="3">
        <v>17600</v>
      </c>
      <c r="J23" s="3" t="s">
        <v>75</v>
      </c>
      <c r="K23" s="3"/>
      <c r="L23" s="3" t="s">
        <v>90</v>
      </c>
      <c r="M23" s="3" t="s">
        <v>85</v>
      </c>
    </row>
    <row r="24" spans="2:13" x14ac:dyDescent="0.25">
      <c r="B24" s="4">
        <v>44943.875</v>
      </c>
      <c r="C24" s="3"/>
      <c r="D24" s="3" t="s">
        <v>5</v>
      </c>
      <c r="E24" s="3"/>
      <c r="F24" s="3">
        <v>33920</v>
      </c>
      <c r="G24" s="3" t="s">
        <v>71</v>
      </c>
      <c r="H24" s="3">
        <f>F24*'[1]Import '!$F$43</f>
        <v>2725996.2505600001</v>
      </c>
      <c r="I24" s="3">
        <v>16000</v>
      </c>
      <c r="J24" s="3" t="s">
        <v>75</v>
      </c>
      <c r="K24" s="3"/>
      <c r="L24" s="3" t="s">
        <v>90</v>
      </c>
      <c r="M24" s="3" t="s">
        <v>85</v>
      </c>
    </row>
    <row r="25" spans="2:13" x14ac:dyDescent="0.25">
      <c r="B25" s="4">
        <v>44943.875</v>
      </c>
      <c r="C25" s="3"/>
      <c r="D25" s="3" t="s">
        <v>13</v>
      </c>
      <c r="E25" s="3"/>
      <c r="F25" s="3">
        <v>43520</v>
      </c>
      <c r="G25" s="3" t="s">
        <v>71</v>
      </c>
      <c r="H25" s="3">
        <f>F25*'[1]Import '!$F$43</f>
        <v>3497504.6233599996</v>
      </c>
      <c r="I25" s="3">
        <v>25600</v>
      </c>
      <c r="J25" s="3" t="s">
        <v>75</v>
      </c>
      <c r="K25" s="3"/>
      <c r="L25" s="3" t="s">
        <v>101</v>
      </c>
      <c r="M25" s="3" t="s">
        <v>102</v>
      </c>
    </row>
    <row r="26" spans="2:13" x14ac:dyDescent="0.25">
      <c r="B26" s="4">
        <v>44942.875</v>
      </c>
      <c r="C26" s="3"/>
      <c r="D26" s="3" t="s">
        <v>14</v>
      </c>
      <c r="E26" s="3"/>
      <c r="F26" s="3">
        <v>32112</v>
      </c>
      <c r="G26" s="3" t="s">
        <v>71</v>
      </c>
      <c r="H26" s="3">
        <f>F26*'[1]Import '!$F$43</f>
        <v>2580695.5070159999</v>
      </c>
      <c r="I26" s="3">
        <v>14400</v>
      </c>
      <c r="J26" s="3" t="s">
        <v>75</v>
      </c>
      <c r="K26" s="3"/>
      <c r="L26" s="3" t="s">
        <v>86</v>
      </c>
      <c r="M26" s="3" t="s">
        <v>87</v>
      </c>
    </row>
    <row r="27" spans="2:13" x14ac:dyDescent="0.25">
      <c r="B27" s="4">
        <v>44942.875</v>
      </c>
      <c r="C27" s="3"/>
      <c r="D27" s="3" t="s">
        <v>7</v>
      </c>
      <c r="E27" s="3"/>
      <c r="F27" s="3">
        <v>96264</v>
      </c>
      <c r="G27" s="3" t="s">
        <v>71</v>
      </c>
      <c r="H27" s="3">
        <f>F27*'[1]Import '!$F$43</f>
        <v>7736300.2082519997</v>
      </c>
      <c r="I27" s="3">
        <v>50400</v>
      </c>
      <c r="J27" s="3" t="s">
        <v>75</v>
      </c>
      <c r="K27" s="3"/>
      <c r="L27" s="3" t="s">
        <v>94</v>
      </c>
      <c r="M27" s="3" t="s">
        <v>85</v>
      </c>
    </row>
    <row r="28" spans="2:13" x14ac:dyDescent="0.25">
      <c r="B28" s="4">
        <v>44942.875</v>
      </c>
      <c r="C28" s="3"/>
      <c r="D28" s="3" t="s">
        <v>5</v>
      </c>
      <c r="E28" s="3"/>
      <c r="F28" s="3">
        <v>111936</v>
      </c>
      <c r="G28" s="3" t="s">
        <v>71</v>
      </c>
      <c r="H28" s="3">
        <f>F28*'[1]Import '!$F$43</f>
        <v>8995787.6268479992</v>
      </c>
      <c r="I28" s="3">
        <v>52800</v>
      </c>
      <c r="J28" s="3" t="s">
        <v>75</v>
      </c>
      <c r="K28" s="3"/>
      <c r="L28" s="3" t="s">
        <v>90</v>
      </c>
      <c r="M28" s="3" t="s">
        <v>85</v>
      </c>
    </row>
    <row r="29" spans="2:13" x14ac:dyDescent="0.25">
      <c r="B29" s="4">
        <v>44942.875</v>
      </c>
      <c r="C29" s="3"/>
      <c r="D29" s="3" t="s">
        <v>15</v>
      </c>
      <c r="E29" s="3"/>
      <c r="F29" s="3">
        <v>23790</v>
      </c>
      <c r="G29" s="3" t="s">
        <v>71</v>
      </c>
      <c r="H29" s="3">
        <f>F29*'[1]Import '!$F$43</f>
        <v>1911894.1863449998</v>
      </c>
      <c r="I29" s="3">
        <v>13000</v>
      </c>
      <c r="J29" s="3" t="s">
        <v>75</v>
      </c>
      <c r="K29" s="3"/>
      <c r="L29" s="3" t="s">
        <v>103</v>
      </c>
      <c r="M29" s="3" t="s">
        <v>82</v>
      </c>
    </row>
    <row r="30" spans="2:13" x14ac:dyDescent="0.25">
      <c r="B30" s="4">
        <v>44942.875</v>
      </c>
      <c r="C30" s="3"/>
      <c r="D30" s="3" t="s">
        <v>5</v>
      </c>
      <c r="E30" s="3"/>
      <c r="F30" s="3">
        <v>37312</v>
      </c>
      <c r="G30" s="3" t="s">
        <v>71</v>
      </c>
      <c r="H30" s="3">
        <f>F30*'[1]Import '!$F$43</f>
        <v>2998595.875616</v>
      </c>
      <c r="I30" s="3">
        <v>17600</v>
      </c>
      <c r="J30" s="3" t="s">
        <v>75</v>
      </c>
      <c r="K30" s="3"/>
      <c r="L30" s="3" t="s">
        <v>90</v>
      </c>
      <c r="M30" s="3" t="s">
        <v>85</v>
      </c>
    </row>
    <row r="31" spans="2:13" x14ac:dyDescent="0.25">
      <c r="B31" s="4">
        <v>44942.875</v>
      </c>
      <c r="C31" s="3"/>
      <c r="D31" s="3" t="s">
        <v>16</v>
      </c>
      <c r="E31" s="3"/>
      <c r="F31" s="3">
        <v>168960</v>
      </c>
      <c r="G31" s="3" t="s">
        <v>71</v>
      </c>
      <c r="H31" s="3">
        <f>F31*'[1]Import '!$F$43</f>
        <v>13578547.36128</v>
      </c>
      <c r="I31" s="3">
        <v>76800</v>
      </c>
      <c r="J31" s="3" t="s">
        <v>75</v>
      </c>
      <c r="K31" s="3"/>
      <c r="L31" s="3" t="s">
        <v>104</v>
      </c>
      <c r="M31" s="3" t="s">
        <v>87</v>
      </c>
    </row>
    <row r="32" spans="2:13" x14ac:dyDescent="0.25">
      <c r="B32" s="4">
        <v>44941.875</v>
      </c>
      <c r="C32" s="3"/>
      <c r="D32" s="3" t="s">
        <v>5</v>
      </c>
      <c r="E32" s="3"/>
      <c r="F32" s="3">
        <v>74624</v>
      </c>
      <c r="G32" s="3" t="s">
        <v>71</v>
      </c>
      <c r="H32" s="3">
        <f>F32*'[1]Import '!$F$43</f>
        <v>5997191.7512320001</v>
      </c>
      <c r="I32" s="3">
        <v>35200</v>
      </c>
      <c r="J32" s="3" t="s">
        <v>75</v>
      </c>
      <c r="K32" s="3"/>
      <c r="L32" s="3" t="s">
        <v>90</v>
      </c>
      <c r="M32" s="3" t="s">
        <v>85</v>
      </c>
    </row>
    <row r="33" spans="2:13" x14ac:dyDescent="0.25">
      <c r="B33" s="4">
        <v>44941.875</v>
      </c>
      <c r="C33" s="3"/>
      <c r="D33" s="3" t="s">
        <v>17</v>
      </c>
      <c r="E33" s="3"/>
      <c r="F33" s="3">
        <v>158400</v>
      </c>
      <c r="G33" s="3" t="s">
        <v>71</v>
      </c>
      <c r="H33" s="3">
        <f>F33*'[1]Import '!$F$43</f>
        <v>12729888.1512</v>
      </c>
      <c r="I33" s="3">
        <v>96000</v>
      </c>
      <c r="J33" s="3" t="s">
        <v>75</v>
      </c>
      <c r="K33" s="3"/>
      <c r="L33" s="3" t="s">
        <v>105</v>
      </c>
      <c r="M33" s="3" t="s">
        <v>82</v>
      </c>
    </row>
    <row r="34" spans="2:13" x14ac:dyDescent="0.25">
      <c r="B34" s="4">
        <v>44941.875</v>
      </c>
      <c r="C34" s="3"/>
      <c r="D34" s="3" t="s">
        <v>2</v>
      </c>
      <c r="E34" s="3"/>
      <c r="F34" s="3">
        <v>271872</v>
      </c>
      <c r="G34" s="3" t="s">
        <v>71</v>
      </c>
      <c r="H34" s="3">
        <f>F34*'[1]Import '!$F$43</f>
        <v>21849117.117695998</v>
      </c>
      <c r="I34" s="3">
        <v>153600</v>
      </c>
      <c r="J34" s="3" t="s">
        <v>75</v>
      </c>
      <c r="K34" s="3"/>
      <c r="L34" s="3" t="s">
        <v>84</v>
      </c>
      <c r="M34" s="3" t="s">
        <v>85</v>
      </c>
    </row>
    <row r="35" spans="2:13" x14ac:dyDescent="0.25">
      <c r="B35" s="4">
        <v>44941.875</v>
      </c>
      <c r="C35" s="3"/>
      <c r="D35" s="3" t="s">
        <v>18</v>
      </c>
      <c r="E35" s="3"/>
      <c r="F35" s="3">
        <v>99036</v>
      </c>
      <c r="G35" s="3" t="s">
        <v>71</v>
      </c>
      <c r="H35" s="3">
        <f>F35*'[1]Import '!$F$43</f>
        <v>7959073.2508979999</v>
      </c>
      <c r="I35" s="3">
        <v>50400</v>
      </c>
      <c r="J35" s="3" t="s">
        <v>75</v>
      </c>
      <c r="K35" s="3"/>
      <c r="L35" s="3" t="s">
        <v>106</v>
      </c>
      <c r="M35" s="3" t="s">
        <v>85</v>
      </c>
    </row>
    <row r="36" spans="2:13" x14ac:dyDescent="0.25">
      <c r="B36" s="4">
        <v>44938.875</v>
      </c>
      <c r="C36" s="3"/>
      <c r="D36" s="3" t="s">
        <v>4</v>
      </c>
      <c r="E36" s="3"/>
      <c r="F36" s="3">
        <v>233640</v>
      </c>
      <c r="G36" s="3" t="s">
        <v>71</v>
      </c>
      <c r="H36" s="3">
        <f>F36*'[1]Import '!$F$43</f>
        <v>18776585.023019999</v>
      </c>
      <c r="I36" s="3">
        <v>158400</v>
      </c>
      <c r="J36" s="3" t="s">
        <v>75</v>
      </c>
      <c r="K36" s="3"/>
      <c r="L36" s="3" t="s">
        <v>93</v>
      </c>
      <c r="M36" s="3" t="s">
        <v>92</v>
      </c>
    </row>
    <row r="37" spans="2:13" x14ac:dyDescent="0.25">
      <c r="B37" s="4">
        <v>44937.875</v>
      </c>
      <c r="C37" s="3"/>
      <c r="D37" s="3" t="s">
        <v>19</v>
      </c>
      <c r="E37" s="3"/>
      <c r="F37" s="3">
        <v>2400</v>
      </c>
      <c r="G37" s="3" t="s">
        <v>71</v>
      </c>
      <c r="H37" s="3">
        <f>F37*'[1]Import '!$F$43</f>
        <v>192877.0932</v>
      </c>
      <c r="I37" s="3">
        <v>16000</v>
      </c>
      <c r="J37" s="3" t="s">
        <v>75</v>
      </c>
      <c r="K37" s="3"/>
      <c r="L37" s="3" t="s">
        <v>107</v>
      </c>
      <c r="M37" s="3" t="s">
        <v>82</v>
      </c>
    </row>
    <row r="38" spans="2:13" x14ac:dyDescent="0.25">
      <c r="B38" s="4">
        <v>44937.875</v>
      </c>
      <c r="C38" s="3"/>
      <c r="D38" s="3" t="s">
        <v>20</v>
      </c>
      <c r="E38" s="3"/>
      <c r="F38" s="3">
        <v>57600</v>
      </c>
      <c r="G38" s="3" t="s">
        <v>71</v>
      </c>
      <c r="H38" s="3">
        <f>F38*'[1]Import '!$F$43</f>
        <v>4629050.2368000001</v>
      </c>
      <c r="I38" s="3">
        <v>25600</v>
      </c>
      <c r="J38" s="3" t="s">
        <v>75</v>
      </c>
      <c r="K38" s="3"/>
      <c r="L38" s="3" t="s">
        <v>86</v>
      </c>
      <c r="M38" s="3" t="s">
        <v>87</v>
      </c>
    </row>
    <row r="39" spans="2:13" x14ac:dyDescent="0.25">
      <c r="B39" s="4">
        <v>44936.875</v>
      </c>
      <c r="C39" s="3"/>
      <c r="D39" s="3" t="s">
        <v>6</v>
      </c>
      <c r="E39" s="3"/>
      <c r="F39" s="3">
        <v>87480</v>
      </c>
      <c r="G39" s="3" t="s">
        <v>71</v>
      </c>
      <c r="H39" s="3">
        <f>F39*'[1]Import '!$F$43</f>
        <v>7030370.0471399995</v>
      </c>
      <c r="I39" s="3">
        <v>54000</v>
      </c>
      <c r="J39" s="3" t="s">
        <v>75</v>
      </c>
      <c r="K39" s="3"/>
      <c r="L39" s="3" t="s">
        <v>93</v>
      </c>
      <c r="M39" s="3" t="s">
        <v>92</v>
      </c>
    </row>
    <row r="40" spans="2:13" x14ac:dyDescent="0.25">
      <c r="B40" s="4">
        <v>44936.875</v>
      </c>
      <c r="C40" s="3"/>
      <c r="D40" s="3" t="s">
        <v>3</v>
      </c>
      <c r="E40" s="3"/>
      <c r="F40" s="3">
        <v>28160</v>
      </c>
      <c r="G40" s="3" t="s">
        <v>71</v>
      </c>
      <c r="H40" s="3">
        <f>F40*'[1]Import '!$F$43</f>
        <v>2263091.22688</v>
      </c>
      <c r="I40" s="3">
        <v>17600</v>
      </c>
      <c r="J40" s="3" t="s">
        <v>75</v>
      </c>
      <c r="K40" s="3"/>
      <c r="L40" s="3" t="s">
        <v>100</v>
      </c>
      <c r="M40" s="3" t="s">
        <v>92</v>
      </c>
    </row>
    <row r="41" spans="2:13" x14ac:dyDescent="0.25">
      <c r="B41" s="4">
        <v>44935.875</v>
      </c>
      <c r="C41" s="3"/>
      <c r="D41" s="3" t="s">
        <v>2</v>
      </c>
      <c r="E41" s="3"/>
      <c r="F41" s="3">
        <v>226560</v>
      </c>
      <c r="G41" s="3" t="s">
        <v>71</v>
      </c>
      <c r="H41" s="3">
        <f>F41*'[1]Import '!$F$43</f>
        <v>18207597.598079998</v>
      </c>
      <c r="I41" s="3">
        <v>128000</v>
      </c>
      <c r="J41" s="3" t="s">
        <v>75</v>
      </c>
      <c r="K41" s="3"/>
      <c r="L41" s="3" t="s">
        <v>84</v>
      </c>
      <c r="M41" s="3" t="s">
        <v>85</v>
      </c>
    </row>
    <row r="42" spans="2:13" x14ac:dyDescent="0.25">
      <c r="B42" s="4">
        <v>44935.875</v>
      </c>
      <c r="C42" s="3"/>
      <c r="D42" s="3" t="s">
        <v>17</v>
      </c>
      <c r="E42" s="3"/>
      <c r="F42" s="3">
        <v>143680</v>
      </c>
      <c r="G42" s="3" t="s">
        <v>71</v>
      </c>
      <c r="H42" s="3">
        <f>F42*'[1]Import '!$F$43</f>
        <v>11546908.64624</v>
      </c>
      <c r="I42" s="3">
        <v>80000</v>
      </c>
      <c r="J42" s="3" t="s">
        <v>75</v>
      </c>
      <c r="K42" s="3"/>
      <c r="L42" s="3" t="s">
        <v>105</v>
      </c>
      <c r="M42" s="3" t="s">
        <v>82</v>
      </c>
    </row>
    <row r="43" spans="2:13" x14ac:dyDescent="0.25">
      <c r="B43" s="4">
        <v>44935.875</v>
      </c>
      <c r="C43" s="3"/>
      <c r="D43" s="3" t="s">
        <v>2</v>
      </c>
      <c r="E43" s="3"/>
      <c r="F43" s="3">
        <v>409600</v>
      </c>
      <c r="G43" s="3" t="s">
        <v>71</v>
      </c>
      <c r="H43" s="3">
        <f>F43*'[1]Import '!$F$43</f>
        <v>32917690.572799999</v>
      </c>
      <c r="I43" s="3">
        <v>256000</v>
      </c>
      <c r="J43" s="3" t="s">
        <v>75</v>
      </c>
      <c r="K43" s="3"/>
      <c r="L43" s="3" t="s">
        <v>89</v>
      </c>
      <c r="M43" s="3" t="s">
        <v>87</v>
      </c>
    </row>
    <row r="44" spans="2:13" x14ac:dyDescent="0.25">
      <c r="B44" s="4">
        <v>44934.875</v>
      </c>
      <c r="C44" s="3"/>
      <c r="D44" s="3" t="s">
        <v>9</v>
      </c>
      <c r="E44" s="3"/>
      <c r="F44" s="3">
        <v>36000</v>
      </c>
      <c r="G44" s="3" t="s">
        <v>71</v>
      </c>
      <c r="H44" s="3">
        <f>F44*'[1]Import '!$F$43</f>
        <v>2893156.398</v>
      </c>
      <c r="I44" s="3">
        <v>16000</v>
      </c>
      <c r="J44" s="3" t="s">
        <v>75</v>
      </c>
      <c r="K44" s="3"/>
      <c r="L44" s="3" t="s">
        <v>86</v>
      </c>
      <c r="M44" s="3" t="s">
        <v>87</v>
      </c>
    </row>
    <row r="45" spans="2:13" x14ac:dyDescent="0.25">
      <c r="B45" s="4">
        <v>44934.875</v>
      </c>
      <c r="C45" s="3"/>
      <c r="D45" s="3" t="s">
        <v>21</v>
      </c>
      <c r="E45" s="3"/>
      <c r="F45" s="3">
        <v>80140</v>
      </c>
      <c r="G45" s="3" t="s">
        <v>71</v>
      </c>
      <c r="H45" s="3">
        <f>F45*'[1]Import '!$F$43</f>
        <v>6440487.6037699999</v>
      </c>
      <c r="I45" s="3">
        <v>49500</v>
      </c>
      <c r="J45" s="3" t="s">
        <v>75</v>
      </c>
      <c r="K45" s="3"/>
      <c r="L45" s="3" t="s">
        <v>108</v>
      </c>
      <c r="M45" s="3" t="s">
        <v>82</v>
      </c>
    </row>
    <row r="46" spans="2:13" x14ac:dyDescent="0.25">
      <c r="B46" s="4">
        <v>44934.875</v>
      </c>
      <c r="C46" s="3"/>
      <c r="D46" s="3" t="s">
        <v>22</v>
      </c>
      <c r="E46" s="3"/>
      <c r="F46" s="3">
        <v>26400</v>
      </c>
      <c r="G46" s="3" t="s">
        <v>71</v>
      </c>
      <c r="H46" s="3">
        <f>F46*'[1]Import '!$F$43</f>
        <v>2121648.0252</v>
      </c>
      <c r="I46" s="3">
        <v>16000</v>
      </c>
      <c r="J46" s="3" t="s">
        <v>75</v>
      </c>
      <c r="K46" s="3"/>
      <c r="L46" s="3" t="s">
        <v>105</v>
      </c>
      <c r="M46" s="3" t="s">
        <v>82</v>
      </c>
    </row>
    <row r="47" spans="2:13" x14ac:dyDescent="0.25">
      <c r="B47" s="4">
        <v>44932.875</v>
      </c>
      <c r="C47" s="3"/>
      <c r="D47" s="3" t="s">
        <v>4</v>
      </c>
      <c r="E47" s="3"/>
      <c r="F47" s="3">
        <v>321300</v>
      </c>
      <c r="G47" s="3" t="s">
        <v>71</v>
      </c>
      <c r="H47" s="3">
        <f>F47*'[1]Import '!$F$43</f>
        <v>25821420.852149997</v>
      </c>
      <c r="I47" s="3">
        <v>178500</v>
      </c>
      <c r="J47" s="3" t="s">
        <v>75</v>
      </c>
      <c r="K47" s="3"/>
      <c r="L47" s="3" t="s">
        <v>88</v>
      </c>
      <c r="M47" s="3" t="s">
        <v>102</v>
      </c>
    </row>
    <row r="48" spans="2:13" x14ac:dyDescent="0.25">
      <c r="B48" s="4">
        <v>44932.875</v>
      </c>
      <c r="C48" s="3"/>
      <c r="D48" s="3" t="s">
        <v>4</v>
      </c>
      <c r="E48" s="3"/>
      <c r="F48" s="3">
        <v>91800</v>
      </c>
      <c r="G48" s="3" t="s">
        <v>71</v>
      </c>
      <c r="H48" s="3">
        <f>F48*'[1]Import '!$F$43</f>
        <v>7377548.8148999996</v>
      </c>
      <c r="I48" s="3">
        <v>51000</v>
      </c>
      <c r="J48" s="3" t="s">
        <v>75</v>
      </c>
      <c r="K48" s="3"/>
      <c r="L48" s="3" t="s">
        <v>88</v>
      </c>
      <c r="M48" s="3" t="s">
        <v>102</v>
      </c>
    </row>
    <row r="49" spans="2:13" x14ac:dyDescent="0.25">
      <c r="B49" s="4">
        <v>44931.875</v>
      </c>
      <c r="C49" s="3"/>
      <c r="D49" s="3" t="s">
        <v>17</v>
      </c>
      <c r="E49" s="3"/>
      <c r="F49" s="3">
        <v>46900</v>
      </c>
      <c r="G49" s="3" t="s">
        <v>71</v>
      </c>
      <c r="H49" s="3">
        <f>F49*'[1]Import '!$F$43</f>
        <v>3769139.86295</v>
      </c>
      <c r="I49" s="3">
        <v>35000</v>
      </c>
      <c r="J49" s="3" t="s">
        <v>75</v>
      </c>
      <c r="K49" s="3"/>
      <c r="L49" s="3" t="s">
        <v>108</v>
      </c>
      <c r="M49" s="3" t="s">
        <v>82</v>
      </c>
    </row>
    <row r="50" spans="2:13" x14ac:dyDescent="0.25">
      <c r="B50" s="4">
        <v>44931.875</v>
      </c>
      <c r="C50" s="3"/>
      <c r="D50" s="3" t="s">
        <v>23</v>
      </c>
      <c r="E50" s="3"/>
      <c r="F50" s="3">
        <v>30150</v>
      </c>
      <c r="G50" s="3" t="s">
        <v>71</v>
      </c>
      <c r="H50" s="3">
        <f>F50*'[1]Import '!$F$43</f>
        <v>2423018.4833249999</v>
      </c>
      <c r="I50" s="3">
        <v>18000</v>
      </c>
      <c r="J50" s="3" t="s">
        <v>75</v>
      </c>
      <c r="K50" s="3"/>
      <c r="L50" s="3" t="s">
        <v>93</v>
      </c>
      <c r="M50" s="3" t="s">
        <v>92</v>
      </c>
    </row>
    <row r="51" spans="2:13" x14ac:dyDescent="0.25">
      <c r="B51" s="4">
        <v>44931.875</v>
      </c>
      <c r="C51" s="3"/>
      <c r="D51" s="3" t="s">
        <v>17</v>
      </c>
      <c r="E51" s="3"/>
      <c r="F51" s="3">
        <v>81740</v>
      </c>
      <c r="G51" s="3" t="s">
        <v>71</v>
      </c>
      <c r="H51" s="3">
        <f>F51*'[1]Import '!$F$43</f>
        <v>6569072.3325699996</v>
      </c>
      <c r="I51" s="3">
        <v>61000</v>
      </c>
      <c r="J51" s="3" t="s">
        <v>75</v>
      </c>
      <c r="K51" s="3"/>
      <c r="L51" s="3" t="s">
        <v>108</v>
      </c>
      <c r="M51" s="3" t="s">
        <v>82</v>
      </c>
    </row>
    <row r="52" spans="2:13" x14ac:dyDescent="0.25">
      <c r="B52" s="4">
        <v>44930.875</v>
      </c>
      <c r="C52" s="3"/>
      <c r="D52" s="3" t="s">
        <v>22</v>
      </c>
      <c r="E52" s="3"/>
      <c r="F52" s="3">
        <v>26400</v>
      </c>
      <c r="G52" s="3" t="s">
        <v>71</v>
      </c>
      <c r="H52" s="3">
        <f>F52*'[1]Import '!$F$43</f>
        <v>2121648.0252</v>
      </c>
      <c r="I52" s="3">
        <v>16000</v>
      </c>
      <c r="J52" s="3" t="s">
        <v>75</v>
      </c>
      <c r="K52" s="3"/>
      <c r="L52" s="3" t="s">
        <v>109</v>
      </c>
      <c r="M52" s="3" t="s">
        <v>82</v>
      </c>
    </row>
    <row r="53" spans="2:13" x14ac:dyDescent="0.25">
      <c r="B53" s="4">
        <v>44930.875</v>
      </c>
      <c r="C53" s="3"/>
      <c r="D53" s="3" t="s">
        <v>24</v>
      </c>
      <c r="E53" s="3"/>
      <c r="F53" s="3">
        <v>51200</v>
      </c>
      <c r="G53" s="3" t="s">
        <v>71</v>
      </c>
      <c r="H53" s="3">
        <f>F53*'[1]Import '!$F$43</f>
        <v>4114711.3215999999</v>
      </c>
      <c r="I53" s="3">
        <v>16000</v>
      </c>
      <c r="J53" s="3" t="s">
        <v>75</v>
      </c>
      <c r="K53" s="3"/>
      <c r="L53" s="3" t="s">
        <v>86</v>
      </c>
      <c r="M53" s="3" t="s">
        <v>85</v>
      </c>
    </row>
    <row r="54" spans="2:13" x14ac:dyDescent="0.25">
      <c r="B54" s="4">
        <v>44930.875</v>
      </c>
      <c r="C54" s="3"/>
      <c r="D54" s="3" t="s">
        <v>25</v>
      </c>
      <c r="E54" s="3"/>
      <c r="F54" s="3">
        <v>8798</v>
      </c>
      <c r="G54" s="3" t="s">
        <v>71</v>
      </c>
      <c r="H54" s="3">
        <f>F54*'[1]Import '!$F$43</f>
        <v>707055.277489</v>
      </c>
      <c r="I54" s="3">
        <v>17600</v>
      </c>
      <c r="J54" s="3" t="s">
        <v>76</v>
      </c>
      <c r="K54" s="3"/>
      <c r="L54" s="3" t="s">
        <v>110</v>
      </c>
      <c r="M54" s="3" t="s">
        <v>111</v>
      </c>
    </row>
    <row r="55" spans="2:13" x14ac:dyDescent="0.25">
      <c r="B55" s="4">
        <v>44930.875</v>
      </c>
      <c r="C55" s="3"/>
      <c r="D55" s="3" t="s">
        <v>26</v>
      </c>
      <c r="E55" s="3"/>
      <c r="F55" s="3">
        <v>24768</v>
      </c>
      <c r="G55" s="3" t="s">
        <v>71</v>
      </c>
      <c r="H55" s="3">
        <f>F55*'[1]Import '!$F$43</f>
        <v>1990491.601824</v>
      </c>
      <c r="I55" s="3">
        <v>14400</v>
      </c>
      <c r="J55" s="3" t="s">
        <v>75</v>
      </c>
      <c r="K55" s="3"/>
      <c r="L55" s="3" t="s">
        <v>112</v>
      </c>
      <c r="M55" s="3" t="s">
        <v>113</v>
      </c>
    </row>
    <row r="56" spans="2:13" x14ac:dyDescent="0.25">
      <c r="B56" s="4">
        <v>44929.875</v>
      </c>
      <c r="C56" s="3"/>
      <c r="D56" s="3" t="s">
        <v>4</v>
      </c>
      <c r="E56" s="3"/>
      <c r="F56" s="3">
        <v>91800</v>
      </c>
      <c r="G56" s="3" t="s">
        <v>71</v>
      </c>
      <c r="H56" s="3">
        <f>F56*'[1]Import '!$F$43</f>
        <v>7377548.8148999996</v>
      </c>
      <c r="I56" s="3">
        <v>51000</v>
      </c>
      <c r="J56" s="3" t="s">
        <v>75</v>
      </c>
      <c r="K56" s="3"/>
      <c r="L56" s="3" t="s">
        <v>97</v>
      </c>
      <c r="M56" s="3" t="s">
        <v>85</v>
      </c>
    </row>
    <row r="57" spans="2:13" x14ac:dyDescent="0.25">
      <c r="B57" s="4">
        <v>44929.875</v>
      </c>
      <c r="C57" s="3"/>
      <c r="D57" s="3" t="s">
        <v>21</v>
      </c>
      <c r="E57" s="3"/>
      <c r="F57" s="3">
        <v>80140</v>
      </c>
      <c r="G57" s="3" t="s">
        <v>71</v>
      </c>
      <c r="H57" s="3">
        <f>F57*'[1]Import '!$F$43</f>
        <v>6440487.6037699999</v>
      </c>
      <c r="I57" s="3">
        <v>49500</v>
      </c>
      <c r="J57" s="3" t="s">
        <v>75</v>
      </c>
      <c r="K57" s="3"/>
      <c r="L57" s="3" t="s">
        <v>108</v>
      </c>
      <c r="M57" s="3" t="s">
        <v>82</v>
      </c>
    </row>
    <row r="58" spans="2:13" x14ac:dyDescent="0.25">
      <c r="B58" s="4">
        <v>44929.875</v>
      </c>
      <c r="C58" s="3"/>
      <c r="D58" s="3" t="s">
        <v>23</v>
      </c>
      <c r="E58" s="3"/>
      <c r="F58" s="3">
        <v>58960</v>
      </c>
      <c r="G58" s="3" t="s">
        <v>71</v>
      </c>
      <c r="H58" s="3">
        <f>F58*'[1]Import '!$F$43</f>
        <v>4738347.2562799994</v>
      </c>
      <c r="I58" s="3">
        <v>35200</v>
      </c>
      <c r="J58" s="3" t="s">
        <v>75</v>
      </c>
      <c r="K58" s="3"/>
      <c r="L58" s="3" t="s">
        <v>93</v>
      </c>
      <c r="M58" s="3" t="s">
        <v>92</v>
      </c>
    </row>
    <row r="59" spans="2:13" x14ac:dyDescent="0.25">
      <c r="B59" s="4">
        <v>44929.875</v>
      </c>
      <c r="C59" s="3"/>
      <c r="D59" s="3" t="s">
        <v>21</v>
      </c>
      <c r="E59" s="3"/>
      <c r="F59" s="3">
        <v>80140</v>
      </c>
      <c r="G59" s="3" t="s">
        <v>71</v>
      </c>
      <c r="H59" s="3">
        <f>F59*'[1]Import '!$F$43</f>
        <v>6440487.6037699999</v>
      </c>
      <c r="I59" s="3">
        <v>49500</v>
      </c>
      <c r="J59" s="3" t="s">
        <v>75</v>
      </c>
      <c r="K59" s="3"/>
      <c r="L59" s="3" t="s">
        <v>108</v>
      </c>
      <c r="M59" s="3" t="s">
        <v>82</v>
      </c>
    </row>
    <row r="60" spans="2:13" x14ac:dyDescent="0.25">
      <c r="B60" s="4">
        <v>44929.875</v>
      </c>
      <c r="C60" s="3"/>
      <c r="D60" s="3" t="s">
        <v>21</v>
      </c>
      <c r="E60" s="3"/>
      <c r="F60" s="3">
        <v>80140</v>
      </c>
      <c r="G60" s="3" t="s">
        <v>71</v>
      </c>
      <c r="H60" s="3">
        <f>F60*'[1]Import '!$F$43</f>
        <v>6440487.6037699999</v>
      </c>
      <c r="I60" s="3">
        <v>49500</v>
      </c>
      <c r="J60" s="3" t="s">
        <v>75</v>
      </c>
      <c r="K60" s="3"/>
      <c r="L60" s="3" t="s">
        <v>108</v>
      </c>
      <c r="M60" s="3" t="s">
        <v>82</v>
      </c>
    </row>
    <row r="61" spans="2:13" x14ac:dyDescent="0.25">
      <c r="B61" s="4">
        <v>44928.875</v>
      </c>
      <c r="C61" s="3"/>
      <c r="D61" s="3" t="s">
        <v>27</v>
      </c>
      <c r="E61" s="3"/>
      <c r="F61" s="3">
        <v>33540</v>
      </c>
      <c r="G61" s="3" t="s">
        <v>71</v>
      </c>
      <c r="H61" s="3">
        <f>F61*'[1]Import '!$F$43</f>
        <v>2695457.3774699997</v>
      </c>
      <c r="I61" s="3">
        <v>12000</v>
      </c>
      <c r="J61" s="3" t="s">
        <v>75</v>
      </c>
      <c r="K61" s="3"/>
      <c r="L61" s="3" t="s">
        <v>86</v>
      </c>
      <c r="M61" s="3" t="s">
        <v>85</v>
      </c>
    </row>
    <row r="62" spans="2:13" x14ac:dyDescent="0.25">
      <c r="B62" s="4">
        <v>44928.875</v>
      </c>
      <c r="C62" s="3"/>
      <c r="D62" s="3" t="s">
        <v>27</v>
      </c>
      <c r="E62" s="3"/>
      <c r="F62" s="3">
        <v>12560</v>
      </c>
      <c r="G62" s="3" t="s">
        <v>71</v>
      </c>
      <c r="H62" s="3">
        <f>F62*'[1]Import '!$F$43</f>
        <v>1009390.12108</v>
      </c>
      <c r="I62" s="3">
        <v>4000</v>
      </c>
      <c r="J62" s="3" t="s">
        <v>75</v>
      </c>
      <c r="K62" s="3"/>
      <c r="L62" s="3" t="s">
        <v>86</v>
      </c>
      <c r="M62" s="3" t="s">
        <v>85</v>
      </c>
    </row>
    <row r="63" spans="2:13" x14ac:dyDescent="0.25">
      <c r="B63" s="4">
        <v>44928.875</v>
      </c>
      <c r="C63" s="3"/>
      <c r="D63" s="3" t="s">
        <v>28</v>
      </c>
      <c r="E63" s="3"/>
      <c r="F63" s="3">
        <v>11520</v>
      </c>
      <c r="G63" s="3" t="s">
        <v>71</v>
      </c>
      <c r="H63" s="3">
        <f>F63*'[1]Import '!$F$43</f>
        <v>925810.04735999997</v>
      </c>
      <c r="I63" s="3">
        <v>9600</v>
      </c>
      <c r="J63" s="3" t="s">
        <v>75</v>
      </c>
      <c r="K63" s="3"/>
      <c r="L63" s="3" t="s">
        <v>114</v>
      </c>
      <c r="M63" s="3" t="s">
        <v>113</v>
      </c>
    </row>
    <row r="64" spans="2:13" x14ac:dyDescent="0.25">
      <c r="B64" s="4">
        <v>44928.875</v>
      </c>
      <c r="C64" s="3"/>
      <c r="D64" s="3" t="s">
        <v>29</v>
      </c>
      <c r="E64" s="3"/>
      <c r="F64" s="3">
        <v>25200</v>
      </c>
      <c r="G64" s="3" t="s">
        <v>71</v>
      </c>
      <c r="H64" s="3">
        <f>F64*'[1]Import '!$F$43</f>
        <v>2025209.4785999998</v>
      </c>
      <c r="I64" s="3">
        <v>15000</v>
      </c>
      <c r="J64" s="3" t="s">
        <v>75</v>
      </c>
      <c r="K64" s="3"/>
      <c r="L64" s="3" t="s">
        <v>115</v>
      </c>
      <c r="M64" s="3" t="s">
        <v>92</v>
      </c>
    </row>
    <row r="65" spans="2:13" x14ac:dyDescent="0.25">
      <c r="B65" s="4">
        <v>44928.875</v>
      </c>
      <c r="C65" s="3"/>
      <c r="D65" s="3" t="s">
        <v>11</v>
      </c>
      <c r="E65" s="3"/>
      <c r="F65" s="3">
        <v>28600</v>
      </c>
      <c r="G65" s="3" t="s">
        <v>71</v>
      </c>
      <c r="H65" s="3">
        <f>F65*'[1]Import '!$F$43</f>
        <v>2298452.0272999997</v>
      </c>
      <c r="I65" s="3">
        <v>17600</v>
      </c>
      <c r="J65" s="3" t="s">
        <v>75</v>
      </c>
      <c r="K65" s="3"/>
      <c r="L65" s="3" t="s">
        <v>98</v>
      </c>
      <c r="M65" s="3" t="s">
        <v>92</v>
      </c>
    </row>
    <row r="66" spans="2:13" x14ac:dyDescent="0.25">
      <c r="B66" s="4">
        <v>44928.875</v>
      </c>
      <c r="C66" s="3"/>
      <c r="D66" s="3" t="s">
        <v>11</v>
      </c>
      <c r="E66" s="3"/>
      <c r="F66" s="3">
        <v>29480</v>
      </c>
      <c r="G66" s="3" t="s">
        <v>71</v>
      </c>
      <c r="H66" s="3">
        <f>F66*'[1]Import '!$F$43</f>
        <v>2369173.6281399997</v>
      </c>
      <c r="I66" s="3">
        <v>17600</v>
      </c>
      <c r="J66" s="3" t="s">
        <v>75</v>
      </c>
      <c r="K66" s="3"/>
      <c r="L66" s="3" t="s">
        <v>98</v>
      </c>
      <c r="M66" s="3" t="s">
        <v>92</v>
      </c>
    </row>
    <row r="67" spans="2:13" x14ac:dyDescent="0.25">
      <c r="B67" s="4">
        <v>44928.875</v>
      </c>
      <c r="C67" s="3"/>
      <c r="D67" s="3" t="s">
        <v>28</v>
      </c>
      <c r="E67" s="3"/>
      <c r="F67" s="3">
        <v>10240</v>
      </c>
      <c r="G67" s="3" t="s">
        <v>71</v>
      </c>
      <c r="H67" s="3">
        <f>F67*'[1]Import '!$F$43</f>
        <v>822942.26431999996</v>
      </c>
      <c r="I67" s="3">
        <v>6400</v>
      </c>
      <c r="J67" s="3" t="s">
        <v>75</v>
      </c>
      <c r="K67" s="3"/>
      <c r="L67" s="3" t="s">
        <v>114</v>
      </c>
      <c r="M67" s="3" t="s">
        <v>113</v>
      </c>
    </row>
    <row r="68" spans="2:13" x14ac:dyDescent="0.25">
      <c r="B68" s="4">
        <v>44928.875</v>
      </c>
      <c r="C68" s="3"/>
      <c r="D68" s="3" t="s">
        <v>2</v>
      </c>
      <c r="E68" s="3"/>
      <c r="F68" s="3">
        <v>362496</v>
      </c>
      <c r="G68" s="3" t="s">
        <v>71</v>
      </c>
      <c r="H68" s="3">
        <f>F68*'[1]Import '!$F$43</f>
        <v>29132156.156927999</v>
      </c>
      <c r="I68" s="3">
        <v>204800</v>
      </c>
      <c r="J68" s="3" t="s">
        <v>75</v>
      </c>
      <c r="K68" s="3"/>
      <c r="L68" s="3" t="s">
        <v>84</v>
      </c>
      <c r="M68" s="3" t="s">
        <v>85</v>
      </c>
    </row>
    <row r="69" spans="2:13" x14ac:dyDescent="0.25">
      <c r="B69" s="4">
        <v>44927.875</v>
      </c>
      <c r="C69" s="3"/>
      <c r="D69" s="3" t="s">
        <v>5</v>
      </c>
      <c r="E69" s="3"/>
      <c r="F69" s="3">
        <v>6144</v>
      </c>
      <c r="G69" s="3" t="s">
        <v>71</v>
      </c>
      <c r="H69" s="3">
        <f>F69*'[1]Import '!$F$43</f>
        <v>493765.35859199998</v>
      </c>
      <c r="I69" s="3">
        <v>3200</v>
      </c>
      <c r="J69" s="3" t="s">
        <v>75</v>
      </c>
      <c r="K69" s="3"/>
      <c r="L69" s="3" t="s">
        <v>90</v>
      </c>
      <c r="M69" s="3" t="s">
        <v>85</v>
      </c>
    </row>
    <row r="70" spans="2:13" x14ac:dyDescent="0.25">
      <c r="B70" s="4">
        <v>44927.875</v>
      </c>
      <c r="C70" s="3"/>
      <c r="D70" s="3" t="s">
        <v>17</v>
      </c>
      <c r="E70" s="3"/>
      <c r="F70" s="3">
        <v>158400</v>
      </c>
      <c r="G70" s="3" t="s">
        <v>71</v>
      </c>
      <c r="H70" s="3">
        <f>F70*'[1]Import '!$F$43</f>
        <v>12729888.1512</v>
      </c>
      <c r="I70" s="3">
        <v>96000</v>
      </c>
      <c r="J70" s="3" t="s">
        <v>75</v>
      </c>
      <c r="K70" s="3"/>
      <c r="L70" s="3" t="s">
        <v>109</v>
      </c>
      <c r="M70" s="3" t="s">
        <v>82</v>
      </c>
    </row>
    <row r="71" spans="2:13" x14ac:dyDescent="0.25">
      <c r="B71" s="4">
        <v>44927.875</v>
      </c>
      <c r="C71" s="3"/>
      <c r="D71" s="3" t="s">
        <v>5</v>
      </c>
      <c r="E71" s="3"/>
      <c r="F71" s="3">
        <v>93552</v>
      </c>
      <c r="G71" s="3" t="s">
        <v>71</v>
      </c>
      <c r="H71" s="3">
        <f>F71*'[1]Import '!$F$43</f>
        <v>7518349.0929359999</v>
      </c>
      <c r="I71" s="3">
        <v>44128.22</v>
      </c>
      <c r="J71" s="3" t="s">
        <v>75</v>
      </c>
      <c r="K71" s="3"/>
      <c r="L71" s="3" t="s">
        <v>90</v>
      </c>
      <c r="M71" s="3" t="s">
        <v>85</v>
      </c>
    </row>
    <row r="72" spans="2:13" x14ac:dyDescent="0.25">
      <c r="B72" s="4">
        <v>44927.875</v>
      </c>
      <c r="C72" s="3"/>
      <c r="D72" s="3" t="s">
        <v>5</v>
      </c>
      <c r="E72" s="3"/>
      <c r="F72" s="3">
        <v>45000</v>
      </c>
      <c r="G72" s="3" t="s">
        <v>71</v>
      </c>
      <c r="H72" s="3">
        <f>F72*'[1]Import '!$F$43</f>
        <v>3616445.4974999996</v>
      </c>
      <c r="I72" s="3">
        <v>21226.6</v>
      </c>
      <c r="J72" s="3" t="s">
        <v>75</v>
      </c>
      <c r="K72" s="3"/>
      <c r="L72" s="3" t="s">
        <v>90</v>
      </c>
      <c r="M72" s="3" t="s">
        <v>85</v>
      </c>
    </row>
    <row r="73" spans="2:13" x14ac:dyDescent="0.25">
      <c r="B73" s="4">
        <v>44925.875</v>
      </c>
      <c r="C73" s="3"/>
      <c r="D73" s="3" t="s">
        <v>30</v>
      </c>
      <c r="E73" s="3"/>
      <c r="F73" s="3">
        <v>58784</v>
      </c>
      <c r="G73" s="3" t="s">
        <v>71</v>
      </c>
      <c r="H73" s="3">
        <f>F73*'[1]Import '!$F$43</f>
        <v>4724202.9361119997</v>
      </c>
      <c r="I73" s="3">
        <v>35200</v>
      </c>
      <c r="J73" s="3" t="s">
        <v>75</v>
      </c>
      <c r="K73" s="3"/>
      <c r="L73" s="3" t="s">
        <v>115</v>
      </c>
      <c r="M73" s="3" t="s">
        <v>92</v>
      </c>
    </row>
    <row r="74" spans="2:13" x14ac:dyDescent="0.25">
      <c r="B74" s="4">
        <v>44924.875</v>
      </c>
      <c r="C74" s="3"/>
      <c r="D74" s="3" t="s">
        <v>6</v>
      </c>
      <c r="E74" s="3"/>
      <c r="F74" s="3">
        <v>58555</v>
      </c>
      <c r="G74" s="3" t="s">
        <v>71</v>
      </c>
      <c r="H74" s="3">
        <f>F74*'[1]Import '!$F$43</f>
        <v>4705799.2468024995</v>
      </c>
      <c r="I74" s="3">
        <v>36145</v>
      </c>
      <c r="J74" s="3" t="s">
        <v>75</v>
      </c>
      <c r="K74" s="3"/>
      <c r="L74" s="3" t="s">
        <v>93</v>
      </c>
      <c r="M74" s="3" t="s">
        <v>92</v>
      </c>
    </row>
    <row r="75" spans="2:13" x14ac:dyDescent="0.25">
      <c r="B75" s="4">
        <v>44924.875</v>
      </c>
      <c r="C75" s="3"/>
      <c r="D75" s="3" t="s">
        <v>6</v>
      </c>
      <c r="E75" s="3"/>
      <c r="F75" s="3">
        <v>28925</v>
      </c>
      <c r="G75" s="3" t="s">
        <v>71</v>
      </c>
      <c r="H75" s="3">
        <f>F75*'[1]Import '!$F$43</f>
        <v>2324570.8003374999</v>
      </c>
      <c r="I75" s="3">
        <v>17855</v>
      </c>
      <c r="J75" s="3" t="s">
        <v>75</v>
      </c>
      <c r="K75" s="3"/>
      <c r="L75" s="3" t="s">
        <v>93</v>
      </c>
      <c r="M75" s="3" t="s">
        <v>92</v>
      </c>
    </row>
    <row r="76" spans="2:13" x14ac:dyDescent="0.25">
      <c r="B76" s="4">
        <v>44924.875</v>
      </c>
      <c r="C76" s="3"/>
      <c r="D76" s="3" t="s">
        <v>2</v>
      </c>
      <c r="E76" s="3"/>
      <c r="F76" s="3">
        <v>641280</v>
      </c>
      <c r="G76" s="3" t="s">
        <v>71</v>
      </c>
      <c r="H76" s="3">
        <f>F76*'[1]Import '!$F$43</f>
        <v>51536759.303039998</v>
      </c>
      <c r="I76" s="3">
        <v>384000</v>
      </c>
      <c r="J76" s="3" t="s">
        <v>75</v>
      </c>
      <c r="K76" s="3"/>
      <c r="L76" s="3" t="s">
        <v>89</v>
      </c>
      <c r="M76" s="3" t="s">
        <v>87</v>
      </c>
    </row>
    <row r="77" spans="2:13" x14ac:dyDescent="0.25">
      <c r="B77" s="4">
        <v>44923.875</v>
      </c>
      <c r="C77" s="3"/>
      <c r="D77" s="3" t="s">
        <v>4</v>
      </c>
      <c r="E77" s="3"/>
      <c r="F77" s="3">
        <v>232342</v>
      </c>
      <c r="G77" s="3" t="s">
        <v>71</v>
      </c>
      <c r="H77" s="3">
        <f>F77*'[1]Import '!$F$43</f>
        <v>18672270.661780998</v>
      </c>
      <c r="I77" s="3">
        <v>157520</v>
      </c>
      <c r="J77" s="3" t="s">
        <v>75</v>
      </c>
      <c r="K77" s="3"/>
      <c r="L77" s="3" t="s">
        <v>93</v>
      </c>
      <c r="M77" s="3" t="s">
        <v>92</v>
      </c>
    </row>
    <row r="78" spans="2:13" x14ac:dyDescent="0.25">
      <c r="B78" s="4">
        <v>44923.875</v>
      </c>
      <c r="C78" s="3"/>
      <c r="D78" s="3" t="s">
        <v>5</v>
      </c>
      <c r="E78" s="3"/>
      <c r="F78" s="3">
        <v>105152</v>
      </c>
      <c r="G78" s="3" t="s">
        <v>71</v>
      </c>
      <c r="H78" s="3">
        <f>F78*'[1]Import '!$F$43</f>
        <v>8450588.3767360002</v>
      </c>
      <c r="I78" s="3">
        <v>49600</v>
      </c>
      <c r="J78" s="3" t="s">
        <v>75</v>
      </c>
      <c r="K78" s="3"/>
      <c r="L78" s="3" t="s">
        <v>90</v>
      </c>
      <c r="M78" s="3" t="s">
        <v>85</v>
      </c>
    </row>
    <row r="79" spans="2:13" x14ac:dyDescent="0.25">
      <c r="B79" s="4">
        <v>44923.875</v>
      </c>
      <c r="C79" s="3"/>
      <c r="D79" s="3" t="s">
        <v>4</v>
      </c>
      <c r="E79" s="3"/>
      <c r="F79" s="3">
        <v>1106</v>
      </c>
      <c r="G79" s="3" t="s">
        <v>71</v>
      </c>
      <c r="H79" s="3">
        <f>F79*'[1]Import '!$F$43</f>
        <v>88884.193782999995</v>
      </c>
      <c r="I79" s="3">
        <v>750</v>
      </c>
      <c r="J79" s="3" t="s">
        <v>75</v>
      </c>
      <c r="K79" s="3"/>
      <c r="L79" s="3" t="s">
        <v>93</v>
      </c>
      <c r="M79" s="3" t="s">
        <v>92</v>
      </c>
    </row>
    <row r="80" spans="2:13" x14ac:dyDescent="0.25">
      <c r="B80" s="4">
        <v>44922.875</v>
      </c>
      <c r="C80" s="3"/>
      <c r="D80" s="3" t="s">
        <v>31</v>
      </c>
      <c r="E80" s="3"/>
      <c r="F80" s="3">
        <v>18265</v>
      </c>
      <c r="G80" s="3" t="s">
        <v>71</v>
      </c>
      <c r="H80" s="3">
        <f>F80*'[1]Import '!$F$43</f>
        <v>1467875.0447074999</v>
      </c>
      <c r="I80" s="3">
        <v>8575</v>
      </c>
      <c r="J80" s="3" t="s">
        <v>75</v>
      </c>
      <c r="K80" s="3"/>
      <c r="L80" s="3" t="s">
        <v>116</v>
      </c>
      <c r="M80" s="3" t="s">
        <v>82</v>
      </c>
    </row>
    <row r="81" spans="2:13" x14ac:dyDescent="0.25">
      <c r="B81" s="4">
        <v>44922.875</v>
      </c>
      <c r="C81" s="3"/>
      <c r="D81" s="3" t="s">
        <v>31</v>
      </c>
      <c r="E81" s="3"/>
      <c r="F81" s="3">
        <v>26039</v>
      </c>
      <c r="G81" s="3" t="s">
        <v>71</v>
      </c>
      <c r="H81" s="3">
        <f>F81*'[1]Import '!$F$43</f>
        <v>2092636.0957644999</v>
      </c>
      <c r="I81" s="3">
        <v>12225</v>
      </c>
      <c r="J81" s="3" t="s">
        <v>75</v>
      </c>
      <c r="K81" s="3"/>
      <c r="L81" s="3" t="s">
        <v>116</v>
      </c>
      <c r="M81" s="3" t="s">
        <v>82</v>
      </c>
    </row>
    <row r="82" spans="2:13" x14ac:dyDescent="0.25">
      <c r="B82" s="4">
        <v>44922.875</v>
      </c>
      <c r="C82" s="3"/>
      <c r="D82" s="3" t="s">
        <v>32</v>
      </c>
      <c r="E82" s="3"/>
      <c r="F82" s="3">
        <v>26400</v>
      </c>
      <c r="G82" s="3" t="s">
        <v>71</v>
      </c>
      <c r="H82" s="3">
        <f>F82*'[1]Import '!$F$43</f>
        <v>2121648.0252</v>
      </c>
      <c r="I82" s="3">
        <v>16000</v>
      </c>
      <c r="J82" s="3" t="s">
        <v>75</v>
      </c>
      <c r="K82" s="3"/>
      <c r="L82" s="3" t="s">
        <v>114</v>
      </c>
      <c r="M82" s="3" t="s">
        <v>113</v>
      </c>
    </row>
    <row r="83" spans="2:13" x14ac:dyDescent="0.25">
      <c r="B83" s="4">
        <v>44922.875</v>
      </c>
      <c r="C83" s="3"/>
      <c r="D83" s="3" t="s">
        <v>2</v>
      </c>
      <c r="E83" s="3"/>
      <c r="F83" s="3">
        <v>641280</v>
      </c>
      <c r="G83" s="3" t="s">
        <v>71</v>
      </c>
      <c r="H83" s="3">
        <f>F83*'[1]Import '!$F$43</f>
        <v>51536759.303039998</v>
      </c>
      <c r="I83" s="3">
        <v>384000</v>
      </c>
      <c r="J83" s="3" t="s">
        <v>75</v>
      </c>
      <c r="K83" s="3"/>
      <c r="L83" s="3" t="s">
        <v>89</v>
      </c>
      <c r="M83" s="3" t="s">
        <v>87</v>
      </c>
    </row>
    <row r="84" spans="2:13" x14ac:dyDescent="0.25">
      <c r="B84" s="4">
        <v>44922.875</v>
      </c>
      <c r="C84" s="3"/>
      <c r="D84" s="3" t="s">
        <v>31</v>
      </c>
      <c r="E84" s="3"/>
      <c r="F84" s="3">
        <v>2430</v>
      </c>
      <c r="G84" s="3" t="s">
        <v>71</v>
      </c>
      <c r="H84" s="3">
        <f>F84*'[1]Import '!$F$43</f>
        <v>195288.05686499999</v>
      </c>
      <c r="I84" s="3">
        <v>1500</v>
      </c>
      <c r="J84" s="3" t="s">
        <v>75</v>
      </c>
      <c r="K84" s="3"/>
      <c r="L84" s="3" t="s">
        <v>116</v>
      </c>
      <c r="M84" s="3" t="s">
        <v>82</v>
      </c>
    </row>
    <row r="85" spans="2:13" x14ac:dyDescent="0.25">
      <c r="B85" s="4">
        <v>44922.875</v>
      </c>
      <c r="C85" s="3"/>
      <c r="D85" s="3" t="s">
        <v>18</v>
      </c>
      <c r="E85" s="3"/>
      <c r="F85" s="3">
        <v>99036</v>
      </c>
      <c r="G85" s="3" t="s">
        <v>71</v>
      </c>
      <c r="H85" s="3">
        <f>F85*'[1]Import '!$F$43</f>
        <v>7959073.2508979999</v>
      </c>
      <c r="I85" s="3">
        <v>50400</v>
      </c>
      <c r="J85" s="3" t="s">
        <v>75</v>
      </c>
      <c r="K85" s="3"/>
      <c r="L85" s="3" t="s">
        <v>94</v>
      </c>
      <c r="M85" s="3" t="s">
        <v>85</v>
      </c>
    </row>
    <row r="86" spans="2:13" x14ac:dyDescent="0.25">
      <c r="B86" s="4">
        <v>44921.875</v>
      </c>
      <c r="C86" s="3"/>
      <c r="D86" s="3" t="s">
        <v>27</v>
      </c>
      <c r="E86" s="3"/>
      <c r="F86" s="3">
        <v>51428</v>
      </c>
      <c r="G86" s="3" t="s">
        <v>71</v>
      </c>
      <c r="H86" s="3">
        <f>F86*'[1]Import '!$F$43</f>
        <v>4133034.6454539998</v>
      </c>
      <c r="I86" s="3">
        <v>18400</v>
      </c>
      <c r="J86" s="3" t="s">
        <v>75</v>
      </c>
      <c r="K86" s="3"/>
      <c r="L86" s="3" t="s">
        <v>86</v>
      </c>
      <c r="M86" s="3" t="s">
        <v>85</v>
      </c>
    </row>
    <row r="87" spans="2:13" x14ac:dyDescent="0.25">
      <c r="B87" s="4">
        <v>44921.875</v>
      </c>
      <c r="C87" s="3"/>
      <c r="D87" s="3" t="s">
        <v>27</v>
      </c>
      <c r="E87" s="3"/>
      <c r="F87" s="3">
        <v>16096</v>
      </c>
      <c r="G87" s="3" t="s">
        <v>71</v>
      </c>
      <c r="H87" s="3">
        <f>F87*'[1]Import '!$F$43</f>
        <v>1293562.371728</v>
      </c>
      <c r="I87" s="3">
        <v>4000</v>
      </c>
      <c r="J87" s="3" t="s">
        <v>75</v>
      </c>
      <c r="K87" s="3"/>
      <c r="L87" s="3" t="s">
        <v>86</v>
      </c>
      <c r="M87" s="3" t="s">
        <v>85</v>
      </c>
    </row>
    <row r="88" spans="2:13" x14ac:dyDescent="0.25">
      <c r="B88" s="4">
        <v>44921.875</v>
      </c>
      <c r="C88" s="3"/>
      <c r="D88" s="3" t="s">
        <v>27</v>
      </c>
      <c r="E88" s="3"/>
      <c r="F88" s="3">
        <v>22608</v>
      </c>
      <c r="G88" s="3" t="s">
        <v>71</v>
      </c>
      <c r="H88" s="3">
        <f>F88*'[1]Import '!$F$43</f>
        <v>1816902.2179439999</v>
      </c>
      <c r="I88" s="3">
        <v>7200</v>
      </c>
      <c r="J88" s="3" t="s">
        <v>75</v>
      </c>
      <c r="K88" s="3"/>
      <c r="L88" s="3" t="s">
        <v>86</v>
      </c>
      <c r="M88" s="3" t="s">
        <v>85</v>
      </c>
    </row>
    <row r="89" spans="2:13" x14ac:dyDescent="0.25">
      <c r="B89" s="4">
        <v>44921.875</v>
      </c>
      <c r="C89" s="3"/>
      <c r="D89" s="3" t="s">
        <v>29</v>
      </c>
      <c r="E89" s="3"/>
      <c r="F89" s="3">
        <v>25200</v>
      </c>
      <c r="G89" s="3" t="s">
        <v>71</v>
      </c>
      <c r="H89" s="3">
        <f>F89*'[1]Import '!$F$43</f>
        <v>2025209.4785999998</v>
      </c>
      <c r="I89" s="3">
        <v>15000</v>
      </c>
      <c r="J89" s="3" t="s">
        <v>75</v>
      </c>
      <c r="K89" s="3"/>
      <c r="L89" s="3" t="s">
        <v>115</v>
      </c>
      <c r="M89" s="3" t="s">
        <v>92</v>
      </c>
    </row>
    <row r="90" spans="2:13" x14ac:dyDescent="0.25">
      <c r="B90" s="4">
        <v>44921.875</v>
      </c>
      <c r="C90" s="3"/>
      <c r="D90" s="3" t="s">
        <v>27</v>
      </c>
      <c r="E90" s="3"/>
      <c r="F90" s="3">
        <v>25120</v>
      </c>
      <c r="G90" s="3" t="s">
        <v>71</v>
      </c>
      <c r="H90" s="3">
        <f>F90*'[1]Import '!$F$43</f>
        <v>2018780.2421599999</v>
      </c>
      <c r="I90" s="3">
        <v>8000</v>
      </c>
      <c r="J90" s="3" t="s">
        <v>75</v>
      </c>
      <c r="K90" s="3"/>
      <c r="L90" s="3" t="s">
        <v>86</v>
      </c>
      <c r="M90" s="3" t="s">
        <v>85</v>
      </c>
    </row>
    <row r="91" spans="2:13" x14ac:dyDescent="0.25">
      <c r="B91" s="4">
        <v>44921.875</v>
      </c>
      <c r="C91" s="3"/>
      <c r="D91" s="3" t="s">
        <v>2</v>
      </c>
      <c r="E91" s="3"/>
      <c r="F91" s="3">
        <v>362496</v>
      </c>
      <c r="G91" s="3" t="s">
        <v>71</v>
      </c>
      <c r="H91" s="3">
        <f>F91*'[1]Import '!$F$43</f>
        <v>29132156.156927999</v>
      </c>
      <c r="I91" s="3">
        <v>204800</v>
      </c>
      <c r="J91" s="3" t="s">
        <v>75</v>
      </c>
      <c r="K91" s="3"/>
      <c r="L91" s="3" t="s">
        <v>84</v>
      </c>
      <c r="M91" s="3" t="s">
        <v>85</v>
      </c>
    </row>
    <row r="92" spans="2:13" x14ac:dyDescent="0.25">
      <c r="B92" s="4">
        <v>44921.875</v>
      </c>
      <c r="C92" s="3"/>
      <c r="D92" s="3" t="s">
        <v>27</v>
      </c>
      <c r="E92" s="3"/>
      <c r="F92" s="3">
        <v>67080</v>
      </c>
      <c r="G92" s="3" t="s">
        <v>71</v>
      </c>
      <c r="H92" s="3">
        <f>F92*'[1]Import '!$F$43</f>
        <v>5390914.7549399994</v>
      </c>
      <c r="I92" s="3">
        <v>24000</v>
      </c>
      <c r="J92" s="3" t="s">
        <v>75</v>
      </c>
      <c r="K92" s="3"/>
      <c r="L92" s="3" t="s">
        <v>86</v>
      </c>
      <c r="M92" s="3" t="s">
        <v>85</v>
      </c>
    </row>
    <row r="93" spans="2:13" x14ac:dyDescent="0.25">
      <c r="B93" s="4">
        <v>44921.875</v>
      </c>
      <c r="C93" s="3"/>
      <c r="D93" s="3" t="s">
        <v>33</v>
      </c>
      <c r="E93" s="3"/>
      <c r="F93" s="3">
        <v>40902</v>
      </c>
      <c r="G93" s="3" t="s">
        <v>71</v>
      </c>
      <c r="H93" s="3">
        <f>F93*'[1]Import '!$F$43</f>
        <v>3287107.8608609997</v>
      </c>
      <c r="I93" s="3">
        <v>24640</v>
      </c>
      <c r="J93" s="3" t="s">
        <v>75</v>
      </c>
      <c r="K93" s="3"/>
      <c r="L93" s="3" t="s">
        <v>117</v>
      </c>
      <c r="M93" s="3" t="s">
        <v>82</v>
      </c>
    </row>
    <row r="94" spans="2:13" x14ac:dyDescent="0.25">
      <c r="B94" s="4">
        <v>44920.875</v>
      </c>
      <c r="C94" s="3"/>
      <c r="D94" s="3" t="s">
        <v>34</v>
      </c>
      <c r="E94" s="3"/>
      <c r="F94" s="3">
        <v>124416</v>
      </c>
      <c r="G94" s="3" t="s">
        <v>71</v>
      </c>
      <c r="H94" s="3">
        <f>F94*'[1]Import '!$F$43</f>
        <v>9998748.5114879999</v>
      </c>
      <c r="I94" s="3">
        <v>51200</v>
      </c>
      <c r="J94" s="3" t="s">
        <v>75</v>
      </c>
      <c r="K94" s="3"/>
      <c r="L94" s="3" t="s">
        <v>86</v>
      </c>
      <c r="M94" s="3" t="s">
        <v>87</v>
      </c>
    </row>
    <row r="95" spans="2:13" x14ac:dyDescent="0.25">
      <c r="B95" s="4">
        <v>44920.875</v>
      </c>
      <c r="C95" s="3"/>
      <c r="D95" s="3" t="s">
        <v>35</v>
      </c>
      <c r="E95" s="3"/>
      <c r="F95" s="3">
        <v>13488</v>
      </c>
      <c r="G95" s="3" t="s">
        <v>71</v>
      </c>
      <c r="H95" s="3">
        <f>F95*'[1]Import '!$F$43</f>
        <v>1083969.263784</v>
      </c>
      <c r="I95" s="3">
        <v>8000</v>
      </c>
      <c r="J95" s="3" t="s">
        <v>75</v>
      </c>
      <c r="K95" s="3"/>
      <c r="L95" s="3" t="s">
        <v>118</v>
      </c>
      <c r="M95" s="3" t="s">
        <v>82</v>
      </c>
    </row>
    <row r="96" spans="2:13" x14ac:dyDescent="0.25">
      <c r="B96" s="4">
        <v>44918.875</v>
      </c>
      <c r="C96" s="3"/>
      <c r="D96" s="3" t="s">
        <v>21</v>
      </c>
      <c r="E96" s="3"/>
      <c r="F96" s="3">
        <v>80140</v>
      </c>
      <c r="G96" s="3" t="s">
        <v>71</v>
      </c>
      <c r="H96" s="3">
        <f>F96*'[1]Import '!$F$43</f>
        <v>6440487.6037699999</v>
      </c>
      <c r="I96" s="3">
        <v>49500</v>
      </c>
      <c r="J96" s="3" t="s">
        <v>75</v>
      </c>
      <c r="K96" s="3"/>
      <c r="L96" s="3" t="s">
        <v>108</v>
      </c>
      <c r="M96" s="3" t="s">
        <v>82</v>
      </c>
    </row>
    <row r="97" spans="2:13" x14ac:dyDescent="0.25">
      <c r="B97" s="4">
        <v>44918.875</v>
      </c>
      <c r="C97" s="3"/>
      <c r="D97" s="3" t="s">
        <v>4</v>
      </c>
      <c r="E97" s="3"/>
      <c r="F97" s="3">
        <v>321300</v>
      </c>
      <c r="G97" s="3" t="s">
        <v>71</v>
      </c>
      <c r="H97" s="3">
        <f>F97*'[1]Import '!$F$43</f>
        <v>25821420.852149997</v>
      </c>
      <c r="I97" s="3">
        <v>178500</v>
      </c>
      <c r="J97" s="3" t="s">
        <v>75</v>
      </c>
      <c r="K97" s="3"/>
      <c r="L97" s="3" t="s">
        <v>97</v>
      </c>
      <c r="M97" s="3" t="s">
        <v>102</v>
      </c>
    </row>
    <row r="98" spans="2:13" x14ac:dyDescent="0.25">
      <c r="B98" s="4">
        <v>44918.875</v>
      </c>
      <c r="C98" s="3"/>
      <c r="D98" s="3" t="s">
        <v>21</v>
      </c>
      <c r="E98" s="3"/>
      <c r="F98" s="3">
        <v>80140</v>
      </c>
      <c r="G98" s="3" t="s">
        <v>71</v>
      </c>
      <c r="H98" s="3">
        <f>F98*'[1]Import '!$F$43</f>
        <v>6440487.6037699999</v>
      </c>
      <c r="I98" s="3">
        <v>49500</v>
      </c>
      <c r="J98" s="3" t="s">
        <v>75</v>
      </c>
      <c r="K98" s="3"/>
      <c r="L98" s="3" t="s">
        <v>108</v>
      </c>
      <c r="M98" s="3" t="s">
        <v>82</v>
      </c>
    </row>
    <row r="99" spans="2:13" x14ac:dyDescent="0.25">
      <c r="B99" s="4">
        <v>44917.875</v>
      </c>
      <c r="C99" s="3"/>
      <c r="D99" s="3" t="s">
        <v>27</v>
      </c>
      <c r="E99" s="3"/>
      <c r="F99" s="3">
        <v>12560</v>
      </c>
      <c r="G99" s="3" t="s">
        <v>71</v>
      </c>
      <c r="H99" s="3">
        <f>F99*'[1]Import '!$F$43</f>
        <v>1009390.12108</v>
      </c>
      <c r="I99" s="3">
        <v>4000</v>
      </c>
      <c r="J99" s="3" t="s">
        <v>75</v>
      </c>
      <c r="K99" s="3"/>
      <c r="L99" s="3" t="s">
        <v>86</v>
      </c>
      <c r="M99" s="3" t="s">
        <v>85</v>
      </c>
    </row>
    <row r="100" spans="2:13" x14ac:dyDescent="0.25">
      <c r="B100" s="4">
        <v>44917.875</v>
      </c>
      <c r="C100" s="3"/>
      <c r="D100" s="3" t="s">
        <v>3</v>
      </c>
      <c r="E100" s="3"/>
      <c r="F100" s="3">
        <v>62720</v>
      </c>
      <c r="G100" s="3" t="s">
        <v>71</v>
      </c>
      <c r="H100" s="3">
        <f>F100*'[1]Import '!$F$43</f>
        <v>5040521.3689599996</v>
      </c>
      <c r="I100" s="3">
        <v>25600</v>
      </c>
      <c r="J100" s="3" t="s">
        <v>75</v>
      </c>
      <c r="K100" s="3"/>
      <c r="L100" s="3" t="s">
        <v>86</v>
      </c>
      <c r="M100" s="3" t="s">
        <v>87</v>
      </c>
    </row>
    <row r="101" spans="2:13" x14ac:dyDescent="0.25">
      <c r="B101" s="4">
        <v>44917.875</v>
      </c>
      <c r="C101" s="3"/>
      <c r="D101" s="3" t="s">
        <v>27</v>
      </c>
      <c r="E101" s="3"/>
      <c r="F101" s="3">
        <v>10048</v>
      </c>
      <c r="G101" s="3" t="s">
        <v>71</v>
      </c>
      <c r="H101" s="3">
        <f>F101*'[1]Import '!$F$43</f>
        <v>807512.09686399996</v>
      </c>
      <c r="I101" s="3">
        <v>3200</v>
      </c>
      <c r="J101" s="3" t="s">
        <v>75</v>
      </c>
      <c r="K101" s="3"/>
      <c r="L101" s="3" t="s">
        <v>86</v>
      </c>
      <c r="M101" s="3" t="s">
        <v>85</v>
      </c>
    </row>
    <row r="102" spans="2:13" x14ac:dyDescent="0.25">
      <c r="B102" s="4">
        <v>44917.875</v>
      </c>
      <c r="C102" s="3"/>
      <c r="D102" s="3" t="s">
        <v>27</v>
      </c>
      <c r="E102" s="3"/>
      <c r="F102" s="3">
        <v>33540</v>
      </c>
      <c r="G102" s="3" t="s">
        <v>71</v>
      </c>
      <c r="H102" s="3">
        <f>F102*'[1]Import '!$F$43</f>
        <v>2695457.3774699997</v>
      </c>
      <c r="I102" s="3">
        <v>12000</v>
      </c>
      <c r="J102" s="3" t="s">
        <v>75</v>
      </c>
      <c r="K102" s="3"/>
      <c r="L102" s="3" t="s">
        <v>86</v>
      </c>
      <c r="M102" s="3" t="s">
        <v>85</v>
      </c>
    </row>
    <row r="103" spans="2:13" x14ac:dyDescent="0.25">
      <c r="B103" s="4">
        <v>44917.875</v>
      </c>
      <c r="C103" s="3"/>
      <c r="D103" s="3" t="s">
        <v>27</v>
      </c>
      <c r="E103" s="3"/>
      <c r="F103" s="3">
        <v>17888</v>
      </c>
      <c r="G103" s="3" t="s">
        <v>71</v>
      </c>
      <c r="H103" s="3">
        <f>F103*'[1]Import '!$F$43</f>
        <v>1437577.267984</v>
      </c>
      <c r="I103" s="3">
        <v>6400</v>
      </c>
      <c r="J103" s="3" t="s">
        <v>75</v>
      </c>
      <c r="K103" s="3"/>
      <c r="L103" s="3" t="s">
        <v>86</v>
      </c>
      <c r="M103" s="3" t="s">
        <v>85</v>
      </c>
    </row>
    <row r="104" spans="2:13" x14ac:dyDescent="0.25">
      <c r="B104" s="4">
        <v>44917.875</v>
      </c>
      <c r="C104" s="3"/>
      <c r="D104" s="3" t="s">
        <v>27</v>
      </c>
      <c r="E104" s="3"/>
      <c r="F104" s="3">
        <v>16096</v>
      </c>
      <c r="G104" s="3" t="s">
        <v>71</v>
      </c>
      <c r="H104" s="3">
        <f>F104*'[1]Import '!$F$43</f>
        <v>1293562.371728</v>
      </c>
      <c r="I104" s="3">
        <v>4000</v>
      </c>
      <c r="J104" s="3" t="s">
        <v>75</v>
      </c>
      <c r="K104" s="3"/>
      <c r="L104" s="3" t="s">
        <v>86</v>
      </c>
      <c r="M104" s="3" t="s">
        <v>85</v>
      </c>
    </row>
    <row r="105" spans="2:13" x14ac:dyDescent="0.25">
      <c r="B105" s="4">
        <v>44916.875</v>
      </c>
      <c r="C105" s="3"/>
      <c r="D105" s="3" t="s">
        <v>36</v>
      </c>
      <c r="E105" s="3"/>
      <c r="F105" s="3">
        <v>107856</v>
      </c>
      <c r="G105" s="3" t="s">
        <v>71</v>
      </c>
      <c r="H105" s="3">
        <f>F105*'[1]Import '!$F$43</f>
        <v>8667896.5684079994</v>
      </c>
      <c r="I105" s="3">
        <v>50400</v>
      </c>
      <c r="J105" s="3" t="s">
        <v>76</v>
      </c>
      <c r="K105" s="3"/>
      <c r="L105" s="3" t="s">
        <v>119</v>
      </c>
      <c r="M105" s="3" t="s">
        <v>120</v>
      </c>
    </row>
    <row r="106" spans="2:13" x14ac:dyDescent="0.25">
      <c r="B106" s="4">
        <v>44916.875</v>
      </c>
      <c r="C106" s="3"/>
      <c r="D106" s="3" t="s">
        <v>37</v>
      </c>
      <c r="E106" s="3"/>
      <c r="F106" s="3">
        <v>92400</v>
      </c>
      <c r="G106" s="3" t="s">
        <v>71</v>
      </c>
      <c r="H106" s="3">
        <f>F106*'[1]Import '!$F$43</f>
        <v>7425768.0881999992</v>
      </c>
      <c r="I106" s="3">
        <v>52800</v>
      </c>
      <c r="J106" s="3" t="s">
        <v>75</v>
      </c>
      <c r="K106" s="3"/>
      <c r="L106" s="3" t="s">
        <v>121</v>
      </c>
      <c r="M106" s="3" t="s">
        <v>92</v>
      </c>
    </row>
    <row r="107" spans="2:13" x14ac:dyDescent="0.25">
      <c r="B107" s="4">
        <v>44916.875</v>
      </c>
      <c r="C107" s="3"/>
      <c r="D107" s="3" t="s">
        <v>3</v>
      </c>
      <c r="E107" s="3"/>
      <c r="F107" s="3">
        <v>96768</v>
      </c>
      <c r="G107" s="3" t="s">
        <v>71</v>
      </c>
      <c r="H107" s="3">
        <f>F107*'[1]Import '!$F$43</f>
        <v>7776804.3978239996</v>
      </c>
      <c r="I107" s="3">
        <v>50400</v>
      </c>
      <c r="J107" s="3" t="s">
        <v>75</v>
      </c>
      <c r="K107" s="3"/>
      <c r="L107" s="3" t="s">
        <v>94</v>
      </c>
      <c r="M107" s="3" t="s">
        <v>120</v>
      </c>
    </row>
    <row r="108" spans="2:13" x14ac:dyDescent="0.25">
      <c r="B108" s="4">
        <v>44916.875</v>
      </c>
      <c r="C108" s="3"/>
      <c r="D108" s="3" t="s">
        <v>4</v>
      </c>
      <c r="E108" s="3"/>
      <c r="F108" s="3">
        <v>91800</v>
      </c>
      <c r="G108" s="3" t="s">
        <v>71</v>
      </c>
      <c r="H108" s="3">
        <f>F108*'[1]Import '!$F$43</f>
        <v>7377548.8148999996</v>
      </c>
      <c r="I108" s="3">
        <v>51000</v>
      </c>
      <c r="J108" s="3" t="s">
        <v>75</v>
      </c>
      <c r="K108" s="3"/>
      <c r="L108" s="3" t="s">
        <v>88</v>
      </c>
      <c r="M108" s="3" t="s">
        <v>85</v>
      </c>
    </row>
    <row r="109" spans="2:13" x14ac:dyDescent="0.25">
      <c r="B109" s="4">
        <v>44916.875</v>
      </c>
      <c r="C109" s="3"/>
      <c r="D109" s="3" t="s">
        <v>38</v>
      </c>
      <c r="E109" s="3"/>
      <c r="F109" s="3">
        <v>59400</v>
      </c>
      <c r="G109" s="3" t="s">
        <v>71</v>
      </c>
      <c r="H109" s="3">
        <f>F109*'[1]Import '!$F$43</f>
        <v>4773708.0566999996</v>
      </c>
      <c r="I109" s="3">
        <v>36000</v>
      </c>
      <c r="J109" s="3" t="s">
        <v>75</v>
      </c>
      <c r="K109" s="3"/>
      <c r="L109" s="3" t="s">
        <v>121</v>
      </c>
      <c r="M109" s="3" t="s">
        <v>92</v>
      </c>
    </row>
    <row r="110" spans="2:13" x14ac:dyDescent="0.25">
      <c r="B110" s="4">
        <v>44916.875</v>
      </c>
      <c r="C110" s="3"/>
      <c r="D110" s="3" t="s">
        <v>13</v>
      </c>
      <c r="E110" s="3"/>
      <c r="F110" s="3">
        <v>40</v>
      </c>
      <c r="G110" s="3" t="s">
        <v>71</v>
      </c>
      <c r="H110" s="3">
        <f>F110*'[1]Import '!$F$43</f>
        <v>3214.6182199999998</v>
      </c>
      <c r="I110" s="3">
        <v>20</v>
      </c>
      <c r="J110" s="3" t="s">
        <v>75</v>
      </c>
      <c r="K110" s="3"/>
      <c r="L110" s="3" t="s">
        <v>122</v>
      </c>
      <c r="M110" s="3" t="s">
        <v>102</v>
      </c>
    </row>
    <row r="111" spans="2:13" x14ac:dyDescent="0.25">
      <c r="B111" s="4">
        <v>44914.875</v>
      </c>
      <c r="C111" s="3"/>
      <c r="D111" s="3" t="s">
        <v>39</v>
      </c>
      <c r="E111" s="3"/>
      <c r="F111" s="3">
        <v>900</v>
      </c>
      <c r="G111" s="3" t="s">
        <v>71</v>
      </c>
      <c r="H111" s="3">
        <f>F111*'[1]Import '!$F$43</f>
        <v>72328.909950000001</v>
      </c>
      <c r="I111" s="3">
        <v>500</v>
      </c>
      <c r="J111" s="3" t="s">
        <v>75</v>
      </c>
      <c r="K111" s="3"/>
      <c r="L111" s="3" t="s">
        <v>123</v>
      </c>
      <c r="M111" s="3" t="s">
        <v>82</v>
      </c>
    </row>
    <row r="112" spans="2:13" x14ac:dyDescent="0.25">
      <c r="B112" s="4">
        <v>44914.875</v>
      </c>
      <c r="C112" s="3"/>
      <c r="D112" s="3" t="s">
        <v>34</v>
      </c>
      <c r="E112" s="3"/>
      <c r="F112" s="3">
        <v>124416</v>
      </c>
      <c r="G112" s="3" t="s">
        <v>71</v>
      </c>
      <c r="H112" s="3">
        <f>F112*'[1]Import '!$F$43</f>
        <v>9998748.5114879999</v>
      </c>
      <c r="I112" s="3">
        <v>51200</v>
      </c>
      <c r="J112" s="3" t="s">
        <v>75</v>
      </c>
      <c r="K112" s="3"/>
      <c r="L112" s="3" t="s">
        <v>86</v>
      </c>
      <c r="M112" s="3" t="s">
        <v>87</v>
      </c>
    </row>
    <row r="113" spans="2:13" x14ac:dyDescent="0.25">
      <c r="B113" s="4">
        <v>44914.875</v>
      </c>
      <c r="C113" s="3"/>
      <c r="D113" s="3" t="s">
        <v>3</v>
      </c>
      <c r="E113" s="3"/>
      <c r="F113" s="3">
        <v>54432</v>
      </c>
      <c r="G113" s="3" t="s">
        <v>71</v>
      </c>
      <c r="H113" s="3">
        <f>F113*'[1]Import '!$F$43</f>
        <v>4374452.4737759996</v>
      </c>
      <c r="I113" s="3">
        <v>25200</v>
      </c>
      <c r="J113" s="3" t="s">
        <v>75</v>
      </c>
      <c r="K113" s="3"/>
      <c r="L113" s="3" t="s">
        <v>94</v>
      </c>
      <c r="M113" s="3" t="s">
        <v>120</v>
      </c>
    </row>
    <row r="114" spans="2:13" x14ac:dyDescent="0.25">
      <c r="B114" s="4">
        <v>44914.875</v>
      </c>
      <c r="C114" s="3"/>
      <c r="D114" s="3" t="s">
        <v>17</v>
      </c>
      <c r="E114" s="3"/>
      <c r="F114" s="3">
        <v>158400</v>
      </c>
      <c r="G114" s="3" t="s">
        <v>71</v>
      </c>
      <c r="H114" s="3">
        <f>F114*'[1]Import '!$F$43</f>
        <v>12729888.1512</v>
      </c>
      <c r="I114" s="3">
        <v>96000</v>
      </c>
      <c r="J114" s="3" t="s">
        <v>75</v>
      </c>
      <c r="K114" s="3"/>
      <c r="L114" s="3" t="s">
        <v>105</v>
      </c>
      <c r="M114" s="3" t="s">
        <v>82</v>
      </c>
    </row>
    <row r="115" spans="2:13" x14ac:dyDescent="0.25">
      <c r="B115" s="4">
        <v>44913.875</v>
      </c>
      <c r="C115" s="3"/>
      <c r="D115" s="3" t="s">
        <v>22</v>
      </c>
      <c r="E115" s="3"/>
      <c r="F115" s="3">
        <v>25665</v>
      </c>
      <c r="G115" s="3" t="s">
        <v>71</v>
      </c>
      <c r="H115" s="3">
        <f>F115*'[1]Import '!$F$43</f>
        <v>2062579.4154075</v>
      </c>
      <c r="I115" s="3">
        <v>17400</v>
      </c>
      <c r="J115" s="3" t="s">
        <v>75</v>
      </c>
      <c r="K115" s="3"/>
      <c r="L115" s="3" t="s">
        <v>124</v>
      </c>
      <c r="M115" s="3" t="s">
        <v>92</v>
      </c>
    </row>
    <row r="116" spans="2:13" x14ac:dyDescent="0.25">
      <c r="B116" s="4">
        <v>44913.875</v>
      </c>
      <c r="C116" s="3"/>
      <c r="D116" s="3" t="s">
        <v>11</v>
      </c>
      <c r="E116" s="3"/>
      <c r="F116" s="3">
        <v>32560</v>
      </c>
      <c r="G116" s="3" t="s">
        <v>71</v>
      </c>
      <c r="H116" s="3">
        <f>F116*'[1]Import '!$F$43</f>
        <v>2616699.2310799998</v>
      </c>
      <c r="I116" s="3">
        <v>17600</v>
      </c>
      <c r="J116" s="3" t="s">
        <v>75</v>
      </c>
      <c r="K116" s="3"/>
      <c r="L116" s="3" t="s">
        <v>98</v>
      </c>
      <c r="M116" s="3" t="s">
        <v>92</v>
      </c>
    </row>
    <row r="117" spans="2:13" x14ac:dyDescent="0.25">
      <c r="B117" s="4">
        <v>44913.875</v>
      </c>
      <c r="C117" s="3"/>
      <c r="D117" s="3" t="s">
        <v>32</v>
      </c>
      <c r="E117" s="3"/>
      <c r="F117" s="3">
        <v>23100</v>
      </c>
      <c r="G117" s="3" t="s">
        <v>71</v>
      </c>
      <c r="H117" s="3">
        <f>F117*'[1]Import '!$F$43</f>
        <v>1856442.0220499998</v>
      </c>
      <c r="I117" s="3">
        <v>14000</v>
      </c>
      <c r="J117" s="3" t="s">
        <v>75</v>
      </c>
      <c r="K117" s="3"/>
      <c r="L117" s="3" t="s">
        <v>114</v>
      </c>
      <c r="M117" s="3" t="s">
        <v>113</v>
      </c>
    </row>
    <row r="118" spans="2:13" x14ac:dyDescent="0.25">
      <c r="B118" s="4">
        <v>44913.875</v>
      </c>
      <c r="C118" s="3"/>
      <c r="D118" s="3" t="s">
        <v>32</v>
      </c>
      <c r="E118" s="3"/>
      <c r="F118" s="3">
        <v>30400</v>
      </c>
      <c r="G118" s="3" t="s">
        <v>71</v>
      </c>
      <c r="H118" s="3">
        <f>F118*'[1]Import '!$F$43</f>
        <v>2443109.8471999997</v>
      </c>
      <c r="I118" s="3">
        <v>16000</v>
      </c>
      <c r="J118" s="3" t="s">
        <v>75</v>
      </c>
      <c r="K118" s="3"/>
      <c r="L118" s="3" t="s">
        <v>114</v>
      </c>
      <c r="M118" s="3" t="s">
        <v>113</v>
      </c>
    </row>
    <row r="119" spans="2:13" x14ac:dyDescent="0.25">
      <c r="B119" s="4">
        <v>44912.875</v>
      </c>
      <c r="C119" s="3"/>
      <c r="D119" s="3" t="s">
        <v>40</v>
      </c>
      <c r="E119" s="3"/>
      <c r="F119" s="3">
        <v>222</v>
      </c>
      <c r="G119" s="3" t="s">
        <v>71</v>
      </c>
      <c r="H119" s="3">
        <f>F119*'[1]Import '!$F$43</f>
        <v>17841.131120999999</v>
      </c>
      <c r="I119" s="3">
        <v>50</v>
      </c>
      <c r="J119" s="3" t="s">
        <v>75</v>
      </c>
      <c r="K119" s="3"/>
      <c r="L119" s="3" t="s">
        <v>125</v>
      </c>
      <c r="M119" s="3" t="s">
        <v>82</v>
      </c>
    </row>
    <row r="120" spans="2:13" x14ac:dyDescent="0.25">
      <c r="B120" s="4">
        <v>44912.875</v>
      </c>
      <c r="C120" s="3"/>
      <c r="D120" s="3" t="s">
        <v>40</v>
      </c>
      <c r="E120" s="3"/>
      <c r="F120" s="3">
        <v>222</v>
      </c>
      <c r="G120" s="3" t="s">
        <v>71</v>
      </c>
      <c r="H120" s="3">
        <f>F120*'[1]Import '!$F$43</f>
        <v>17841.131120999999</v>
      </c>
      <c r="I120" s="3">
        <v>50</v>
      </c>
      <c r="J120" s="3" t="s">
        <v>75</v>
      </c>
      <c r="K120" s="3"/>
      <c r="L120" s="3" t="s">
        <v>125</v>
      </c>
      <c r="M120" s="3" t="s">
        <v>82</v>
      </c>
    </row>
    <row r="121" spans="2:13" x14ac:dyDescent="0.25">
      <c r="B121" s="4">
        <v>44912.875</v>
      </c>
      <c r="C121" s="3"/>
      <c r="D121" s="3" t="s">
        <v>23</v>
      </c>
      <c r="E121" s="3"/>
      <c r="F121" s="3">
        <v>62720</v>
      </c>
      <c r="G121" s="3" t="s">
        <v>71</v>
      </c>
      <c r="H121" s="3">
        <f>F121*'[1]Import '!$F$43</f>
        <v>5040521.3689599996</v>
      </c>
      <c r="I121" s="3">
        <v>25600</v>
      </c>
      <c r="J121" s="3" t="s">
        <v>75</v>
      </c>
      <c r="K121" s="3"/>
      <c r="L121" s="3" t="s">
        <v>86</v>
      </c>
      <c r="M121" s="3" t="s">
        <v>87</v>
      </c>
    </row>
    <row r="122" spans="2:13" x14ac:dyDescent="0.25">
      <c r="B122" s="4">
        <v>44910.875</v>
      </c>
      <c r="C122" s="3"/>
      <c r="D122" s="3" t="s">
        <v>41</v>
      </c>
      <c r="E122" s="3"/>
      <c r="F122" s="3">
        <v>35392</v>
      </c>
      <c r="G122" s="3" t="s">
        <v>71</v>
      </c>
      <c r="H122" s="3">
        <f>F122*'[1]Import '!$F$43</f>
        <v>2844294.2010559998</v>
      </c>
      <c r="I122" s="3">
        <v>22400</v>
      </c>
      <c r="J122" s="3" t="s">
        <v>75</v>
      </c>
      <c r="K122" s="3"/>
      <c r="L122" s="3" t="s">
        <v>126</v>
      </c>
      <c r="M122" s="3" t="s">
        <v>82</v>
      </c>
    </row>
    <row r="123" spans="2:13" x14ac:dyDescent="0.25">
      <c r="B123" s="4">
        <v>44910.875</v>
      </c>
      <c r="C123" s="3"/>
      <c r="D123" s="3" t="s">
        <v>2</v>
      </c>
      <c r="E123" s="3"/>
      <c r="F123" s="3">
        <v>427520</v>
      </c>
      <c r="G123" s="3" t="s">
        <v>71</v>
      </c>
      <c r="H123" s="3">
        <f>F123*'[1]Import '!$F$43</f>
        <v>34357839.535360001</v>
      </c>
      <c r="I123" s="3">
        <v>256000</v>
      </c>
      <c r="J123" s="3" t="s">
        <v>75</v>
      </c>
      <c r="K123" s="3"/>
      <c r="L123" s="3" t="s">
        <v>89</v>
      </c>
      <c r="M123" s="3" t="s">
        <v>87</v>
      </c>
    </row>
    <row r="124" spans="2:13" x14ac:dyDescent="0.25">
      <c r="B124" s="4">
        <v>44910.875</v>
      </c>
      <c r="C124" s="3"/>
      <c r="D124" s="3" t="s">
        <v>37</v>
      </c>
      <c r="E124" s="3"/>
      <c r="F124" s="3">
        <v>92400</v>
      </c>
      <c r="G124" s="3" t="s">
        <v>71</v>
      </c>
      <c r="H124" s="3">
        <f>F124*'[1]Import '!$F$43</f>
        <v>7425768.0881999992</v>
      </c>
      <c r="I124" s="3">
        <v>52800</v>
      </c>
      <c r="J124" s="3" t="s">
        <v>75</v>
      </c>
      <c r="K124" s="3"/>
      <c r="L124" s="3" t="s">
        <v>121</v>
      </c>
      <c r="M124" s="3" t="s">
        <v>92</v>
      </c>
    </row>
    <row r="125" spans="2:13" x14ac:dyDescent="0.25">
      <c r="B125" s="4">
        <v>44910.875</v>
      </c>
      <c r="C125" s="3"/>
      <c r="D125" s="3" t="s">
        <v>17</v>
      </c>
      <c r="E125" s="3"/>
      <c r="F125" s="3">
        <v>141600</v>
      </c>
      <c r="G125" s="3" t="s">
        <v>71</v>
      </c>
      <c r="H125" s="3">
        <f>F125*'[1]Import '!$F$43</f>
        <v>11379748.4988</v>
      </c>
      <c r="I125" s="3">
        <v>96000</v>
      </c>
      <c r="J125" s="3" t="s">
        <v>75</v>
      </c>
      <c r="K125" s="3"/>
      <c r="L125" s="3" t="s">
        <v>127</v>
      </c>
      <c r="M125" s="3" t="s">
        <v>82</v>
      </c>
    </row>
    <row r="126" spans="2:13" x14ac:dyDescent="0.25">
      <c r="B126" s="4">
        <v>44910.875</v>
      </c>
      <c r="C126" s="3"/>
      <c r="D126" s="3" t="s">
        <v>3</v>
      </c>
      <c r="E126" s="3"/>
      <c r="F126" s="3">
        <v>54432</v>
      </c>
      <c r="G126" s="3" t="s">
        <v>71</v>
      </c>
      <c r="H126" s="3">
        <f>F126*'[1]Import '!$F$43</f>
        <v>4374452.4737759996</v>
      </c>
      <c r="I126" s="3">
        <v>25200</v>
      </c>
      <c r="J126" s="3" t="s">
        <v>75</v>
      </c>
      <c r="K126" s="3"/>
      <c r="L126" s="3" t="s">
        <v>94</v>
      </c>
      <c r="M126" s="3" t="s">
        <v>120</v>
      </c>
    </row>
    <row r="127" spans="2:13" x14ac:dyDescent="0.25">
      <c r="B127" s="4">
        <v>44909.875</v>
      </c>
      <c r="C127" s="3"/>
      <c r="D127" s="3" t="s">
        <v>42</v>
      </c>
      <c r="E127" s="3"/>
      <c r="F127" s="3">
        <v>32000</v>
      </c>
      <c r="G127" s="3" t="s">
        <v>71</v>
      </c>
      <c r="H127" s="3">
        <f>F127*'[1]Import '!$F$43</f>
        <v>2571694.5759999999</v>
      </c>
      <c r="I127" s="3">
        <v>16000</v>
      </c>
      <c r="J127" s="3" t="s">
        <v>75</v>
      </c>
      <c r="K127" s="3"/>
      <c r="L127" s="3" t="s">
        <v>128</v>
      </c>
      <c r="M127" s="3" t="s">
        <v>113</v>
      </c>
    </row>
    <row r="128" spans="2:13" x14ac:dyDescent="0.25">
      <c r="B128" s="4">
        <v>44908.875</v>
      </c>
      <c r="C128" s="3"/>
      <c r="D128" s="3" t="s">
        <v>5</v>
      </c>
      <c r="E128" s="3"/>
      <c r="F128" s="3">
        <v>84514</v>
      </c>
      <c r="G128" s="3" t="s">
        <v>71</v>
      </c>
      <c r="H128" s="3">
        <f>F128*'[1]Import '!$F$43</f>
        <v>6792006.1061269995</v>
      </c>
      <c r="I128" s="3">
        <v>39865.03</v>
      </c>
      <c r="J128" s="3" t="s">
        <v>75</v>
      </c>
      <c r="K128" s="3"/>
      <c r="L128" s="3" t="s">
        <v>90</v>
      </c>
      <c r="M128" s="3" t="s">
        <v>85</v>
      </c>
    </row>
    <row r="129" spans="2:13" x14ac:dyDescent="0.25">
      <c r="B129" s="4">
        <v>44908.875</v>
      </c>
      <c r="C129" s="3"/>
      <c r="D129" s="3" t="s">
        <v>5</v>
      </c>
      <c r="E129" s="3"/>
      <c r="F129" s="3">
        <v>18691</v>
      </c>
      <c r="G129" s="3" t="s">
        <v>71</v>
      </c>
      <c r="H129" s="3">
        <f>F129*'[1]Import '!$F$43</f>
        <v>1502110.7287504999</v>
      </c>
      <c r="I129" s="3">
        <v>9734.9699999999993</v>
      </c>
      <c r="J129" s="3" t="s">
        <v>75</v>
      </c>
      <c r="K129" s="3"/>
      <c r="L129" s="3" t="s">
        <v>90</v>
      </c>
      <c r="M129" s="3" t="s">
        <v>85</v>
      </c>
    </row>
    <row r="130" spans="2:13" x14ac:dyDescent="0.25">
      <c r="B130" s="4">
        <v>44908.875</v>
      </c>
      <c r="C130" s="3"/>
      <c r="D130" s="3" t="s">
        <v>43</v>
      </c>
      <c r="E130" s="3"/>
      <c r="F130" s="3">
        <v>54720</v>
      </c>
      <c r="G130" s="3" t="s">
        <v>71</v>
      </c>
      <c r="H130" s="3">
        <f>F130*'[1]Import '!$F$43</f>
        <v>4397597.7249599993</v>
      </c>
      <c r="I130" s="3">
        <v>24000</v>
      </c>
      <c r="J130" s="3" t="s">
        <v>75</v>
      </c>
      <c r="K130" s="3"/>
      <c r="L130" s="3" t="s">
        <v>86</v>
      </c>
      <c r="M130" s="3" t="s">
        <v>87</v>
      </c>
    </row>
    <row r="131" spans="2:13" x14ac:dyDescent="0.25">
      <c r="B131" s="4">
        <v>44907.875</v>
      </c>
      <c r="C131" s="3"/>
      <c r="D131" s="3" t="s">
        <v>4</v>
      </c>
      <c r="E131" s="3"/>
      <c r="F131" s="3">
        <v>459000</v>
      </c>
      <c r="G131" s="3" t="s">
        <v>71</v>
      </c>
      <c r="H131" s="3">
        <f>F131*'[1]Import '!$F$43</f>
        <v>36887744.074499995</v>
      </c>
      <c r="I131" s="3">
        <v>255000</v>
      </c>
      <c r="J131" s="3" t="s">
        <v>75</v>
      </c>
      <c r="K131" s="3"/>
      <c r="L131" s="3" t="s">
        <v>97</v>
      </c>
      <c r="M131" s="3" t="s">
        <v>102</v>
      </c>
    </row>
    <row r="132" spans="2:13" x14ac:dyDescent="0.25">
      <c r="B132" s="4">
        <v>44907.875</v>
      </c>
      <c r="C132" s="3"/>
      <c r="D132" s="3" t="s">
        <v>10</v>
      </c>
      <c r="E132" s="3"/>
      <c r="F132" s="3">
        <v>27360</v>
      </c>
      <c r="G132" s="3" t="s">
        <v>71</v>
      </c>
      <c r="H132" s="3">
        <f>F132*'[1]Import '!$F$43</f>
        <v>2198798.8624799997</v>
      </c>
      <c r="I132" s="3">
        <v>14400</v>
      </c>
      <c r="J132" s="3" t="s">
        <v>75</v>
      </c>
      <c r="K132" s="3"/>
      <c r="L132" s="3" t="s">
        <v>97</v>
      </c>
      <c r="M132" s="3" t="s">
        <v>85</v>
      </c>
    </row>
    <row r="133" spans="2:13" x14ac:dyDescent="0.25">
      <c r="B133" s="4">
        <v>44907.875</v>
      </c>
      <c r="C133" s="3"/>
      <c r="D133" s="3" t="s">
        <v>9</v>
      </c>
      <c r="E133" s="3"/>
      <c r="F133" s="3">
        <v>36000</v>
      </c>
      <c r="G133" s="3" t="s">
        <v>71</v>
      </c>
      <c r="H133" s="3">
        <f>F133*'[1]Import '!$F$43</f>
        <v>2893156.398</v>
      </c>
      <c r="I133" s="3">
        <v>16000</v>
      </c>
      <c r="J133" s="3" t="s">
        <v>75</v>
      </c>
      <c r="K133" s="3"/>
      <c r="L133" s="3" t="s">
        <v>86</v>
      </c>
      <c r="M133" s="3" t="s">
        <v>87</v>
      </c>
    </row>
    <row r="134" spans="2:13" x14ac:dyDescent="0.25">
      <c r="B134" s="4">
        <v>44906.875</v>
      </c>
      <c r="C134" s="3"/>
      <c r="D134" s="3" t="s">
        <v>17</v>
      </c>
      <c r="E134" s="3"/>
      <c r="F134" s="3">
        <v>158400</v>
      </c>
      <c r="G134" s="3" t="s">
        <v>71</v>
      </c>
      <c r="H134" s="3">
        <f>F134*'[1]Import '!$F$43</f>
        <v>12729888.1512</v>
      </c>
      <c r="I134" s="3">
        <v>96000</v>
      </c>
      <c r="J134" s="3" t="s">
        <v>75</v>
      </c>
      <c r="K134" s="3"/>
      <c r="L134" s="3" t="s">
        <v>105</v>
      </c>
      <c r="M134" s="3" t="s">
        <v>82</v>
      </c>
    </row>
    <row r="135" spans="2:13" x14ac:dyDescent="0.25">
      <c r="B135" s="4">
        <v>44906.875</v>
      </c>
      <c r="C135" s="3"/>
      <c r="D135" s="3" t="s">
        <v>3</v>
      </c>
      <c r="E135" s="3"/>
      <c r="F135" s="3">
        <v>108864</v>
      </c>
      <c r="G135" s="3" t="s">
        <v>71</v>
      </c>
      <c r="H135" s="3">
        <f>F135*'[1]Import '!$F$43</f>
        <v>8748904.9475519992</v>
      </c>
      <c r="I135" s="3">
        <v>50400</v>
      </c>
      <c r="J135" s="3" t="s">
        <v>75</v>
      </c>
      <c r="K135" s="3"/>
      <c r="L135" s="3" t="s">
        <v>94</v>
      </c>
      <c r="M135" s="3" t="s">
        <v>120</v>
      </c>
    </row>
    <row r="136" spans="2:13" x14ac:dyDescent="0.25">
      <c r="B136" s="4">
        <v>44906.875</v>
      </c>
      <c r="C136" s="3"/>
      <c r="D136" s="3" t="s">
        <v>22</v>
      </c>
      <c r="E136" s="3"/>
      <c r="F136" s="3">
        <v>26400</v>
      </c>
      <c r="G136" s="3" t="s">
        <v>71</v>
      </c>
      <c r="H136" s="3">
        <f>F136*'[1]Import '!$F$43</f>
        <v>2121648.0252</v>
      </c>
      <c r="I136" s="3">
        <v>16000</v>
      </c>
      <c r="J136" s="3" t="s">
        <v>75</v>
      </c>
      <c r="K136" s="3"/>
      <c r="L136" s="3" t="s">
        <v>105</v>
      </c>
      <c r="M136" s="3" t="s">
        <v>82</v>
      </c>
    </row>
    <row r="137" spans="2:13" x14ac:dyDescent="0.25">
      <c r="B137" s="4">
        <v>44905.875</v>
      </c>
      <c r="C137" s="3"/>
      <c r="D137" s="3" t="s">
        <v>44</v>
      </c>
      <c r="E137" s="3"/>
      <c r="F137" s="3">
        <v>3700</v>
      </c>
      <c r="G137" s="3" t="s">
        <v>71</v>
      </c>
      <c r="H137" s="3">
        <f>F137*'[1]Import '!$F$43</f>
        <v>297352.18534999999</v>
      </c>
      <c r="I137" s="3">
        <v>2000</v>
      </c>
      <c r="J137" s="3" t="s">
        <v>75</v>
      </c>
      <c r="K137" s="3"/>
      <c r="L137" s="3" t="s">
        <v>129</v>
      </c>
      <c r="M137" s="3" t="s">
        <v>113</v>
      </c>
    </row>
    <row r="138" spans="2:13" x14ac:dyDescent="0.25">
      <c r="B138" s="4">
        <v>44904.875</v>
      </c>
      <c r="C138" s="3"/>
      <c r="D138" s="3" t="s">
        <v>22</v>
      </c>
      <c r="E138" s="3"/>
      <c r="F138" s="3">
        <v>51330</v>
      </c>
      <c r="G138" s="3" t="s">
        <v>71</v>
      </c>
      <c r="H138" s="3">
        <f>F138*'[1]Import '!$F$43</f>
        <v>4125158.830815</v>
      </c>
      <c r="I138" s="3">
        <v>34800</v>
      </c>
      <c r="J138" s="3" t="s">
        <v>75</v>
      </c>
      <c r="K138" s="3"/>
      <c r="L138" s="3" t="s">
        <v>124</v>
      </c>
      <c r="M138" s="3" t="s">
        <v>92</v>
      </c>
    </row>
    <row r="139" spans="2:13" x14ac:dyDescent="0.25">
      <c r="B139" s="4">
        <v>44901.875</v>
      </c>
      <c r="C139" s="3"/>
      <c r="D139" s="3" t="s">
        <v>27</v>
      </c>
      <c r="E139" s="3"/>
      <c r="F139" s="3">
        <v>33540</v>
      </c>
      <c r="G139" s="3" t="s">
        <v>71</v>
      </c>
      <c r="H139" s="3">
        <f>F139*'[1]Import '!$F$43</f>
        <v>2695457.3774699997</v>
      </c>
      <c r="I139" s="3">
        <v>12000</v>
      </c>
      <c r="J139" s="3" t="s">
        <v>75</v>
      </c>
      <c r="K139" s="3"/>
      <c r="L139" s="3" t="s">
        <v>86</v>
      </c>
      <c r="M139" s="3" t="s">
        <v>85</v>
      </c>
    </row>
    <row r="140" spans="2:13" x14ac:dyDescent="0.25">
      <c r="B140" s="4">
        <v>44901.875</v>
      </c>
      <c r="C140" s="3"/>
      <c r="D140" s="3" t="s">
        <v>31</v>
      </c>
      <c r="E140" s="3"/>
      <c r="F140" s="3">
        <v>47712</v>
      </c>
      <c r="G140" s="3" t="s">
        <v>71</v>
      </c>
      <c r="H140" s="3">
        <f>F140*'[1]Import '!$F$43</f>
        <v>3834396.6128159999</v>
      </c>
      <c r="I140" s="3">
        <v>22400</v>
      </c>
      <c r="J140" s="3" t="s">
        <v>75</v>
      </c>
      <c r="K140" s="3"/>
      <c r="L140" s="3" t="s">
        <v>130</v>
      </c>
      <c r="M140" s="3" t="s">
        <v>82</v>
      </c>
    </row>
    <row r="141" spans="2:13" x14ac:dyDescent="0.25">
      <c r="B141" s="4">
        <v>44901.875</v>
      </c>
      <c r="C141" s="3"/>
      <c r="D141" s="3" t="s">
        <v>27</v>
      </c>
      <c r="E141" s="3"/>
      <c r="F141" s="3">
        <v>12560</v>
      </c>
      <c r="G141" s="3" t="s">
        <v>71</v>
      </c>
      <c r="H141" s="3">
        <f>F141*'[1]Import '!$F$43</f>
        <v>1009390.12108</v>
      </c>
      <c r="I141" s="3">
        <v>4000</v>
      </c>
      <c r="J141" s="3" t="s">
        <v>75</v>
      </c>
      <c r="K141" s="3"/>
      <c r="L141" s="3" t="s">
        <v>86</v>
      </c>
      <c r="M141" s="3" t="s">
        <v>85</v>
      </c>
    </row>
    <row r="142" spans="2:13" x14ac:dyDescent="0.25">
      <c r="B142" s="4">
        <v>44900.875</v>
      </c>
      <c r="C142" s="3"/>
      <c r="D142" s="3" t="s">
        <v>5</v>
      </c>
      <c r="E142" s="3"/>
      <c r="F142" s="3">
        <v>154350</v>
      </c>
      <c r="G142" s="3" t="s">
        <v>71</v>
      </c>
      <c r="H142" s="3">
        <f>F142*'[1]Import '!$F$43</f>
        <v>12404408.056425</v>
      </c>
      <c r="I142" s="3">
        <v>72806.75</v>
      </c>
      <c r="J142" s="3" t="s">
        <v>75</v>
      </c>
      <c r="K142" s="3"/>
      <c r="L142" s="3" t="s">
        <v>90</v>
      </c>
      <c r="M142" s="3" t="s">
        <v>85</v>
      </c>
    </row>
    <row r="143" spans="2:13" x14ac:dyDescent="0.25">
      <c r="B143" s="4">
        <v>44900.875</v>
      </c>
      <c r="C143" s="3"/>
      <c r="D143" s="3" t="s">
        <v>2</v>
      </c>
      <c r="E143" s="3"/>
      <c r="F143" s="3">
        <v>5098</v>
      </c>
      <c r="G143" s="3" t="s">
        <v>71</v>
      </c>
      <c r="H143" s="3">
        <f>F143*'[1]Import '!$F$43</f>
        <v>409703.09213899996</v>
      </c>
      <c r="I143" s="3">
        <v>2880</v>
      </c>
      <c r="J143" s="3" t="s">
        <v>75</v>
      </c>
      <c r="K143" s="3"/>
      <c r="L143" s="3" t="s">
        <v>84</v>
      </c>
      <c r="M143" s="3" t="s">
        <v>85</v>
      </c>
    </row>
    <row r="144" spans="2:13" x14ac:dyDescent="0.25">
      <c r="B144" s="4">
        <v>44900.875</v>
      </c>
      <c r="C144" s="3"/>
      <c r="D144" s="3" t="s">
        <v>2</v>
      </c>
      <c r="E144" s="3"/>
      <c r="F144" s="3">
        <v>356832</v>
      </c>
      <c r="G144" s="3" t="s">
        <v>71</v>
      </c>
      <c r="H144" s="3">
        <f>F144*'[1]Import '!$F$43</f>
        <v>28676966.216975998</v>
      </c>
      <c r="I144" s="3">
        <v>201600</v>
      </c>
      <c r="J144" s="3" t="s">
        <v>75</v>
      </c>
      <c r="K144" s="3"/>
      <c r="L144" s="3" t="s">
        <v>84</v>
      </c>
      <c r="M144" s="3" t="s">
        <v>85</v>
      </c>
    </row>
    <row r="145" spans="2:13" x14ac:dyDescent="0.25">
      <c r="B145" s="4">
        <v>44899.875</v>
      </c>
      <c r="C145" s="3"/>
      <c r="D145" s="3" t="s">
        <v>17</v>
      </c>
      <c r="E145" s="3"/>
      <c r="F145" s="3">
        <v>158400</v>
      </c>
      <c r="G145" s="3" t="s">
        <v>71</v>
      </c>
      <c r="H145" s="3">
        <f>F145*'[1]Import '!$F$43</f>
        <v>12729888.1512</v>
      </c>
      <c r="I145" s="3">
        <v>96000</v>
      </c>
      <c r="J145" s="3" t="s">
        <v>75</v>
      </c>
      <c r="K145" s="3"/>
      <c r="L145" s="3" t="s">
        <v>105</v>
      </c>
      <c r="M145" s="3" t="s">
        <v>82</v>
      </c>
    </row>
    <row r="146" spans="2:13" x14ac:dyDescent="0.25">
      <c r="B146" s="4">
        <v>44899.875</v>
      </c>
      <c r="C146" s="3"/>
      <c r="D146" s="3" t="s">
        <v>22</v>
      </c>
      <c r="E146" s="3"/>
      <c r="F146" s="3">
        <v>26400</v>
      </c>
      <c r="G146" s="3" t="s">
        <v>71</v>
      </c>
      <c r="H146" s="3">
        <f>F146*'[1]Import '!$F$43</f>
        <v>2121648.0252</v>
      </c>
      <c r="I146" s="3">
        <v>16000</v>
      </c>
      <c r="J146" s="3" t="s">
        <v>75</v>
      </c>
      <c r="K146" s="3"/>
      <c r="L146" s="3" t="s">
        <v>105</v>
      </c>
      <c r="M146" s="3" t="s">
        <v>82</v>
      </c>
    </row>
    <row r="147" spans="2:13" x14ac:dyDescent="0.25">
      <c r="B147" s="4">
        <v>44899.875</v>
      </c>
      <c r="C147" s="3"/>
      <c r="D147" s="3" t="s">
        <v>22</v>
      </c>
      <c r="E147" s="3"/>
      <c r="F147" s="3">
        <v>26400</v>
      </c>
      <c r="G147" s="3" t="s">
        <v>71</v>
      </c>
      <c r="H147" s="3">
        <f>F147*'[1]Import '!$F$43</f>
        <v>2121648.0252</v>
      </c>
      <c r="I147" s="3">
        <v>16000</v>
      </c>
      <c r="J147" s="3" t="s">
        <v>75</v>
      </c>
      <c r="K147" s="3"/>
      <c r="L147" s="3" t="s">
        <v>105</v>
      </c>
      <c r="M147" s="3" t="s">
        <v>82</v>
      </c>
    </row>
    <row r="148" spans="2:13" x14ac:dyDescent="0.25">
      <c r="B148" s="4">
        <v>44898.875</v>
      </c>
      <c r="C148" s="3"/>
      <c r="D148" s="3" t="s">
        <v>16</v>
      </c>
      <c r="E148" s="3"/>
      <c r="F148" s="3">
        <v>125440</v>
      </c>
      <c r="G148" s="3" t="s">
        <v>71</v>
      </c>
      <c r="H148" s="3">
        <f>F148*'[1]Import '!$F$43</f>
        <v>10081042.737919999</v>
      </c>
      <c r="I148" s="3">
        <v>51200</v>
      </c>
      <c r="J148" s="3" t="s">
        <v>75</v>
      </c>
      <c r="K148" s="3"/>
      <c r="L148" s="3" t="s">
        <v>104</v>
      </c>
      <c r="M148" s="3" t="s">
        <v>87</v>
      </c>
    </row>
    <row r="149" spans="2:13" x14ac:dyDescent="0.25">
      <c r="B149" s="4">
        <v>44897.875</v>
      </c>
      <c r="C149" s="3"/>
      <c r="D149" s="3" t="s">
        <v>8</v>
      </c>
      <c r="E149" s="3"/>
      <c r="F149" s="3">
        <v>158760</v>
      </c>
      <c r="G149" s="3" t="s">
        <v>71</v>
      </c>
      <c r="H149" s="3">
        <f>F149*'[1]Import '!$F$43</f>
        <v>12758819.715179998</v>
      </c>
      <c r="I149" s="3">
        <v>75600</v>
      </c>
      <c r="J149" s="3" t="s">
        <v>76</v>
      </c>
      <c r="K149" s="3"/>
      <c r="L149" s="3" t="s">
        <v>131</v>
      </c>
      <c r="M149" s="3" t="s">
        <v>85</v>
      </c>
    </row>
    <row r="150" spans="2:13" x14ac:dyDescent="0.25">
      <c r="B150" s="4">
        <v>44897.875</v>
      </c>
      <c r="C150" s="3"/>
      <c r="D150" s="3" t="s">
        <v>18</v>
      </c>
      <c r="E150" s="3"/>
      <c r="F150" s="3">
        <v>55440</v>
      </c>
      <c r="G150" s="3" t="s">
        <v>71</v>
      </c>
      <c r="H150" s="3">
        <f>F150*'[1]Import '!$F$43</f>
        <v>4455460.8529199995</v>
      </c>
      <c r="I150" s="3">
        <v>25200</v>
      </c>
      <c r="J150" s="3" t="s">
        <v>75</v>
      </c>
      <c r="K150" s="3"/>
      <c r="L150" s="3" t="s">
        <v>106</v>
      </c>
      <c r="M150" s="3" t="s">
        <v>85</v>
      </c>
    </row>
    <row r="151" spans="2:13" x14ac:dyDescent="0.25">
      <c r="B151" s="4">
        <v>44896.875</v>
      </c>
      <c r="C151" s="3"/>
      <c r="D151" s="3" t="s">
        <v>2</v>
      </c>
      <c r="E151" s="3"/>
      <c r="F151" s="3">
        <v>427520</v>
      </c>
      <c r="G151" s="3" t="s">
        <v>71</v>
      </c>
      <c r="H151" s="3">
        <f>F151*'[1]Import '!$F$43</f>
        <v>34357839.535360001</v>
      </c>
      <c r="I151" s="3">
        <v>256000</v>
      </c>
      <c r="J151" s="3" t="s">
        <v>75</v>
      </c>
      <c r="K151" s="3"/>
      <c r="L151" s="3" t="s">
        <v>89</v>
      </c>
      <c r="M151" s="3" t="s">
        <v>87</v>
      </c>
    </row>
    <row r="152" spans="2:13" x14ac:dyDescent="0.25">
      <c r="B152" s="4">
        <v>44895.875</v>
      </c>
      <c r="C152" s="3"/>
      <c r="D152" s="3" t="s">
        <v>27</v>
      </c>
      <c r="E152" s="3"/>
      <c r="F152" s="3">
        <v>22360</v>
      </c>
      <c r="G152" s="3" t="s">
        <v>71</v>
      </c>
      <c r="H152" s="3">
        <f>F152*'[1]Import '!$F$43</f>
        <v>1796971.5849799998</v>
      </c>
      <c r="I152" s="3">
        <v>8000</v>
      </c>
      <c r="J152" s="3" t="s">
        <v>75</v>
      </c>
      <c r="K152" s="3"/>
      <c r="L152" s="3" t="s">
        <v>86</v>
      </c>
      <c r="M152" s="3" t="s">
        <v>85</v>
      </c>
    </row>
    <row r="153" spans="2:13" x14ac:dyDescent="0.25">
      <c r="B153" s="4">
        <v>44895.875</v>
      </c>
      <c r="C153" s="3"/>
      <c r="D153" s="3" t="s">
        <v>27</v>
      </c>
      <c r="E153" s="3"/>
      <c r="F153" s="3">
        <v>25120</v>
      </c>
      <c r="G153" s="3" t="s">
        <v>71</v>
      </c>
      <c r="H153" s="3">
        <f>F153*'[1]Import '!$F$43</f>
        <v>2018780.2421599999</v>
      </c>
      <c r="I153" s="3">
        <v>8000</v>
      </c>
      <c r="J153" s="3" t="s">
        <v>75</v>
      </c>
      <c r="K153" s="3"/>
      <c r="L153" s="3" t="s">
        <v>86</v>
      </c>
      <c r="M153" s="3" t="s">
        <v>85</v>
      </c>
    </row>
    <row r="154" spans="2:13" x14ac:dyDescent="0.25">
      <c r="B154" s="4">
        <v>44864.875</v>
      </c>
      <c r="C154" s="3"/>
      <c r="D154" s="3" t="s">
        <v>35</v>
      </c>
      <c r="E154" s="3"/>
      <c r="F154" s="3">
        <v>4615</v>
      </c>
      <c r="G154" s="3" t="s">
        <v>71</v>
      </c>
      <c r="H154" s="3">
        <f>F154*'[1]Import '!$F$43</f>
        <v>370886.57713250001</v>
      </c>
      <c r="I154" s="3">
        <v>2500</v>
      </c>
      <c r="J154" s="3" t="s">
        <v>75</v>
      </c>
      <c r="K154" s="3"/>
      <c r="L154" s="3" t="s">
        <v>118</v>
      </c>
      <c r="M154" s="3" t="s">
        <v>82</v>
      </c>
    </row>
    <row r="155" spans="2:13" x14ac:dyDescent="0.25">
      <c r="B155" s="4">
        <v>44862.875</v>
      </c>
      <c r="C155" s="3"/>
      <c r="D155" s="3" t="s">
        <v>4</v>
      </c>
      <c r="E155" s="3"/>
      <c r="F155" s="3">
        <v>164430</v>
      </c>
      <c r="G155" s="3" t="s">
        <v>71</v>
      </c>
      <c r="H155" s="3">
        <f>F155*'[1]Import '!$F$43</f>
        <v>13214491.847864999</v>
      </c>
      <c r="I155" s="3">
        <v>75600</v>
      </c>
      <c r="J155" s="3" t="s">
        <v>75</v>
      </c>
      <c r="K155" s="3"/>
      <c r="L155" s="3" t="s">
        <v>97</v>
      </c>
      <c r="M155" s="3" t="s">
        <v>85</v>
      </c>
    </row>
    <row r="156" spans="2:13" x14ac:dyDescent="0.25">
      <c r="B156" s="4">
        <v>44862.875</v>
      </c>
      <c r="C156" s="3"/>
      <c r="D156" s="3" t="s">
        <v>31</v>
      </c>
      <c r="E156" s="3"/>
      <c r="F156" s="3">
        <v>62720</v>
      </c>
      <c r="G156" s="3" t="s">
        <v>71</v>
      </c>
      <c r="H156" s="3">
        <f>F156*'[1]Import '!$F$43</f>
        <v>5040521.3689599996</v>
      </c>
      <c r="I156" s="3">
        <v>25600</v>
      </c>
      <c r="J156" s="3" t="s">
        <v>75</v>
      </c>
      <c r="K156" s="3"/>
      <c r="L156" s="3" t="s">
        <v>86</v>
      </c>
      <c r="M156" s="3" t="s">
        <v>87</v>
      </c>
    </row>
    <row r="157" spans="2:13" x14ac:dyDescent="0.25">
      <c r="B157" s="4">
        <v>44861.875</v>
      </c>
      <c r="C157" s="3"/>
      <c r="D157" s="3" t="s">
        <v>26</v>
      </c>
      <c r="E157" s="3"/>
      <c r="F157" s="3">
        <v>27216</v>
      </c>
      <c r="G157" s="3" t="s">
        <v>71</v>
      </c>
      <c r="H157" s="3">
        <f>F157*'[1]Import '!$F$43</f>
        <v>2187226.2368879998</v>
      </c>
      <c r="I157" s="3">
        <v>14400</v>
      </c>
      <c r="J157" s="3" t="s">
        <v>75</v>
      </c>
      <c r="K157" s="3"/>
      <c r="L157" s="3" t="s">
        <v>112</v>
      </c>
      <c r="M157" s="3" t="s">
        <v>113</v>
      </c>
    </row>
    <row r="158" spans="2:13" x14ac:dyDescent="0.25">
      <c r="B158" s="4">
        <v>44861.875</v>
      </c>
      <c r="C158" s="3"/>
      <c r="D158" s="3" t="s">
        <v>32</v>
      </c>
      <c r="E158" s="3"/>
      <c r="F158" s="3">
        <v>30400</v>
      </c>
      <c r="G158" s="3" t="s">
        <v>71</v>
      </c>
      <c r="H158" s="3">
        <f>F158*'[1]Import '!$F$43</f>
        <v>2443109.8471999997</v>
      </c>
      <c r="I158" s="3">
        <v>16000</v>
      </c>
      <c r="J158" s="3" t="s">
        <v>75</v>
      </c>
      <c r="K158" s="3"/>
      <c r="L158" s="3" t="s">
        <v>114</v>
      </c>
      <c r="M158" s="3" t="s">
        <v>113</v>
      </c>
    </row>
    <row r="159" spans="2:13" x14ac:dyDescent="0.25">
      <c r="B159" s="4">
        <v>44861.875</v>
      </c>
      <c r="C159" s="3"/>
      <c r="D159" s="3" t="s">
        <v>32</v>
      </c>
      <c r="E159" s="3"/>
      <c r="F159" s="3">
        <v>26600</v>
      </c>
      <c r="G159" s="3" t="s">
        <v>71</v>
      </c>
      <c r="H159" s="3">
        <f>F159*'[1]Import '!$F$43</f>
        <v>2137721.1162999999</v>
      </c>
      <c r="I159" s="3">
        <v>14000</v>
      </c>
      <c r="J159" s="3" t="s">
        <v>75</v>
      </c>
      <c r="K159" s="3"/>
      <c r="L159" s="3" t="s">
        <v>114</v>
      </c>
      <c r="M159" s="3" t="s">
        <v>113</v>
      </c>
    </row>
    <row r="160" spans="2:13" x14ac:dyDescent="0.25">
      <c r="B160" s="4">
        <v>44861.875</v>
      </c>
      <c r="C160" s="3"/>
      <c r="D160" s="3" t="s">
        <v>2</v>
      </c>
      <c r="E160" s="3"/>
      <c r="F160" s="3">
        <v>427520</v>
      </c>
      <c r="G160" s="3" t="s">
        <v>71</v>
      </c>
      <c r="H160" s="3">
        <f>F160*'[1]Import '!$F$43</f>
        <v>34357839.535360001</v>
      </c>
      <c r="I160" s="3">
        <v>256000</v>
      </c>
      <c r="J160" s="3" t="s">
        <v>75</v>
      </c>
      <c r="K160" s="3"/>
      <c r="L160" s="3" t="s">
        <v>89</v>
      </c>
      <c r="M160" s="3" t="s">
        <v>87</v>
      </c>
    </row>
    <row r="161" spans="2:13" x14ac:dyDescent="0.25">
      <c r="B161" s="4">
        <v>44860.875</v>
      </c>
      <c r="C161" s="3"/>
      <c r="D161" s="3" t="s">
        <v>12</v>
      </c>
      <c r="E161" s="3"/>
      <c r="F161" s="3">
        <v>3700</v>
      </c>
      <c r="G161" s="3" t="s">
        <v>72</v>
      </c>
      <c r="H161" s="3">
        <f>F161*'[1]Import '!$F$33</f>
        <v>2270.64005</v>
      </c>
      <c r="I161" s="3">
        <v>8.3000000000000007</v>
      </c>
      <c r="J161" s="3" t="s">
        <v>75</v>
      </c>
      <c r="K161" s="3"/>
      <c r="L161" s="3" t="s">
        <v>99</v>
      </c>
      <c r="M161" s="3" t="s">
        <v>82</v>
      </c>
    </row>
    <row r="162" spans="2:13" x14ac:dyDescent="0.25">
      <c r="B162" s="4">
        <v>44860.875</v>
      </c>
      <c r="C162" s="3"/>
      <c r="D162" s="3" t="s">
        <v>12</v>
      </c>
      <c r="E162" s="3"/>
      <c r="F162" s="3">
        <v>3800</v>
      </c>
      <c r="G162" s="3" t="s">
        <v>72</v>
      </c>
      <c r="H162" s="3">
        <f>F162*'[1]Import '!$F$33</f>
        <v>2332.0087000000003</v>
      </c>
      <c r="I162" s="3">
        <v>6.8</v>
      </c>
      <c r="J162" s="3" t="s">
        <v>75</v>
      </c>
      <c r="K162" s="3"/>
      <c r="L162" s="3" t="s">
        <v>99</v>
      </c>
      <c r="M162" s="3" t="s">
        <v>82</v>
      </c>
    </row>
    <row r="163" spans="2:13" x14ac:dyDescent="0.25">
      <c r="B163" s="4">
        <v>44860.875</v>
      </c>
      <c r="C163" s="3"/>
      <c r="D163" s="3" t="s">
        <v>6</v>
      </c>
      <c r="E163" s="3"/>
      <c r="F163" s="3">
        <v>97200</v>
      </c>
      <c r="G163" s="3" t="s">
        <v>71</v>
      </c>
      <c r="H163" s="3">
        <f>F163*'[1]Import '!$F$43</f>
        <v>7811522.2745999992</v>
      </c>
      <c r="I163" s="3">
        <v>54000</v>
      </c>
      <c r="J163" s="3" t="s">
        <v>75</v>
      </c>
      <c r="K163" s="3"/>
      <c r="L163" s="3" t="s">
        <v>93</v>
      </c>
      <c r="M163" s="3" t="s">
        <v>92</v>
      </c>
    </row>
    <row r="164" spans="2:13" x14ac:dyDescent="0.25">
      <c r="B164" s="4">
        <v>44859.875</v>
      </c>
      <c r="C164" s="3"/>
      <c r="D164" s="3" t="s">
        <v>33</v>
      </c>
      <c r="E164" s="3"/>
      <c r="F164" s="3">
        <v>25200</v>
      </c>
      <c r="G164" s="3" t="s">
        <v>71</v>
      </c>
      <c r="H164" s="3">
        <f>F164*'[1]Import '!$F$43</f>
        <v>2025209.4785999998</v>
      </c>
      <c r="I164" s="3">
        <v>15000</v>
      </c>
      <c r="J164" s="3" t="s">
        <v>75</v>
      </c>
      <c r="K164" s="3"/>
      <c r="L164" s="3" t="s">
        <v>117</v>
      </c>
      <c r="M164" s="3" t="s">
        <v>82</v>
      </c>
    </row>
    <row r="165" spans="2:13" x14ac:dyDescent="0.25">
      <c r="B165" s="4">
        <v>44859.875</v>
      </c>
      <c r="C165" s="3"/>
      <c r="D165" s="3" t="s">
        <v>22</v>
      </c>
      <c r="E165" s="3"/>
      <c r="F165" s="3">
        <v>143000</v>
      </c>
      <c r="G165" s="3" t="s">
        <v>71</v>
      </c>
      <c r="H165" s="3">
        <f>F165*'[1]Import '!$F$43</f>
        <v>11492260.136499999</v>
      </c>
      <c r="I165" s="3">
        <v>88000</v>
      </c>
      <c r="J165" s="3" t="s">
        <v>75</v>
      </c>
      <c r="K165" s="3"/>
      <c r="L165" s="3" t="s">
        <v>124</v>
      </c>
      <c r="M165" s="3" t="s">
        <v>92</v>
      </c>
    </row>
    <row r="166" spans="2:13" x14ac:dyDescent="0.25">
      <c r="B166" s="4">
        <v>44858.875</v>
      </c>
      <c r="C166" s="3"/>
      <c r="D166" s="3" t="s">
        <v>5</v>
      </c>
      <c r="E166" s="3"/>
      <c r="F166" s="3">
        <v>15973</v>
      </c>
      <c r="G166" s="3" t="s">
        <v>71</v>
      </c>
      <c r="H166" s="3">
        <f>F166*'[1]Import '!$F$43</f>
        <v>1283677.4207015</v>
      </c>
      <c r="I166" s="3">
        <v>8319.43</v>
      </c>
      <c r="J166" s="3" t="s">
        <v>75</v>
      </c>
      <c r="K166" s="3"/>
      <c r="L166" s="3" t="s">
        <v>90</v>
      </c>
      <c r="M166" s="3" t="s">
        <v>85</v>
      </c>
    </row>
    <row r="167" spans="2:13" x14ac:dyDescent="0.25">
      <c r="B167" s="4">
        <v>44858.875</v>
      </c>
      <c r="C167" s="3"/>
      <c r="D167" s="3" t="s">
        <v>36</v>
      </c>
      <c r="E167" s="3"/>
      <c r="F167" s="3">
        <v>61952</v>
      </c>
      <c r="G167" s="3" t="s">
        <v>71</v>
      </c>
      <c r="H167" s="3">
        <f>F167*'[1]Import '!$F$43</f>
        <v>4978800.6991360001</v>
      </c>
      <c r="I167" s="3">
        <v>25600</v>
      </c>
      <c r="J167" s="3" t="s">
        <v>75</v>
      </c>
      <c r="K167" s="3"/>
      <c r="L167" s="3" t="s">
        <v>132</v>
      </c>
      <c r="M167" s="3" t="s">
        <v>87</v>
      </c>
    </row>
    <row r="168" spans="2:13" x14ac:dyDescent="0.25">
      <c r="B168" s="4">
        <v>44858.875</v>
      </c>
      <c r="C168" s="3"/>
      <c r="D168" s="3" t="s">
        <v>5</v>
      </c>
      <c r="E168" s="3"/>
      <c r="F168" s="3">
        <v>31643</v>
      </c>
      <c r="G168" s="3" t="s">
        <v>71</v>
      </c>
      <c r="H168" s="3">
        <f>F168*'[1]Import '!$F$43</f>
        <v>2543004.1083864998</v>
      </c>
      <c r="I168" s="3">
        <v>16480.57</v>
      </c>
      <c r="J168" s="3" t="s">
        <v>75</v>
      </c>
      <c r="K168" s="3"/>
      <c r="L168" s="3" t="s">
        <v>90</v>
      </c>
      <c r="M168" s="3" t="s">
        <v>85</v>
      </c>
    </row>
    <row r="169" spans="2:13" x14ac:dyDescent="0.25">
      <c r="B169" s="4">
        <v>44856.875</v>
      </c>
      <c r="C169" s="3"/>
      <c r="D169" s="3" t="s">
        <v>3</v>
      </c>
      <c r="E169" s="3"/>
      <c r="F169" s="3">
        <v>54432</v>
      </c>
      <c r="G169" s="3" t="s">
        <v>71</v>
      </c>
      <c r="H169" s="3">
        <f>F169*'[1]Import '!$F$43</f>
        <v>4374452.4737759996</v>
      </c>
      <c r="I169" s="3">
        <v>25200</v>
      </c>
      <c r="J169" s="3" t="s">
        <v>75</v>
      </c>
      <c r="K169" s="3"/>
      <c r="L169" s="3" t="s">
        <v>94</v>
      </c>
      <c r="M169" s="3" t="s">
        <v>120</v>
      </c>
    </row>
    <row r="170" spans="2:13" x14ac:dyDescent="0.25">
      <c r="B170" s="4">
        <v>44856.875</v>
      </c>
      <c r="C170" s="3"/>
      <c r="D170" s="3" t="s">
        <v>45</v>
      </c>
      <c r="E170" s="3"/>
      <c r="F170" s="3">
        <v>0</v>
      </c>
      <c r="G170" s="3"/>
      <c r="H170" s="3"/>
      <c r="I170" s="3">
        <v>0</v>
      </c>
      <c r="J170" s="3" t="s">
        <v>77</v>
      </c>
      <c r="K170" s="3"/>
      <c r="L170" s="3" t="s">
        <v>133</v>
      </c>
      <c r="M170" s="3" t="s">
        <v>85</v>
      </c>
    </row>
    <row r="171" spans="2:13" x14ac:dyDescent="0.25">
      <c r="B171" s="4">
        <v>44856.875</v>
      </c>
      <c r="C171" s="3"/>
      <c r="D171" s="3" t="s">
        <v>27</v>
      </c>
      <c r="E171" s="3"/>
      <c r="F171" s="3">
        <v>11760</v>
      </c>
      <c r="G171" s="3" t="s">
        <v>71</v>
      </c>
      <c r="H171" s="3">
        <f>F171*'[1]Import '!$F$43</f>
        <v>945097.75667999999</v>
      </c>
      <c r="I171" s="3">
        <v>4000</v>
      </c>
      <c r="J171" s="3" t="s">
        <v>75</v>
      </c>
      <c r="K171" s="3"/>
      <c r="L171" s="3" t="s">
        <v>86</v>
      </c>
      <c r="M171" s="3" t="s">
        <v>85</v>
      </c>
    </row>
    <row r="172" spans="2:13" x14ac:dyDescent="0.25">
      <c r="B172" s="4">
        <v>44856.875</v>
      </c>
      <c r="C172" s="3"/>
      <c r="D172" s="3" t="s">
        <v>27</v>
      </c>
      <c r="E172" s="3"/>
      <c r="F172" s="3">
        <v>31740</v>
      </c>
      <c r="G172" s="3" t="s">
        <v>71</v>
      </c>
      <c r="H172" s="3">
        <f>F172*'[1]Import '!$F$43</f>
        <v>2550799.5575699997</v>
      </c>
      <c r="I172" s="3">
        <v>12000</v>
      </c>
      <c r="J172" s="3" t="s">
        <v>75</v>
      </c>
      <c r="K172" s="3"/>
      <c r="L172" s="3" t="s">
        <v>86</v>
      </c>
      <c r="M172" s="3" t="s">
        <v>85</v>
      </c>
    </row>
    <row r="173" spans="2:13" x14ac:dyDescent="0.25">
      <c r="B173" s="4">
        <v>44855.875</v>
      </c>
      <c r="C173" s="3"/>
      <c r="D173" s="3" t="s">
        <v>34</v>
      </c>
      <c r="E173" s="3"/>
      <c r="F173" s="3">
        <v>51200</v>
      </c>
      <c r="G173" s="3" t="s">
        <v>71</v>
      </c>
      <c r="H173" s="3">
        <f>F173*'[1]Import '!$F$43</f>
        <v>4114711.3215999999</v>
      </c>
      <c r="I173" s="3">
        <v>25600</v>
      </c>
      <c r="J173" s="3" t="s">
        <v>75</v>
      </c>
      <c r="K173" s="3"/>
      <c r="L173" s="3" t="s">
        <v>134</v>
      </c>
      <c r="M173" s="3" t="s">
        <v>102</v>
      </c>
    </row>
    <row r="174" spans="2:13" x14ac:dyDescent="0.25">
      <c r="B174" s="4">
        <v>44855.875</v>
      </c>
      <c r="C174" s="3"/>
      <c r="D174" s="3" t="s">
        <v>46</v>
      </c>
      <c r="E174" s="3"/>
      <c r="F174" s="3">
        <v>20</v>
      </c>
      <c r="G174" s="3" t="s">
        <v>71</v>
      </c>
      <c r="H174" s="3">
        <f>F174*'[1]Import '!$F$43</f>
        <v>1607.3091099999999</v>
      </c>
      <c r="I174" s="3">
        <v>0.01</v>
      </c>
      <c r="J174" s="3" t="s">
        <v>75</v>
      </c>
      <c r="K174" s="3"/>
      <c r="L174" s="3" t="s">
        <v>135</v>
      </c>
      <c r="M174" s="3" t="s">
        <v>82</v>
      </c>
    </row>
    <row r="175" spans="2:13" x14ac:dyDescent="0.25">
      <c r="B175" s="4">
        <v>44855.875</v>
      </c>
      <c r="C175" s="3"/>
      <c r="D175" s="3" t="s">
        <v>34</v>
      </c>
      <c r="E175" s="3"/>
      <c r="F175" s="3">
        <v>51200</v>
      </c>
      <c r="G175" s="3" t="s">
        <v>71</v>
      </c>
      <c r="H175" s="3">
        <f>F175*'[1]Import '!$F$43</f>
        <v>4114711.3215999999</v>
      </c>
      <c r="I175" s="3">
        <v>25600</v>
      </c>
      <c r="J175" s="3" t="s">
        <v>75</v>
      </c>
      <c r="K175" s="3"/>
      <c r="L175" s="3" t="s">
        <v>134</v>
      </c>
      <c r="M175" s="3" t="s">
        <v>102</v>
      </c>
    </row>
    <row r="176" spans="2:13" x14ac:dyDescent="0.25">
      <c r="B176" s="4">
        <v>44854.875</v>
      </c>
      <c r="C176" s="3"/>
      <c r="D176" s="3" t="s">
        <v>47</v>
      </c>
      <c r="E176" s="3"/>
      <c r="F176" s="3">
        <v>137280</v>
      </c>
      <c r="G176" s="3" t="s">
        <v>71</v>
      </c>
      <c r="H176" s="3">
        <f>F176*'[1]Import '!$F$43</f>
        <v>11032569.731039999</v>
      </c>
      <c r="I176" s="3">
        <v>70400</v>
      </c>
      <c r="J176" s="3" t="s">
        <v>75</v>
      </c>
      <c r="K176" s="3"/>
      <c r="L176" s="3" t="s">
        <v>93</v>
      </c>
      <c r="M176" s="3" t="s">
        <v>92</v>
      </c>
    </row>
    <row r="177" spans="2:13" x14ac:dyDescent="0.25">
      <c r="B177" s="4">
        <v>44854.875</v>
      </c>
      <c r="C177" s="3"/>
      <c r="D177" s="3" t="s">
        <v>2</v>
      </c>
      <c r="E177" s="3"/>
      <c r="F177" s="3">
        <v>427520</v>
      </c>
      <c r="G177" s="3" t="s">
        <v>71</v>
      </c>
      <c r="H177" s="3">
        <f>F177*'[1]Import '!$F$43</f>
        <v>34357839.535360001</v>
      </c>
      <c r="I177" s="3">
        <v>256000</v>
      </c>
      <c r="J177" s="3" t="s">
        <v>75</v>
      </c>
      <c r="K177" s="3"/>
      <c r="L177" s="3" t="s">
        <v>89</v>
      </c>
      <c r="M177" s="3" t="s">
        <v>87</v>
      </c>
    </row>
    <row r="178" spans="2:13" x14ac:dyDescent="0.25">
      <c r="B178" s="4">
        <v>44854.875</v>
      </c>
      <c r="C178" s="3"/>
      <c r="D178" s="3" t="s">
        <v>4</v>
      </c>
      <c r="E178" s="3"/>
      <c r="F178" s="3">
        <v>164430</v>
      </c>
      <c r="G178" s="3" t="s">
        <v>71</v>
      </c>
      <c r="H178" s="3">
        <f>F178*'[1]Import '!$F$43</f>
        <v>13214491.847864999</v>
      </c>
      <c r="I178" s="3">
        <v>75600</v>
      </c>
      <c r="J178" s="3" t="s">
        <v>75</v>
      </c>
      <c r="K178" s="3"/>
      <c r="L178" s="3" t="s">
        <v>97</v>
      </c>
      <c r="M178" s="3" t="s">
        <v>85</v>
      </c>
    </row>
    <row r="179" spans="2:13" x14ac:dyDescent="0.25">
      <c r="B179" s="4">
        <v>44853.875</v>
      </c>
      <c r="C179" s="3"/>
      <c r="D179" s="3" t="s">
        <v>48</v>
      </c>
      <c r="E179" s="3"/>
      <c r="F179" s="3">
        <v>140544</v>
      </c>
      <c r="G179" s="3" t="s">
        <v>71</v>
      </c>
      <c r="H179" s="3">
        <f>F179*'[1]Import '!$F$43</f>
        <v>11294882.577792</v>
      </c>
      <c r="I179" s="3">
        <v>76800</v>
      </c>
      <c r="J179" s="3" t="s">
        <v>75</v>
      </c>
      <c r="K179" s="3"/>
      <c r="L179" s="3" t="s">
        <v>132</v>
      </c>
      <c r="M179" s="3" t="s">
        <v>87</v>
      </c>
    </row>
    <row r="180" spans="2:13" x14ac:dyDescent="0.25">
      <c r="B180" s="4">
        <v>44852.875</v>
      </c>
      <c r="C180" s="3"/>
      <c r="D180" s="3" t="s">
        <v>29</v>
      </c>
      <c r="E180" s="3"/>
      <c r="F180" s="3">
        <v>29625</v>
      </c>
      <c r="G180" s="3" t="s">
        <v>71</v>
      </c>
      <c r="H180" s="3">
        <f>F180*'[1]Import '!$F$43</f>
        <v>2380826.6191874999</v>
      </c>
      <c r="I180" s="3">
        <v>15000</v>
      </c>
      <c r="J180" s="3" t="s">
        <v>75</v>
      </c>
      <c r="K180" s="3"/>
      <c r="L180" s="3" t="s">
        <v>115</v>
      </c>
      <c r="M180" s="3" t="s">
        <v>92</v>
      </c>
    </row>
    <row r="181" spans="2:13" x14ac:dyDescent="0.25">
      <c r="B181" s="4">
        <v>44852.875</v>
      </c>
      <c r="C181" s="3"/>
      <c r="D181" s="3" t="s">
        <v>8</v>
      </c>
      <c r="E181" s="3"/>
      <c r="F181" s="3">
        <v>158760</v>
      </c>
      <c r="G181" s="3" t="s">
        <v>71</v>
      </c>
      <c r="H181" s="3">
        <f>F181*'[1]Import '!$F$43</f>
        <v>12758819.715179998</v>
      </c>
      <c r="I181" s="3">
        <v>75600</v>
      </c>
      <c r="J181" s="3" t="s">
        <v>76</v>
      </c>
      <c r="K181" s="3"/>
      <c r="L181" s="3" t="s">
        <v>131</v>
      </c>
      <c r="M181" s="3" t="s">
        <v>85</v>
      </c>
    </row>
    <row r="182" spans="2:13" x14ac:dyDescent="0.25">
      <c r="B182" s="4">
        <v>44851.875</v>
      </c>
      <c r="C182" s="3"/>
      <c r="D182" s="3" t="s">
        <v>34</v>
      </c>
      <c r="E182" s="3"/>
      <c r="F182" s="3">
        <v>118440</v>
      </c>
      <c r="G182" s="3" t="s">
        <v>71</v>
      </c>
      <c r="H182" s="3">
        <f>F182*'[1]Import '!$F$43</f>
        <v>9518484.5494199991</v>
      </c>
      <c r="I182" s="3">
        <v>50400</v>
      </c>
      <c r="J182" s="3" t="s">
        <v>76</v>
      </c>
      <c r="K182" s="3"/>
      <c r="L182" s="3" t="s">
        <v>136</v>
      </c>
      <c r="M182" s="3" t="s">
        <v>85</v>
      </c>
    </row>
    <row r="183" spans="2:13" x14ac:dyDescent="0.25">
      <c r="B183" s="4">
        <v>44850.875</v>
      </c>
      <c r="C183" s="3"/>
      <c r="D183" s="3" t="s">
        <v>17</v>
      </c>
      <c r="E183" s="3"/>
      <c r="F183" s="3">
        <v>316800</v>
      </c>
      <c r="G183" s="3" t="s">
        <v>71</v>
      </c>
      <c r="H183" s="3">
        <f>F183*'[1]Import '!$F$43</f>
        <v>25459776.3024</v>
      </c>
      <c r="I183" s="3">
        <v>176000</v>
      </c>
      <c r="J183" s="3" t="s">
        <v>75</v>
      </c>
      <c r="K183" s="3"/>
      <c r="L183" s="3" t="s">
        <v>124</v>
      </c>
      <c r="M183" s="3" t="s">
        <v>92</v>
      </c>
    </row>
    <row r="184" spans="2:13" x14ac:dyDescent="0.25">
      <c r="B184" s="4">
        <v>44850.875</v>
      </c>
      <c r="C184" s="3"/>
      <c r="D184" s="3" t="s">
        <v>27</v>
      </c>
      <c r="E184" s="3"/>
      <c r="F184" s="3">
        <v>11760</v>
      </c>
      <c r="G184" s="3" t="s">
        <v>71</v>
      </c>
      <c r="H184" s="3">
        <f>F184*'[1]Import '!$F$43</f>
        <v>945097.75667999999</v>
      </c>
      <c r="I184" s="3">
        <v>4000</v>
      </c>
      <c r="J184" s="3" t="s">
        <v>75</v>
      </c>
      <c r="K184" s="3"/>
      <c r="L184" s="3" t="s">
        <v>86</v>
      </c>
      <c r="M184" s="3" t="s">
        <v>85</v>
      </c>
    </row>
    <row r="185" spans="2:13" x14ac:dyDescent="0.25">
      <c r="B185" s="4">
        <v>44850.875</v>
      </c>
      <c r="C185" s="3"/>
      <c r="D185" s="3" t="s">
        <v>27</v>
      </c>
      <c r="E185" s="3"/>
      <c r="F185" s="3">
        <v>31740</v>
      </c>
      <c r="G185" s="3" t="s">
        <v>71</v>
      </c>
      <c r="H185" s="3">
        <f>F185*'[1]Import '!$F$43</f>
        <v>2550799.5575699997</v>
      </c>
      <c r="I185" s="3">
        <v>12000</v>
      </c>
      <c r="J185" s="3" t="s">
        <v>75</v>
      </c>
      <c r="K185" s="3"/>
      <c r="L185" s="3" t="s">
        <v>86</v>
      </c>
      <c r="M185" s="3" t="s">
        <v>85</v>
      </c>
    </row>
    <row r="186" spans="2:13" x14ac:dyDescent="0.25">
      <c r="B186" s="4">
        <v>44850.875</v>
      </c>
      <c r="C186" s="3"/>
      <c r="D186" s="3" t="s">
        <v>17</v>
      </c>
      <c r="E186" s="3"/>
      <c r="F186" s="3">
        <v>316800</v>
      </c>
      <c r="G186" s="3" t="s">
        <v>71</v>
      </c>
      <c r="H186" s="3">
        <f>F186*'[1]Import '!$F$43</f>
        <v>25459776.3024</v>
      </c>
      <c r="I186" s="3">
        <v>176000</v>
      </c>
      <c r="J186" s="3" t="s">
        <v>75</v>
      </c>
      <c r="K186" s="3"/>
      <c r="L186" s="3" t="s">
        <v>124</v>
      </c>
      <c r="M186" s="3" t="s">
        <v>92</v>
      </c>
    </row>
    <row r="187" spans="2:13" x14ac:dyDescent="0.25">
      <c r="B187" s="4">
        <v>44849.875</v>
      </c>
      <c r="C187" s="3"/>
      <c r="D187" s="3" t="s">
        <v>45</v>
      </c>
      <c r="E187" s="3"/>
      <c r="F187" s="3">
        <v>0</v>
      </c>
      <c r="G187" s="3"/>
      <c r="H187" s="3"/>
      <c r="I187" s="3">
        <v>25922</v>
      </c>
      <c r="J187" s="3" t="s">
        <v>77</v>
      </c>
      <c r="K187" s="3"/>
      <c r="L187" s="3" t="s">
        <v>133</v>
      </c>
      <c r="M187" s="3" t="s">
        <v>85</v>
      </c>
    </row>
    <row r="188" spans="2:13" x14ac:dyDescent="0.25">
      <c r="B188" s="4">
        <v>44848.875</v>
      </c>
      <c r="C188" s="3"/>
      <c r="D188" s="3" t="s">
        <v>12</v>
      </c>
      <c r="E188" s="3"/>
      <c r="F188" s="3">
        <v>17136</v>
      </c>
      <c r="G188" s="3" t="s">
        <v>72</v>
      </c>
      <c r="H188" s="3">
        <f>F188*'[1]Import '!$F$33</f>
        <v>10516.131864000001</v>
      </c>
      <c r="I188" s="3">
        <v>36</v>
      </c>
      <c r="J188" s="3" t="s">
        <v>75</v>
      </c>
      <c r="K188" s="3"/>
      <c r="L188" s="3" t="s">
        <v>137</v>
      </c>
      <c r="M188" s="3" t="s">
        <v>82</v>
      </c>
    </row>
    <row r="189" spans="2:13" x14ac:dyDescent="0.25">
      <c r="B189" s="4">
        <v>44847.875</v>
      </c>
      <c r="C189" s="3"/>
      <c r="D189" s="3" t="s">
        <v>11</v>
      </c>
      <c r="E189" s="3"/>
      <c r="F189" s="3">
        <v>33022</v>
      </c>
      <c r="G189" s="3" t="s">
        <v>71</v>
      </c>
      <c r="H189" s="3">
        <f>F189*'[1]Import '!$F$43</f>
        <v>2653828.071521</v>
      </c>
      <c r="I189" s="3">
        <v>16720</v>
      </c>
      <c r="J189" s="3" t="s">
        <v>75</v>
      </c>
      <c r="K189" s="3"/>
      <c r="L189" s="3" t="s">
        <v>98</v>
      </c>
      <c r="M189" s="3" t="s">
        <v>92</v>
      </c>
    </row>
    <row r="190" spans="2:13" x14ac:dyDescent="0.25">
      <c r="B190" s="4">
        <v>44847.875</v>
      </c>
      <c r="C190" s="3"/>
      <c r="D190" s="3" t="s">
        <v>34</v>
      </c>
      <c r="E190" s="3"/>
      <c r="F190" s="3">
        <v>102400</v>
      </c>
      <c r="G190" s="3" t="s">
        <v>71</v>
      </c>
      <c r="H190" s="3">
        <f>F190*'[1]Import '!$F$43</f>
        <v>8229422.6431999998</v>
      </c>
      <c r="I190" s="3">
        <v>51200</v>
      </c>
      <c r="J190" s="3" t="s">
        <v>75</v>
      </c>
      <c r="K190" s="3"/>
      <c r="L190" s="3" t="s">
        <v>134</v>
      </c>
      <c r="M190" s="3" t="s">
        <v>102</v>
      </c>
    </row>
    <row r="191" spans="2:13" x14ac:dyDescent="0.25">
      <c r="B191" s="4">
        <v>44847.875</v>
      </c>
      <c r="C191" s="3"/>
      <c r="D191" s="3" t="s">
        <v>15</v>
      </c>
      <c r="E191" s="3"/>
      <c r="F191" s="3">
        <v>930</v>
      </c>
      <c r="G191" s="3" t="s">
        <v>71</v>
      </c>
      <c r="H191" s="3">
        <f>F191*'[1]Import '!$F$43</f>
        <v>74739.87361499999</v>
      </c>
      <c r="I191" s="3">
        <v>500</v>
      </c>
      <c r="J191" s="3" t="s">
        <v>75</v>
      </c>
      <c r="K191" s="3"/>
      <c r="L191" s="3" t="s">
        <v>103</v>
      </c>
      <c r="M191" s="3" t="s">
        <v>82</v>
      </c>
    </row>
    <row r="192" spans="2:13" x14ac:dyDescent="0.25">
      <c r="B192" s="4">
        <v>44847.875</v>
      </c>
      <c r="C192" s="3"/>
      <c r="D192" s="3" t="s">
        <v>15</v>
      </c>
      <c r="E192" s="3"/>
      <c r="F192" s="3">
        <v>32550</v>
      </c>
      <c r="G192" s="3" t="s">
        <v>71</v>
      </c>
      <c r="H192" s="3">
        <f>F192*'[1]Import '!$F$43</f>
        <v>2615895.5765249999</v>
      </c>
      <c r="I192" s="3">
        <v>17500</v>
      </c>
      <c r="J192" s="3" t="s">
        <v>75</v>
      </c>
      <c r="K192" s="3"/>
      <c r="L192" s="3" t="s">
        <v>103</v>
      </c>
      <c r="M192" s="3" t="s">
        <v>82</v>
      </c>
    </row>
    <row r="193" spans="2:13" x14ac:dyDescent="0.25">
      <c r="B193" s="4">
        <v>44847.875</v>
      </c>
      <c r="C193" s="3"/>
      <c r="D193" s="3" t="s">
        <v>32</v>
      </c>
      <c r="E193" s="3"/>
      <c r="F193" s="3">
        <v>30400</v>
      </c>
      <c r="G193" s="3" t="s">
        <v>71</v>
      </c>
      <c r="H193" s="3">
        <f>F193*'[1]Import '!$F$43</f>
        <v>2443109.8471999997</v>
      </c>
      <c r="I193" s="3">
        <v>16000</v>
      </c>
      <c r="J193" s="3" t="s">
        <v>75</v>
      </c>
      <c r="K193" s="3"/>
      <c r="L193" s="3" t="s">
        <v>114</v>
      </c>
      <c r="M193" s="3" t="s">
        <v>113</v>
      </c>
    </row>
    <row r="194" spans="2:13" x14ac:dyDescent="0.25">
      <c r="B194" s="4">
        <v>44847.875</v>
      </c>
      <c r="C194" s="3"/>
      <c r="D194" s="3" t="s">
        <v>11</v>
      </c>
      <c r="E194" s="3"/>
      <c r="F194" s="3">
        <v>1778</v>
      </c>
      <c r="G194" s="3" t="s">
        <v>71</v>
      </c>
      <c r="H194" s="3">
        <f>F194*'[1]Import '!$F$43</f>
        <v>142889.77987899998</v>
      </c>
      <c r="I194" s="3">
        <v>900</v>
      </c>
      <c r="J194" s="3" t="s">
        <v>75</v>
      </c>
      <c r="K194" s="3"/>
      <c r="L194" s="3" t="s">
        <v>98</v>
      </c>
      <c r="M194" s="3" t="s">
        <v>92</v>
      </c>
    </row>
    <row r="195" spans="2:13" x14ac:dyDescent="0.25">
      <c r="B195" s="4">
        <v>44847.875</v>
      </c>
      <c r="C195" s="3"/>
      <c r="D195" s="3" t="s">
        <v>47</v>
      </c>
      <c r="E195" s="3"/>
      <c r="F195" s="3">
        <v>68640</v>
      </c>
      <c r="G195" s="3" t="s">
        <v>71</v>
      </c>
      <c r="H195" s="3">
        <f>F195*'[1]Import '!$F$43</f>
        <v>5516284.8655199995</v>
      </c>
      <c r="I195" s="3">
        <v>35200</v>
      </c>
      <c r="J195" s="3" t="s">
        <v>75</v>
      </c>
      <c r="K195" s="3"/>
      <c r="L195" s="3" t="s">
        <v>93</v>
      </c>
      <c r="M195" s="3" t="s">
        <v>92</v>
      </c>
    </row>
    <row r="196" spans="2:13" x14ac:dyDescent="0.25">
      <c r="B196" s="4">
        <v>44847.875</v>
      </c>
      <c r="C196" s="3"/>
      <c r="D196" s="3" t="s">
        <v>47</v>
      </c>
      <c r="E196" s="3"/>
      <c r="F196" s="3">
        <v>68640</v>
      </c>
      <c r="G196" s="3" t="s">
        <v>71</v>
      </c>
      <c r="H196" s="3">
        <f>F196*'[1]Import '!$F$43</f>
        <v>5516284.8655199995</v>
      </c>
      <c r="I196" s="3">
        <v>35200</v>
      </c>
      <c r="J196" s="3" t="s">
        <v>75</v>
      </c>
      <c r="K196" s="3"/>
      <c r="L196" s="3" t="s">
        <v>93</v>
      </c>
      <c r="M196" s="3" t="s">
        <v>92</v>
      </c>
    </row>
    <row r="197" spans="2:13" x14ac:dyDescent="0.25">
      <c r="B197" s="4">
        <v>44847.875</v>
      </c>
      <c r="C197" s="3"/>
      <c r="D197" s="3" t="s">
        <v>32</v>
      </c>
      <c r="E197" s="3"/>
      <c r="F197" s="3">
        <v>26600</v>
      </c>
      <c r="G197" s="3" t="s">
        <v>71</v>
      </c>
      <c r="H197" s="3">
        <f>F197*'[1]Import '!$F$43</f>
        <v>2137721.1162999999</v>
      </c>
      <c r="I197" s="3">
        <v>14000</v>
      </c>
      <c r="J197" s="3" t="s">
        <v>75</v>
      </c>
      <c r="K197" s="3"/>
      <c r="L197" s="3" t="s">
        <v>114</v>
      </c>
      <c r="M197" s="3" t="s">
        <v>113</v>
      </c>
    </row>
    <row r="198" spans="2:13" x14ac:dyDescent="0.25">
      <c r="B198" s="4">
        <v>44845.875</v>
      </c>
      <c r="C198" s="3"/>
      <c r="D198" s="3" t="s">
        <v>17</v>
      </c>
      <c r="E198" s="3"/>
      <c r="F198" s="3">
        <v>167475</v>
      </c>
      <c r="G198" s="3" t="s">
        <v>71</v>
      </c>
      <c r="H198" s="3">
        <f>F198*'[1]Import '!$F$43</f>
        <v>13459204.6598625</v>
      </c>
      <c r="I198" s="3">
        <v>87000</v>
      </c>
      <c r="J198" s="3" t="s">
        <v>75</v>
      </c>
      <c r="K198" s="3"/>
      <c r="L198" s="3" t="s">
        <v>124</v>
      </c>
      <c r="M198" s="3" t="s">
        <v>92</v>
      </c>
    </row>
    <row r="199" spans="2:13" x14ac:dyDescent="0.25">
      <c r="B199" s="4">
        <v>44845.875</v>
      </c>
      <c r="C199" s="3"/>
      <c r="D199" s="3" t="s">
        <v>17</v>
      </c>
      <c r="E199" s="3"/>
      <c r="F199" s="3">
        <v>316800</v>
      </c>
      <c r="G199" s="3" t="s">
        <v>71</v>
      </c>
      <c r="H199" s="3">
        <f>F199*'[1]Import '!$F$43</f>
        <v>25459776.3024</v>
      </c>
      <c r="I199" s="3">
        <v>176000</v>
      </c>
      <c r="J199" s="3" t="s">
        <v>75</v>
      </c>
      <c r="K199" s="3"/>
      <c r="L199" s="3" t="s">
        <v>124</v>
      </c>
      <c r="M199" s="3" t="s">
        <v>92</v>
      </c>
    </row>
    <row r="200" spans="2:13" x14ac:dyDescent="0.25">
      <c r="B200" s="4">
        <v>44845.875</v>
      </c>
      <c r="C200" s="3"/>
      <c r="D200" s="3" t="s">
        <v>3</v>
      </c>
      <c r="E200" s="3"/>
      <c r="F200" s="3">
        <v>58212</v>
      </c>
      <c r="G200" s="3" t="s">
        <v>71</v>
      </c>
      <c r="H200" s="3">
        <f>F200*'[1]Import '!$F$43</f>
        <v>4678233.8955659997</v>
      </c>
      <c r="I200" s="3">
        <v>25200</v>
      </c>
      <c r="J200" s="3" t="s">
        <v>75</v>
      </c>
      <c r="K200" s="3"/>
      <c r="L200" s="3" t="s">
        <v>94</v>
      </c>
      <c r="M200" s="3" t="s">
        <v>120</v>
      </c>
    </row>
    <row r="201" spans="2:13" x14ac:dyDescent="0.25">
      <c r="B201" s="4">
        <v>44845.875</v>
      </c>
      <c r="C201" s="3"/>
      <c r="D201" s="3" t="s">
        <v>3</v>
      </c>
      <c r="E201" s="3"/>
      <c r="F201" s="3">
        <v>54432</v>
      </c>
      <c r="G201" s="3" t="s">
        <v>71</v>
      </c>
      <c r="H201" s="3">
        <f>F201*'[1]Import '!$F$43</f>
        <v>4374452.4737759996</v>
      </c>
      <c r="I201" s="3">
        <v>25200</v>
      </c>
      <c r="J201" s="3" t="s">
        <v>75</v>
      </c>
      <c r="K201" s="3"/>
      <c r="L201" s="3" t="s">
        <v>94</v>
      </c>
      <c r="M201" s="3" t="s">
        <v>120</v>
      </c>
    </row>
    <row r="202" spans="2:13" x14ac:dyDescent="0.25">
      <c r="B202" s="4">
        <v>44845.875</v>
      </c>
      <c r="C202" s="3"/>
      <c r="D202" s="3" t="s">
        <v>9</v>
      </c>
      <c r="E202" s="3"/>
      <c r="F202" s="3">
        <v>39200</v>
      </c>
      <c r="G202" s="3" t="s">
        <v>71</v>
      </c>
      <c r="H202" s="3">
        <f>F202*'[1]Import '!$F$43</f>
        <v>3150325.8555999999</v>
      </c>
      <c r="I202" s="3">
        <v>16000</v>
      </c>
      <c r="J202" s="3" t="s">
        <v>75</v>
      </c>
      <c r="K202" s="3"/>
      <c r="L202" s="3" t="s">
        <v>86</v>
      </c>
      <c r="M202" s="3" t="s">
        <v>87</v>
      </c>
    </row>
    <row r="203" spans="2:13" x14ac:dyDescent="0.25">
      <c r="B203" s="4">
        <v>44845.875</v>
      </c>
      <c r="C203" s="3"/>
      <c r="D203" s="3" t="s">
        <v>37</v>
      </c>
      <c r="E203" s="3"/>
      <c r="F203" s="3">
        <v>102960</v>
      </c>
      <c r="G203" s="3" t="s">
        <v>71</v>
      </c>
      <c r="H203" s="3">
        <f>F203*'[1]Import '!$F$43</f>
        <v>8274427.2982799998</v>
      </c>
      <c r="I203" s="3">
        <v>52800</v>
      </c>
      <c r="J203" s="3" t="s">
        <v>75</v>
      </c>
      <c r="K203" s="3"/>
      <c r="L203" s="3" t="s">
        <v>121</v>
      </c>
      <c r="M203" s="3" t="s">
        <v>92</v>
      </c>
    </row>
    <row r="204" spans="2:13" x14ac:dyDescent="0.25">
      <c r="B204" s="4">
        <v>44844.875</v>
      </c>
      <c r="C204" s="3"/>
      <c r="D204" s="3" t="s">
        <v>17</v>
      </c>
      <c r="E204" s="3"/>
      <c r="F204" s="3">
        <v>153200</v>
      </c>
      <c r="G204" s="3" t="s">
        <v>71</v>
      </c>
      <c r="H204" s="3">
        <f>F204*'[1]Import '!$F$43</f>
        <v>12311987.782599999</v>
      </c>
      <c r="I204" s="3">
        <v>80000</v>
      </c>
      <c r="J204" s="3" t="s">
        <v>75</v>
      </c>
      <c r="K204" s="3"/>
      <c r="L204" s="3" t="s">
        <v>105</v>
      </c>
      <c r="M204" s="3" t="s">
        <v>82</v>
      </c>
    </row>
    <row r="205" spans="2:13" x14ac:dyDescent="0.25">
      <c r="B205" s="4">
        <v>44844.875</v>
      </c>
      <c r="C205" s="3"/>
      <c r="D205" s="3" t="s">
        <v>17</v>
      </c>
      <c r="E205" s="3"/>
      <c r="F205" s="3">
        <v>153200</v>
      </c>
      <c r="G205" s="3" t="s">
        <v>71</v>
      </c>
      <c r="H205" s="3">
        <f>F205*'[1]Import '!$F$43</f>
        <v>12311987.782599999</v>
      </c>
      <c r="I205" s="3">
        <v>80000</v>
      </c>
      <c r="J205" s="3" t="s">
        <v>75</v>
      </c>
      <c r="K205" s="3"/>
      <c r="L205" s="3" t="s">
        <v>105</v>
      </c>
      <c r="M205" s="3" t="s">
        <v>82</v>
      </c>
    </row>
    <row r="206" spans="2:13" x14ac:dyDescent="0.25">
      <c r="B206" s="4">
        <v>44844.875</v>
      </c>
      <c r="C206" s="3"/>
      <c r="D206" s="3" t="s">
        <v>34</v>
      </c>
      <c r="E206" s="3"/>
      <c r="F206" s="3">
        <v>118440</v>
      </c>
      <c r="G206" s="3" t="s">
        <v>71</v>
      </c>
      <c r="H206" s="3">
        <f>F206*'[1]Import '!$F$43</f>
        <v>9518484.5494199991</v>
      </c>
      <c r="I206" s="3">
        <v>50400</v>
      </c>
      <c r="J206" s="3" t="s">
        <v>76</v>
      </c>
      <c r="K206" s="3"/>
      <c r="L206" s="3" t="s">
        <v>136</v>
      </c>
      <c r="M206" s="3" t="s">
        <v>85</v>
      </c>
    </row>
    <row r="207" spans="2:13" x14ac:dyDescent="0.25">
      <c r="B207" s="4">
        <v>44843.875</v>
      </c>
      <c r="C207" s="3"/>
      <c r="D207" s="3" t="s">
        <v>12</v>
      </c>
      <c r="E207" s="3"/>
      <c r="F207" s="3">
        <v>3700</v>
      </c>
      <c r="G207" s="3" t="s">
        <v>72</v>
      </c>
      <c r="H207" s="3">
        <f>F207*'[1]Import '!$F$33</f>
        <v>2270.64005</v>
      </c>
      <c r="I207" s="3">
        <v>8.3000000000000007</v>
      </c>
      <c r="J207" s="3" t="s">
        <v>75</v>
      </c>
      <c r="K207" s="3"/>
      <c r="L207" s="3" t="s">
        <v>99</v>
      </c>
      <c r="M207" s="3" t="s">
        <v>82</v>
      </c>
    </row>
    <row r="208" spans="2:13" x14ac:dyDescent="0.25">
      <c r="B208" s="4">
        <v>44843.875</v>
      </c>
      <c r="C208" s="3"/>
      <c r="D208" s="3" t="s">
        <v>12</v>
      </c>
      <c r="E208" s="3"/>
      <c r="F208" s="3">
        <v>3800</v>
      </c>
      <c r="G208" s="3" t="s">
        <v>72</v>
      </c>
      <c r="H208" s="3">
        <f>F208*'[1]Import '!$F$33</f>
        <v>2332.0087000000003</v>
      </c>
      <c r="I208" s="3">
        <v>6.8</v>
      </c>
      <c r="J208" s="3" t="s">
        <v>75</v>
      </c>
      <c r="K208" s="3"/>
      <c r="L208" s="3" t="s">
        <v>99</v>
      </c>
      <c r="M208" s="3" t="s">
        <v>82</v>
      </c>
    </row>
    <row r="209" spans="2:13" x14ac:dyDescent="0.25">
      <c r="B209" s="4">
        <v>44841.875</v>
      </c>
      <c r="C209" s="3"/>
      <c r="D209" s="3" t="s">
        <v>1</v>
      </c>
      <c r="E209" s="3"/>
      <c r="F209" s="3">
        <v>0</v>
      </c>
      <c r="G209" s="3"/>
      <c r="H209" s="3"/>
      <c r="I209" s="3">
        <v>0</v>
      </c>
      <c r="J209" s="3"/>
      <c r="K209" s="3"/>
      <c r="L209" s="3" t="s">
        <v>138</v>
      </c>
      <c r="M209" s="3" t="s">
        <v>82</v>
      </c>
    </row>
    <row r="210" spans="2:13" x14ac:dyDescent="0.25">
      <c r="B210" s="4">
        <v>44841.875</v>
      </c>
      <c r="C210" s="3"/>
      <c r="D210" s="3" t="s">
        <v>49</v>
      </c>
      <c r="E210" s="3"/>
      <c r="F210" s="3">
        <v>0</v>
      </c>
      <c r="G210" s="3"/>
      <c r="H210" s="3"/>
      <c r="I210" s="3">
        <v>0</v>
      </c>
      <c r="J210" s="3"/>
      <c r="K210" s="3"/>
      <c r="L210" s="3" t="s">
        <v>139</v>
      </c>
      <c r="M210" s="3" t="s">
        <v>82</v>
      </c>
    </row>
    <row r="211" spans="2:13" x14ac:dyDescent="0.25">
      <c r="B211" s="4">
        <v>44841.875</v>
      </c>
      <c r="C211" s="3"/>
      <c r="D211" s="3" t="s">
        <v>5</v>
      </c>
      <c r="E211" s="3"/>
      <c r="F211" s="3">
        <v>229787</v>
      </c>
      <c r="G211" s="3" t="s">
        <v>71</v>
      </c>
      <c r="H211" s="3">
        <f>F211*'[1]Import '!$F$43</f>
        <v>18466936.922978498</v>
      </c>
      <c r="I211" s="3">
        <v>119680.57</v>
      </c>
      <c r="J211" s="3" t="s">
        <v>75</v>
      </c>
      <c r="K211" s="3"/>
      <c r="L211" s="3" t="s">
        <v>90</v>
      </c>
      <c r="M211" s="3" t="s">
        <v>85</v>
      </c>
    </row>
    <row r="212" spans="2:13" x14ac:dyDescent="0.25">
      <c r="B212" s="4">
        <v>44841.875</v>
      </c>
      <c r="C212" s="3"/>
      <c r="D212" s="3" t="s">
        <v>1</v>
      </c>
      <c r="E212" s="3"/>
      <c r="F212" s="3">
        <v>0</v>
      </c>
      <c r="G212" s="3"/>
      <c r="H212" s="3"/>
      <c r="I212" s="3">
        <v>0</v>
      </c>
      <c r="J212" s="3"/>
      <c r="K212" s="3"/>
      <c r="L212" s="3" t="s">
        <v>138</v>
      </c>
      <c r="M212" s="3" t="s">
        <v>82</v>
      </c>
    </row>
    <row r="213" spans="2:13" x14ac:dyDescent="0.25">
      <c r="B213" s="4">
        <v>44841.875</v>
      </c>
      <c r="C213" s="3"/>
      <c r="D213" s="3" t="s">
        <v>1</v>
      </c>
      <c r="E213" s="3"/>
      <c r="F213" s="3">
        <v>0</v>
      </c>
      <c r="G213" s="3"/>
      <c r="H213" s="3"/>
      <c r="I213" s="3">
        <v>0</v>
      </c>
      <c r="J213" s="3"/>
      <c r="K213" s="3"/>
      <c r="L213" s="3" t="s">
        <v>138</v>
      </c>
      <c r="M213" s="3" t="s">
        <v>82</v>
      </c>
    </row>
    <row r="214" spans="2:13" x14ac:dyDescent="0.25">
      <c r="B214" s="4">
        <v>44841.875</v>
      </c>
      <c r="C214" s="3"/>
      <c r="D214" s="3" t="s">
        <v>1</v>
      </c>
      <c r="E214" s="3"/>
      <c r="F214" s="3">
        <v>0</v>
      </c>
      <c r="G214" s="3"/>
      <c r="H214" s="3"/>
      <c r="I214" s="3">
        <v>0</v>
      </c>
      <c r="J214" s="3"/>
      <c r="K214" s="3"/>
      <c r="L214" s="3" t="s">
        <v>138</v>
      </c>
      <c r="M214" s="3" t="s">
        <v>82</v>
      </c>
    </row>
    <row r="215" spans="2:13" x14ac:dyDescent="0.25">
      <c r="B215" s="4">
        <v>44841.875</v>
      </c>
      <c r="C215" s="3"/>
      <c r="D215" s="3" t="s">
        <v>1</v>
      </c>
      <c r="E215" s="3"/>
      <c r="F215" s="3">
        <v>0</v>
      </c>
      <c r="G215" s="3"/>
      <c r="H215" s="3"/>
      <c r="I215" s="3">
        <v>0</v>
      </c>
      <c r="J215" s="3"/>
      <c r="K215" s="3"/>
      <c r="L215" s="3" t="s">
        <v>138</v>
      </c>
      <c r="M215" s="3" t="s">
        <v>82</v>
      </c>
    </row>
    <row r="216" spans="2:13" x14ac:dyDescent="0.25">
      <c r="B216" s="4">
        <v>44841.875</v>
      </c>
      <c r="C216" s="3"/>
      <c r="D216" s="3" t="s">
        <v>49</v>
      </c>
      <c r="E216" s="3"/>
      <c r="F216" s="3">
        <v>0</v>
      </c>
      <c r="G216" s="3"/>
      <c r="H216" s="3"/>
      <c r="I216" s="3">
        <v>0</v>
      </c>
      <c r="J216" s="3"/>
      <c r="K216" s="3"/>
      <c r="L216" s="3" t="s">
        <v>139</v>
      </c>
      <c r="M216" s="3" t="s">
        <v>82</v>
      </c>
    </row>
    <row r="217" spans="2:13" x14ac:dyDescent="0.25">
      <c r="B217" s="4">
        <v>44841.875</v>
      </c>
      <c r="C217" s="3"/>
      <c r="D217" s="3" t="s">
        <v>1</v>
      </c>
      <c r="E217" s="3"/>
      <c r="F217" s="3">
        <v>0</v>
      </c>
      <c r="G217" s="3"/>
      <c r="H217" s="3"/>
      <c r="I217" s="3">
        <v>0</v>
      </c>
      <c r="J217" s="3"/>
      <c r="K217" s="3"/>
      <c r="L217" s="3" t="s">
        <v>138</v>
      </c>
      <c r="M217" s="3" t="s">
        <v>82</v>
      </c>
    </row>
    <row r="218" spans="2:13" x14ac:dyDescent="0.25">
      <c r="B218" s="4">
        <v>44841.875</v>
      </c>
      <c r="C218" s="3"/>
      <c r="D218" s="3" t="s">
        <v>1</v>
      </c>
      <c r="E218" s="3"/>
      <c r="F218" s="3">
        <v>0</v>
      </c>
      <c r="G218" s="3"/>
      <c r="H218" s="3"/>
      <c r="I218" s="3">
        <v>0</v>
      </c>
      <c r="J218" s="3"/>
      <c r="K218" s="3"/>
      <c r="L218" s="3" t="s">
        <v>138</v>
      </c>
      <c r="M218" s="3" t="s">
        <v>82</v>
      </c>
    </row>
    <row r="219" spans="2:13" x14ac:dyDescent="0.25">
      <c r="B219" s="4">
        <v>44841.875</v>
      </c>
      <c r="C219" s="3"/>
      <c r="D219" s="3" t="s">
        <v>49</v>
      </c>
      <c r="E219" s="3"/>
      <c r="F219" s="3">
        <v>0</v>
      </c>
      <c r="G219" s="3"/>
      <c r="H219" s="3"/>
      <c r="I219" s="3">
        <v>0</v>
      </c>
      <c r="J219" s="3"/>
      <c r="K219" s="3"/>
      <c r="L219" s="3" t="s">
        <v>139</v>
      </c>
      <c r="M219" s="3" t="s">
        <v>82</v>
      </c>
    </row>
    <row r="220" spans="2:13" x14ac:dyDescent="0.25">
      <c r="B220" s="4">
        <v>44841.875</v>
      </c>
      <c r="C220" s="3"/>
      <c r="D220" s="3" t="s">
        <v>5</v>
      </c>
      <c r="E220" s="3"/>
      <c r="F220" s="3">
        <v>55909</v>
      </c>
      <c r="G220" s="3" t="s">
        <v>71</v>
      </c>
      <c r="H220" s="3">
        <f>F220*'[1]Import '!$F$43</f>
        <v>4493152.2515495</v>
      </c>
      <c r="I220" s="3">
        <v>29119.43</v>
      </c>
      <c r="J220" s="3" t="s">
        <v>75</v>
      </c>
      <c r="K220" s="3"/>
      <c r="L220" s="3" t="s">
        <v>90</v>
      </c>
      <c r="M220" s="3" t="s">
        <v>85</v>
      </c>
    </row>
    <row r="221" spans="2:13" x14ac:dyDescent="0.25">
      <c r="B221" s="4">
        <v>44841.875</v>
      </c>
      <c r="C221" s="3"/>
      <c r="D221" s="3" t="s">
        <v>1</v>
      </c>
      <c r="E221" s="3"/>
      <c r="F221" s="3">
        <v>0</v>
      </c>
      <c r="G221" s="3"/>
      <c r="H221" s="3"/>
      <c r="I221" s="3">
        <v>0</v>
      </c>
      <c r="J221" s="3"/>
      <c r="K221" s="3"/>
      <c r="L221" s="3" t="s">
        <v>138</v>
      </c>
      <c r="M221" s="3" t="s">
        <v>82</v>
      </c>
    </row>
    <row r="222" spans="2:13" x14ac:dyDescent="0.25">
      <c r="B222" s="4">
        <v>44841.875</v>
      </c>
      <c r="C222" s="3"/>
      <c r="D222" s="3" t="s">
        <v>1</v>
      </c>
      <c r="E222" s="3"/>
      <c r="F222" s="3">
        <v>0</v>
      </c>
      <c r="G222" s="3"/>
      <c r="H222" s="3"/>
      <c r="I222" s="3">
        <v>0</v>
      </c>
      <c r="J222" s="3"/>
      <c r="K222" s="3"/>
      <c r="L222" s="3" t="s">
        <v>138</v>
      </c>
      <c r="M222" s="3" t="s">
        <v>82</v>
      </c>
    </row>
    <row r="223" spans="2:13" x14ac:dyDescent="0.25">
      <c r="B223" s="4">
        <v>44841.875</v>
      </c>
      <c r="C223" s="3"/>
      <c r="D223" s="3" t="s">
        <v>1</v>
      </c>
      <c r="E223" s="3"/>
      <c r="F223" s="3">
        <v>0</v>
      </c>
      <c r="G223" s="3"/>
      <c r="H223" s="3"/>
      <c r="I223" s="3">
        <v>0</v>
      </c>
      <c r="J223" s="3"/>
      <c r="K223" s="3"/>
      <c r="L223" s="3" t="s">
        <v>138</v>
      </c>
      <c r="M223" s="3" t="s">
        <v>82</v>
      </c>
    </row>
    <row r="224" spans="2:13" x14ac:dyDescent="0.25">
      <c r="B224" s="4">
        <v>44841.875</v>
      </c>
      <c r="C224" s="3"/>
      <c r="D224" s="3" t="s">
        <v>1</v>
      </c>
      <c r="E224" s="3"/>
      <c r="F224" s="3">
        <v>0</v>
      </c>
      <c r="G224" s="3"/>
      <c r="H224" s="3"/>
      <c r="I224" s="3">
        <v>0</v>
      </c>
      <c r="J224" s="3"/>
      <c r="K224" s="3"/>
      <c r="L224" s="3" t="s">
        <v>138</v>
      </c>
      <c r="M224" s="3" t="s">
        <v>82</v>
      </c>
    </row>
    <row r="225" spans="2:13" x14ac:dyDescent="0.25">
      <c r="B225" s="4">
        <v>44841.875</v>
      </c>
      <c r="C225" s="3"/>
      <c r="D225" s="3" t="s">
        <v>1</v>
      </c>
      <c r="E225" s="3"/>
      <c r="F225" s="3">
        <v>0</v>
      </c>
      <c r="G225" s="3"/>
      <c r="H225" s="3"/>
      <c r="I225" s="3">
        <v>0</v>
      </c>
      <c r="J225" s="3"/>
      <c r="K225" s="3"/>
      <c r="L225" s="3" t="s">
        <v>138</v>
      </c>
      <c r="M225" s="3" t="s">
        <v>82</v>
      </c>
    </row>
    <row r="226" spans="2:13" x14ac:dyDescent="0.25">
      <c r="B226" s="4">
        <v>44841.875</v>
      </c>
      <c r="C226" s="3"/>
      <c r="D226" s="3" t="s">
        <v>49</v>
      </c>
      <c r="E226" s="3"/>
      <c r="F226" s="3">
        <v>0</v>
      </c>
      <c r="G226" s="3"/>
      <c r="H226" s="3"/>
      <c r="I226" s="3">
        <v>0</v>
      </c>
      <c r="J226" s="3"/>
      <c r="K226" s="3"/>
      <c r="L226" s="3" t="s">
        <v>139</v>
      </c>
      <c r="M226" s="3" t="s">
        <v>82</v>
      </c>
    </row>
    <row r="227" spans="2:13" x14ac:dyDescent="0.25">
      <c r="B227" s="4">
        <v>44841.875</v>
      </c>
      <c r="C227" s="3"/>
      <c r="D227" s="3" t="s">
        <v>1</v>
      </c>
      <c r="E227" s="3"/>
      <c r="F227" s="3">
        <v>0</v>
      </c>
      <c r="G227" s="3"/>
      <c r="H227" s="3"/>
      <c r="I227" s="3">
        <v>0</v>
      </c>
      <c r="J227" s="3"/>
      <c r="K227" s="3"/>
      <c r="L227" s="3" t="s">
        <v>138</v>
      </c>
      <c r="M227" s="3" t="s">
        <v>82</v>
      </c>
    </row>
    <row r="228" spans="2:13" x14ac:dyDescent="0.25">
      <c r="B228" s="4">
        <v>44841.875</v>
      </c>
      <c r="C228" s="3"/>
      <c r="D228" s="3" t="s">
        <v>1</v>
      </c>
      <c r="E228" s="3"/>
      <c r="F228" s="3">
        <v>0</v>
      </c>
      <c r="G228" s="3"/>
      <c r="H228" s="3"/>
      <c r="I228" s="3">
        <v>0</v>
      </c>
      <c r="J228" s="3"/>
      <c r="K228" s="3"/>
      <c r="L228" s="3" t="s">
        <v>138</v>
      </c>
      <c r="M228" s="3" t="s">
        <v>82</v>
      </c>
    </row>
    <row r="229" spans="2:13" x14ac:dyDescent="0.25">
      <c r="B229" s="4">
        <v>44841.875</v>
      </c>
      <c r="C229" s="3"/>
      <c r="D229" s="3" t="s">
        <v>2</v>
      </c>
      <c r="E229" s="3"/>
      <c r="F229" s="3">
        <v>427520</v>
      </c>
      <c r="G229" s="3" t="s">
        <v>71</v>
      </c>
      <c r="H229" s="3">
        <f>F229*'[1]Import '!$F$43</f>
        <v>34357839.535360001</v>
      </c>
      <c r="I229" s="3">
        <v>256000</v>
      </c>
      <c r="J229" s="3" t="s">
        <v>75</v>
      </c>
      <c r="K229" s="3"/>
      <c r="L229" s="3" t="s">
        <v>89</v>
      </c>
      <c r="M229" s="3" t="s">
        <v>87</v>
      </c>
    </row>
    <row r="230" spans="2:13" x14ac:dyDescent="0.25">
      <c r="B230" s="4">
        <v>44841.875</v>
      </c>
      <c r="C230" s="3"/>
      <c r="D230" s="3" t="s">
        <v>49</v>
      </c>
      <c r="E230" s="3"/>
      <c r="F230" s="3">
        <v>0</v>
      </c>
      <c r="G230" s="3"/>
      <c r="H230" s="3"/>
      <c r="I230" s="3">
        <v>0</v>
      </c>
      <c r="J230" s="3"/>
      <c r="K230" s="3"/>
      <c r="L230" s="3" t="s">
        <v>139</v>
      </c>
      <c r="M230" s="3" t="s">
        <v>82</v>
      </c>
    </row>
    <row r="231" spans="2:13" x14ac:dyDescent="0.25">
      <c r="B231" s="4">
        <v>44841.875</v>
      </c>
      <c r="C231" s="3"/>
      <c r="D231" s="3" t="s">
        <v>49</v>
      </c>
      <c r="E231" s="3"/>
      <c r="F231" s="3">
        <v>0</v>
      </c>
      <c r="G231" s="3"/>
      <c r="H231" s="3"/>
      <c r="I231" s="3">
        <v>0</v>
      </c>
      <c r="J231" s="3"/>
      <c r="K231" s="3"/>
      <c r="L231" s="3" t="s">
        <v>139</v>
      </c>
      <c r="M231" s="3" t="s">
        <v>82</v>
      </c>
    </row>
    <row r="232" spans="2:13" x14ac:dyDescent="0.25">
      <c r="B232" s="4">
        <v>44840.875</v>
      </c>
      <c r="C232" s="3"/>
      <c r="D232" s="3" t="s">
        <v>50</v>
      </c>
      <c r="E232" s="3"/>
      <c r="F232" s="3">
        <v>20560</v>
      </c>
      <c r="G232" s="3" t="s">
        <v>71</v>
      </c>
      <c r="H232" s="3">
        <f>F232*'[1]Import '!$F$43</f>
        <v>1652313.7650799998</v>
      </c>
      <c r="I232" s="3">
        <v>8000</v>
      </c>
      <c r="J232" s="3" t="s">
        <v>75</v>
      </c>
      <c r="K232" s="3"/>
      <c r="L232" s="3" t="s">
        <v>86</v>
      </c>
      <c r="M232" s="3" t="s">
        <v>87</v>
      </c>
    </row>
    <row r="233" spans="2:13" x14ac:dyDescent="0.25">
      <c r="B233" s="4">
        <v>44840.875</v>
      </c>
      <c r="C233" s="3"/>
      <c r="D233" s="3" t="s">
        <v>21</v>
      </c>
      <c r="E233" s="3"/>
      <c r="F233" s="3">
        <v>0</v>
      </c>
      <c r="G233" s="3"/>
      <c r="H233" s="3"/>
      <c r="I233" s="3">
        <v>18400</v>
      </c>
      <c r="J233" s="3" t="s">
        <v>78</v>
      </c>
      <c r="K233" s="3"/>
      <c r="L233" s="3" t="s">
        <v>140</v>
      </c>
      <c r="M233" s="3" t="s">
        <v>92</v>
      </c>
    </row>
    <row r="234" spans="2:13" x14ac:dyDescent="0.25">
      <c r="B234" s="4">
        <v>44840.875</v>
      </c>
      <c r="C234" s="3"/>
      <c r="D234" s="3" t="s">
        <v>21</v>
      </c>
      <c r="E234" s="3"/>
      <c r="F234" s="3">
        <v>0</v>
      </c>
      <c r="G234" s="3"/>
      <c r="H234" s="3"/>
      <c r="I234" s="3">
        <v>18410</v>
      </c>
      <c r="J234" s="3" t="s">
        <v>78</v>
      </c>
      <c r="K234" s="3"/>
      <c r="L234" s="3" t="s">
        <v>140</v>
      </c>
      <c r="M234" s="3" t="s">
        <v>92</v>
      </c>
    </row>
    <row r="235" spans="2:13" x14ac:dyDescent="0.25">
      <c r="B235" s="4">
        <v>44840.875</v>
      </c>
      <c r="C235" s="3"/>
      <c r="D235" s="3" t="s">
        <v>21</v>
      </c>
      <c r="E235" s="3"/>
      <c r="F235" s="3">
        <v>0</v>
      </c>
      <c r="G235" s="3"/>
      <c r="H235" s="3"/>
      <c r="I235" s="3">
        <v>18360</v>
      </c>
      <c r="J235" s="3" t="s">
        <v>78</v>
      </c>
      <c r="K235" s="3"/>
      <c r="L235" s="3" t="s">
        <v>140</v>
      </c>
      <c r="M235" s="3" t="s">
        <v>92</v>
      </c>
    </row>
    <row r="236" spans="2:13" x14ac:dyDescent="0.25">
      <c r="B236" s="4">
        <v>44840.875</v>
      </c>
      <c r="C236" s="3"/>
      <c r="D236" s="3" t="s">
        <v>21</v>
      </c>
      <c r="E236" s="3"/>
      <c r="F236" s="3">
        <v>0</v>
      </c>
      <c r="G236" s="3"/>
      <c r="H236" s="3"/>
      <c r="I236" s="3">
        <v>18380</v>
      </c>
      <c r="J236" s="3" t="s">
        <v>78</v>
      </c>
      <c r="K236" s="3"/>
      <c r="L236" s="3" t="s">
        <v>140</v>
      </c>
      <c r="M236" s="3" t="s">
        <v>92</v>
      </c>
    </row>
    <row r="237" spans="2:13" x14ac:dyDescent="0.25">
      <c r="B237" s="4">
        <v>44840.875</v>
      </c>
      <c r="C237" s="3"/>
      <c r="D237" s="3" t="s">
        <v>21</v>
      </c>
      <c r="E237" s="3"/>
      <c r="F237" s="3">
        <v>0</v>
      </c>
      <c r="G237" s="3"/>
      <c r="H237" s="3"/>
      <c r="I237" s="3">
        <v>18320</v>
      </c>
      <c r="J237" s="3" t="s">
        <v>78</v>
      </c>
      <c r="K237" s="3"/>
      <c r="L237" s="3" t="s">
        <v>140</v>
      </c>
      <c r="M237" s="3" t="s">
        <v>92</v>
      </c>
    </row>
    <row r="238" spans="2:13" x14ac:dyDescent="0.25">
      <c r="B238" s="4">
        <v>44840.875</v>
      </c>
      <c r="C238" s="3"/>
      <c r="D238" s="3" t="s">
        <v>21</v>
      </c>
      <c r="E238" s="3"/>
      <c r="F238" s="3">
        <v>0</v>
      </c>
      <c r="G238" s="3"/>
      <c r="H238" s="3"/>
      <c r="I238" s="3">
        <v>18290</v>
      </c>
      <c r="J238" s="3" t="s">
        <v>78</v>
      </c>
      <c r="K238" s="3"/>
      <c r="L238" s="3" t="s">
        <v>140</v>
      </c>
      <c r="M238" s="3" t="s">
        <v>92</v>
      </c>
    </row>
    <row r="239" spans="2:13" x14ac:dyDescent="0.25">
      <c r="B239" s="4">
        <v>44839.875</v>
      </c>
      <c r="C239" s="3"/>
      <c r="D239" s="3" t="s">
        <v>42</v>
      </c>
      <c r="E239" s="3"/>
      <c r="F239" s="3">
        <v>32000</v>
      </c>
      <c r="G239" s="3" t="s">
        <v>71</v>
      </c>
      <c r="H239" s="3">
        <f>F239*'[1]Import '!$F$43</f>
        <v>2571694.5759999999</v>
      </c>
      <c r="I239" s="3">
        <v>16000</v>
      </c>
      <c r="J239" s="3" t="s">
        <v>75</v>
      </c>
      <c r="K239" s="3"/>
      <c r="L239" s="3" t="s">
        <v>128</v>
      </c>
      <c r="M239" s="3" t="s">
        <v>113</v>
      </c>
    </row>
    <row r="240" spans="2:13" x14ac:dyDescent="0.25">
      <c r="B240" s="4">
        <v>44839.875</v>
      </c>
      <c r="C240" s="3"/>
      <c r="D240" s="3" t="s">
        <v>5</v>
      </c>
      <c r="E240" s="3"/>
      <c r="F240" s="3">
        <v>173562</v>
      </c>
      <c r="G240" s="3" t="s">
        <v>71</v>
      </c>
      <c r="H240" s="3">
        <f>F240*'[1]Import '!$F$43</f>
        <v>13948389.187491</v>
      </c>
      <c r="I240" s="3">
        <v>90397.03</v>
      </c>
      <c r="J240" s="3" t="s">
        <v>75</v>
      </c>
      <c r="K240" s="3"/>
      <c r="L240" s="3" t="s">
        <v>90</v>
      </c>
      <c r="M240" s="3" t="s">
        <v>85</v>
      </c>
    </row>
    <row r="241" spans="2:13" x14ac:dyDescent="0.25">
      <c r="B241" s="4">
        <v>44839.875</v>
      </c>
      <c r="C241" s="3"/>
      <c r="D241" s="3" t="s">
        <v>22</v>
      </c>
      <c r="E241" s="3"/>
      <c r="F241" s="3">
        <v>106800</v>
      </c>
      <c r="G241" s="3" t="s">
        <v>71</v>
      </c>
      <c r="H241" s="3">
        <f>F241*'[1]Import '!$F$43</f>
        <v>8583030.6473999992</v>
      </c>
      <c r="I241" s="3">
        <v>48000</v>
      </c>
      <c r="J241" s="3" t="s">
        <v>75</v>
      </c>
      <c r="K241" s="3"/>
      <c r="L241" s="3" t="s">
        <v>105</v>
      </c>
      <c r="M241" s="3" t="s">
        <v>82</v>
      </c>
    </row>
    <row r="242" spans="2:13" x14ac:dyDescent="0.25">
      <c r="B242" s="4">
        <v>44838.875</v>
      </c>
      <c r="C242" s="3"/>
      <c r="D242" s="3" t="s">
        <v>2</v>
      </c>
      <c r="E242" s="3"/>
      <c r="F242" s="3">
        <v>2549</v>
      </c>
      <c r="G242" s="3" t="s">
        <v>71</v>
      </c>
      <c r="H242" s="3">
        <f>F242*'[1]Import '!$F$43</f>
        <v>204851.54606949998</v>
      </c>
      <c r="I242" s="3">
        <v>1440</v>
      </c>
      <c r="J242" s="3" t="s">
        <v>75</v>
      </c>
      <c r="K242" s="3"/>
      <c r="L242" s="3" t="s">
        <v>84</v>
      </c>
      <c r="M242" s="3" t="s">
        <v>85</v>
      </c>
    </row>
    <row r="243" spans="2:13" x14ac:dyDescent="0.25">
      <c r="B243" s="4">
        <v>44838.875</v>
      </c>
      <c r="C243" s="3"/>
      <c r="D243" s="3" t="s">
        <v>2</v>
      </c>
      <c r="E243" s="3"/>
      <c r="F243" s="3">
        <v>359664</v>
      </c>
      <c r="G243" s="3" t="s">
        <v>71</v>
      </c>
      <c r="H243" s="3">
        <f>F243*'[1]Import '!$F$43</f>
        <v>28904561.186951999</v>
      </c>
      <c r="I243" s="3">
        <v>203200</v>
      </c>
      <c r="J243" s="3" t="s">
        <v>75</v>
      </c>
      <c r="K243" s="3"/>
      <c r="L243" s="3" t="s">
        <v>84</v>
      </c>
      <c r="M243" s="3" t="s">
        <v>85</v>
      </c>
    </row>
    <row r="244" spans="2:13" x14ac:dyDescent="0.25">
      <c r="B244" s="4">
        <v>44837.875</v>
      </c>
      <c r="C244" s="3"/>
      <c r="D244" s="3" t="s">
        <v>21</v>
      </c>
      <c r="E244" s="3"/>
      <c r="F244" s="3">
        <v>87764</v>
      </c>
      <c r="G244" s="3" t="s">
        <v>71</v>
      </c>
      <c r="H244" s="3">
        <f>F244*'[1]Import '!$F$43</f>
        <v>7053193.8365019998</v>
      </c>
      <c r="I244" s="3">
        <v>49500</v>
      </c>
      <c r="J244" s="3" t="s">
        <v>75</v>
      </c>
      <c r="K244" s="3"/>
      <c r="L244" s="3" t="s">
        <v>108</v>
      </c>
      <c r="M244" s="3" t="s">
        <v>82</v>
      </c>
    </row>
    <row r="245" spans="2:13" x14ac:dyDescent="0.25">
      <c r="B245" s="4">
        <v>44837.875</v>
      </c>
      <c r="C245" s="3"/>
      <c r="D245" s="3" t="s">
        <v>21</v>
      </c>
      <c r="E245" s="3"/>
      <c r="F245" s="3">
        <v>74772</v>
      </c>
      <c r="G245" s="3" t="s">
        <v>71</v>
      </c>
      <c r="H245" s="3">
        <f>F245*'[1]Import '!$F$43</f>
        <v>6009085.8386459993</v>
      </c>
      <c r="I245" s="3">
        <v>36000</v>
      </c>
      <c r="J245" s="3" t="s">
        <v>75</v>
      </c>
      <c r="K245" s="3"/>
      <c r="L245" s="3" t="s">
        <v>93</v>
      </c>
      <c r="M245" s="3" t="s">
        <v>92</v>
      </c>
    </row>
    <row r="246" spans="2:13" x14ac:dyDescent="0.25">
      <c r="B246" s="4">
        <v>44837.875</v>
      </c>
      <c r="C246" s="3"/>
      <c r="D246" s="3" t="s">
        <v>21</v>
      </c>
      <c r="E246" s="3"/>
      <c r="F246" s="3">
        <v>74772</v>
      </c>
      <c r="G246" s="3" t="s">
        <v>71</v>
      </c>
      <c r="H246" s="3">
        <f>F246*'[1]Import '!$F$43</f>
        <v>6009085.8386459993</v>
      </c>
      <c r="I246" s="3">
        <v>36000</v>
      </c>
      <c r="J246" s="3" t="s">
        <v>75</v>
      </c>
      <c r="K246" s="3"/>
      <c r="L246" s="3" t="s">
        <v>93</v>
      </c>
      <c r="M246" s="3" t="s">
        <v>92</v>
      </c>
    </row>
    <row r="247" spans="2:13" x14ac:dyDescent="0.25">
      <c r="B247" s="4">
        <v>44837.875</v>
      </c>
      <c r="C247" s="3"/>
      <c r="D247" s="3" t="s">
        <v>5</v>
      </c>
      <c r="E247" s="3"/>
      <c r="F247" s="3">
        <v>16288</v>
      </c>
      <c r="G247" s="3" t="s">
        <v>71</v>
      </c>
      <c r="H247" s="3">
        <f>F247*'[1]Import '!$F$43</f>
        <v>1308992.5391839999</v>
      </c>
      <c r="I247" s="3">
        <v>8483.5400000000009</v>
      </c>
      <c r="J247" s="3" t="s">
        <v>75</v>
      </c>
      <c r="K247" s="3"/>
      <c r="L247" s="3" t="s">
        <v>90</v>
      </c>
      <c r="M247" s="3" t="s">
        <v>85</v>
      </c>
    </row>
    <row r="248" spans="2:13" x14ac:dyDescent="0.25">
      <c r="B248" s="4">
        <v>44837.875</v>
      </c>
      <c r="C248" s="3"/>
      <c r="D248" s="3" t="s">
        <v>21</v>
      </c>
      <c r="E248" s="3"/>
      <c r="F248" s="3">
        <v>87764</v>
      </c>
      <c r="G248" s="3" t="s">
        <v>71</v>
      </c>
      <c r="H248" s="3">
        <f>F248*'[1]Import '!$F$43</f>
        <v>7053193.8365019998</v>
      </c>
      <c r="I248" s="3">
        <v>49500</v>
      </c>
      <c r="J248" s="3" t="s">
        <v>75</v>
      </c>
      <c r="K248" s="3"/>
      <c r="L248" s="3" t="s">
        <v>108</v>
      </c>
      <c r="M248" s="3" t="s">
        <v>82</v>
      </c>
    </row>
    <row r="249" spans="2:13" x14ac:dyDescent="0.25">
      <c r="B249" s="4">
        <v>44837.875</v>
      </c>
      <c r="C249" s="3"/>
      <c r="D249" s="3" t="s">
        <v>21</v>
      </c>
      <c r="E249" s="3"/>
      <c r="F249" s="3">
        <v>74772</v>
      </c>
      <c r="G249" s="3" t="s">
        <v>71</v>
      </c>
      <c r="H249" s="3">
        <f>F249*'[1]Import '!$F$43</f>
        <v>6009085.8386459993</v>
      </c>
      <c r="I249" s="3">
        <v>36000</v>
      </c>
      <c r="J249" s="3" t="s">
        <v>75</v>
      </c>
      <c r="K249" s="3"/>
      <c r="L249" s="3" t="s">
        <v>93</v>
      </c>
      <c r="M249" s="3" t="s">
        <v>92</v>
      </c>
    </row>
    <row r="250" spans="2:13" x14ac:dyDescent="0.25">
      <c r="B250" s="4">
        <v>44837.875</v>
      </c>
      <c r="C250" s="3"/>
      <c r="D250" s="3" t="s">
        <v>21</v>
      </c>
      <c r="E250" s="3"/>
      <c r="F250" s="3">
        <v>74772</v>
      </c>
      <c r="G250" s="3" t="s">
        <v>71</v>
      </c>
      <c r="H250" s="3">
        <f>F250*'[1]Import '!$F$43</f>
        <v>6009085.8386459993</v>
      </c>
      <c r="I250" s="3">
        <v>36000</v>
      </c>
      <c r="J250" s="3" t="s">
        <v>75</v>
      </c>
      <c r="K250" s="3"/>
      <c r="L250" s="3" t="s">
        <v>93</v>
      </c>
      <c r="M250" s="3" t="s">
        <v>92</v>
      </c>
    </row>
    <row r="251" spans="2:13" x14ac:dyDescent="0.25">
      <c r="B251" s="4">
        <v>44837.875</v>
      </c>
      <c r="C251" s="3"/>
      <c r="D251" s="3" t="s">
        <v>21</v>
      </c>
      <c r="E251" s="3"/>
      <c r="F251" s="3">
        <v>87764</v>
      </c>
      <c r="G251" s="3" t="s">
        <v>71</v>
      </c>
      <c r="H251" s="3">
        <f>F251*'[1]Import '!$F$43</f>
        <v>7053193.8365019998</v>
      </c>
      <c r="I251" s="3">
        <v>49500</v>
      </c>
      <c r="J251" s="3" t="s">
        <v>75</v>
      </c>
      <c r="K251" s="3"/>
      <c r="L251" s="3" t="s">
        <v>108</v>
      </c>
      <c r="M251" s="3" t="s">
        <v>82</v>
      </c>
    </row>
    <row r="252" spans="2:13" x14ac:dyDescent="0.25">
      <c r="B252" s="4">
        <v>44837.875</v>
      </c>
      <c r="C252" s="3"/>
      <c r="D252" s="3" t="s">
        <v>11</v>
      </c>
      <c r="E252" s="3"/>
      <c r="F252" s="3">
        <v>34760</v>
      </c>
      <c r="G252" s="3" t="s">
        <v>71</v>
      </c>
      <c r="H252" s="3">
        <f>F252*'[1]Import '!$F$43</f>
        <v>2793503.23318</v>
      </c>
      <c r="I252" s="3">
        <v>17600</v>
      </c>
      <c r="J252" s="3" t="s">
        <v>75</v>
      </c>
      <c r="K252" s="3"/>
      <c r="L252" s="3" t="s">
        <v>98</v>
      </c>
      <c r="M252" s="3" t="s">
        <v>92</v>
      </c>
    </row>
    <row r="253" spans="2:13" x14ac:dyDescent="0.25">
      <c r="B253" s="4">
        <v>44836.875</v>
      </c>
      <c r="C253" s="3"/>
      <c r="D253" s="3" t="s">
        <v>5</v>
      </c>
      <c r="E253" s="3"/>
      <c r="F253" s="3">
        <v>29696</v>
      </c>
      <c r="G253" s="3" t="s">
        <v>71</v>
      </c>
      <c r="H253" s="3">
        <f>F253*'[1]Import '!$F$43</f>
        <v>2386532.5665279999</v>
      </c>
      <c r="I253" s="3">
        <v>16316.46</v>
      </c>
      <c r="J253" s="3" t="s">
        <v>75</v>
      </c>
      <c r="K253" s="3"/>
      <c r="L253" s="3" t="s">
        <v>90</v>
      </c>
      <c r="M253" s="3" t="s">
        <v>85</v>
      </c>
    </row>
    <row r="254" spans="2:13" x14ac:dyDescent="0.25">
      <c r="B254" s="4">
        <v>44836.875</v>
      </c>
      <c r="C254" s="3"/>
      <c r="D254" s="3" t="s">
        <v>47</v>
      </c>
      <c r="E254" s="3"/>
      <c r="F254" s="3">
        <v>137280</v>
      </c>
      <c r="G254" s="3" t="s">
        <v>71</v>
      </c>
      <c r="H254" s="3">
        <f>F254*'[1]Import '!$F$43</f>
        <v>11032569.731039999</v>
      </c>
      <c r="I254" s="3">
        <v>70400</v>
      </c>
      <c r="J254" s="3" t="s">
        <v>75</v>
      </c>
      <c r="K254" s="3"/>
      <c r="L254" s="3" t="s">
        <v>93</v>
      </c>
      <c r="M254" s="3" t="s">
        <v>92</v>
      </c>
    </row>
    <row r="255" spans="2:13" x14ac:dyDescent="0.25">
      <c r="B255" s="4">
        <v>44835.875</v>
      </c>
      <c r="C255" s="3"/>
      <c r="D255" s="3" t="s">
        <v>3</v>
      </c>
      <c r="E255" s="3"/>
      <c r="F255" s="3">
        <v>58212</v>
      </c>
      <c r="G255" s="3" t="s">
        <v>71</v>
      </c>
      <c r="H255" s="3">
        <f>F255*'[1]Import '!$F$43</f>
        <v>4678233.8955659997</v>
      </c>
      <c r="I255" s="3">
        <v>25200</v>
      </c>
      <c r="J255" s="3" t="s">
        <v>75</v>
      </c>
      <c r="K255" s="3"/>
      <c r="L255" s="3" t="s">
        <v>94</v>
      </c>
      <c r="M255" s="3" t="s">
        <v>120</v>
      </c>
    </row>
    <row r="256" spans="2:13" x14ac:dyDescent="0.25">
      <c r="B256" s="4">
        <v>44835.875</v>
      </c>
      <c r="C256" s="3"/>
      <c r="D256" s="3" t="s">
        <v>16</v>
      </c>
      <c r="E256" s="3"/>
      <c r="F256" s="3">
        <v>64000</v>
      </c>
      <c r="G256" s="3" t="s">
        <v>71</v>
      </c>
      <c r="H256" s="3">
        <f>F256*'[1]Import '!$F$43</f>
        <v>5143389.1519999998</v>
      </c>
      <c r="I256" s="3">
        <v>25600</v>
      </c>
      <c r="J256" s="3" t="s">
        <v>75</v>
      </c>
      <c r="K256" s="3"/>
      <c r="L256" s="3" t="s">
        <v>141</v>
      </c>
      <c r="M256" s="3" t="s">
        <v>87</v>
      </c>
    </row>
    <row r="257" spans="2:13" x14ac:dyDescent="0.25">
      <c r="B257" s="4">
        <v>44835.875</v>
      </c>
      <c r="C257" s="3"/>
      <c r="D257" s="3" t="s">
        <v>14</v>
      </c>
      <c r="E257" s="3"/>
      <c r="F257" s="3">
        <v>62208</v>
      </c>
      <c r="G257" s="3" t="s">
        <v>71</v>
      </c>
      <c r="H257" s="3">
        <f>F257*'[1]Import '!$F$43</f>
        <v>4999374.255744</v>
      </c>
      <c r="I257" s="3">
        <v>25600</v>
      </c>
      <c r="J257" s="3" t="s">
        <v>75</v>
      </c>
      <c r="K257" s="3"/>
      <c r="L257" s="3" t="s">
        <v>86</v>
      </c>
      <c r="M257" s="3" t="s">
        <v>87</v>
      </c>
    </row>
    <row r="258" spans="2:13" x14ac:dyDescent="0.25">
      <c r="B258" s="4">
        <v>44835.875</v>
      </c>
      <c r="C258" s="3"/>
      <c r="D258" s="3" t="s">
        <v>3</v>
      </c>
      <c r="E258" s="3"/>
      <c r="F258" s="3">
        <v>58212</v>
      </c>
      <c r="G258" s="3" t="s">
        <v>71</v>
      </c>
      <c r="H258" s="3">
        <f>F258*'[1]Import '!$F$43</f>
        <v>4678233.8955659997</v>
      </c>
      <c r="I258" s="3">
        <v>25200</v>
      </c>
      <c r="J258" s="3" t="s">
        <v>75</v>
      </c>
      <c r="K258" s="3"/>
      <c r="L258" s="3" t="s">
        <v>94</v>
      </c>
      <c r="M258" s="3" t="s">
        <v>120</v>
      </c>
    </row>
    <row r="259" spans="2:13" x14ac:dyDescent="0.25">
      <c r="B259" s="4">
        <v>44834.875</v>
      </c>
      <c r="C259" s="3"/>
      <c r="D259" s="3" t="s">
        <v>5</v>
      </c>
      <c r="E259" s="3"/>
      <c r="F259" s="3">
        <v>90272</v>
      </c>
      <c r="G259" s="3" t="s">
        <v>71</v>
      </c>
      <c r="H259" s="3">
        <f>F259*'[1]Import '!$F$43</f>
        <v>7254750.3988959994</v>
      </c>
      <c r="I259" s="3">
        <v>49600</v>
      </c>
      <c r="J259" s="3" t="s">
        <v>75</v>
      </c>
      <c r="K259" s="3"/>
      <c r="L259" s="3" t="s">
        <v>90</v>
      </c>
      <c r="M259" s="3" t="s">
        <v>85</v>
      </c>
    </row>
    <row r="260" spans="2:13" x14ac:dyDescent="0.25">
      <c r="B260" s="4">
        <v>44834.875</v>
      </c>
      <c r="C260" s="3"/>
      <c r="D260" s="3" t="s">
        <v>2</v>
      </c>
      <c r="E260" s="3"/>
      <c r="F260" s="3">
        <v>299264</v>
      </c>
      <c r="G260" s="3" t="s">
        <v>71</v>
      </c>
      <c r="H260" s="3">
        <f>F260*'[1]Import '!$F$43</f>
        <v>24050487.674751997</v>
      </c>
      <c r="I260" s="3">
        <v>179200</v>
      </c>
      <c r="J260" s="3" t="s">
        <v>75</v>
      </c>
      <c r="K260" s="3"/>
      <c r="L260" s="3" t="s">
        <v>89</v>
      </c>
      <c r="M260" s="3" t="s">
        <v>87</v>
      </c>
    </row>
    <row r="261" spans="2:13" x14ac:dyDescent="0.25">
      <c r="B261" s="4">
        <v>44832.875</v>
      </c>
      <c r="C261" s="3"/>
      <c r="D261" s="3" t="s">
        <v>30</v>
      </c>
      <c r="E261" s="3"/>
      <c r="F261" s="3">
        <v>30286</v>
      </c>
      <c r="G261" s="3" t="s">
        <v>71</v>
      </c>
      <c r="H261" s="3">
        <f>F261*'[1]Import '!$F$43</f>
        <v>2433948.185273</v>
      </c>
      <c r="I261" s="3">
        <v>15296</v>
      </c>
      <c r="J261" s="3" t="s">
        <v>75</v>
      </c>
      <c r="K261" s="3"/>
      <c r="L261" s="3" t="s">
        <v>115</v>
      </c>
      <c r="M261" s="3" t="s">
        <v>92</v>
      </c>
    </row>
    <row r="262" spans="2:13" x14ac:dyDescent="0.25">
      <c r="B262" s="4">
        <v>44832.875</v>
      </c>
      <c r="C262" s="3"/>
      <c r="D262" s="3" t="s">
        <v>30</v>
      </c>
      <c r="E262" s="3"/>
      <c r="F262" s="3">
        <v>4562</v>
      </c>
      <c r="G262" s="3" t="s">
        <v>71</v>
      </c>
      <c r="H262" s="3">
        <f>F262*'[1]Import '!$F$43</f>
        <v>366627.20799099997</v>
      </c>
      <c r="I262" s="3">
        <v>2304</v>
      </c>
      <c r="J262" s="3" t="s">
        <v>75</v>
      </c>
      <c r="K262" s="3"/>
      <c r="L262" s="3" t="s">
        <v>115</v>
      </c>
      <c r="M262" s="3" t="s">
        <v>92</v>
      </c>
    </row>
    <row r="263" spans="2:13" x14ac:dyDescent="0.25">
      <c r="B263" s="4">
        <v>44832.875</v>
      </c>
      <c r="C263" s="3"/>
      <c r="D263" s="3" t="s">
        <v>26</v>
      </c>
      <c r="E263" s="3"/>
      <c r="F263" s="3">
        <v>39400</v>
      </c>
      <c r="G263" s="3" t="s">
        <v>71</v>
      </c>
      <c r="H263" s="3">
        <f>F263*'[1]Import '!$F$43</f>
        <v>3166398.9466999997</v>
      </c>
      <c r="I263" s="3">
        <v>20000</v>
      </c>
      <c r="J263" s="3" t="s">
        <v>75</v>
      </c>
      <c r="K263" s="3"/>
      <c r="L263" s="3" t="s">
        <v>142</v>
      </c>
      <c r="M263" s="3" t="s">
        <v>82</v>
      </c>
    </row>
    <row r="264" spans="2:13" x14ac:dyDescent="0.25">
      <c r="B264" s="4">
        <v>44831.875</v>
      </c>
      <c r="C264" s="3"/>
      <c r="D264" s="3" t="s">
        <v>2</v>
      </c>
      <c r="E264" s="3"/>
      <c r="F264" s="3">
        <v>359664</v>
      </c>
      <c r="G264" s="3" t="s">
        <v>71</v>
      </c>
      <c r="H264" s="3">
        <f>F264*'[1]Import '!$F$43</f>
        <v>28904561.186951999</v>
      </c>
      <c r="I264" s="3">
        <v>203200</v>
      </c>
      <c r="J264" s="3" t="s">
        <v>75</v>
      </c>
      <c r="K264" s="3"/>
      <c r="L264" s="3" t="s">
        <v>84</v>
      </c>
      <c r="M264" s="3" t="s">
        <v>85</v>
      </c>
    </row>
    <row r="265" spans="2:13" x14ac:dyDescent="0.25">
      <c r="B265" s="4">
        <v>44831.875</v>
      </c>
      <c r="C265" s="3"/>
      <c r="D265" s="3" t="s">
        <v>2</v>
      </c>
      <c r="E265" s="3"/>
      <c r="F265" s="3">
        <v>2549</v>
      </c>
      <c r="G265" s="3" t="s">
        <v>71</v>
      </c>
      <c r="H265" s="3">
        <f>F265*'[1]Import '!$F$43</f>
        <v>204851.54606949998</v>
      </c>
      <c r="I265" s="3">
        <v>1440</v>
      </c>
      <c r="J265" s="3" t="s">
        <v>75</v>
      </c>
      <c r="K265" s="3"/>
      <c r="L265" s="3" t="s">
        <v>84</v>
      </c>
      <c r="M265" s="3" t="s">
        <v>85</v>
      </c>
    </row>
    <row r="266" spans="2:13" x14ac:dyDescent="0.25">
      <c r="B266" s="4">
        <v>44831.875</v>
      </c>
      <c r="C266" s="3"/>
      <c r="D266" s="3" t="s">
        <v>21</v>
      </c>
      <c r="E266" s="3"/>
      <c r="F266" s="3">
        <v>74772</v>
      </c>
      <c r="G266" s="3" t="s">
        <v>71</v>
      </c>
      <c r="H266" s="3">
        <f>F266*'[1]Import '!$F$43</f>
        <v>6009085.8386459993</v>
      </c>
      <c r="I266" s="3">
        <v>36000</v>
      </c>
      <c r="J266" s="3" t="s">
        <v>75</v>
      </c>
      <c r="K266" s="3"/>
      <c r="L266" s="3" t="s">
        <v>93</v>
      </c>
      <c r="M266" s="3" t="s">
        <v>92</v>
      </c>
    </row>
    <row r="267" spans="2:13" x14ac:dyDescent="0.25">
      <c r="B267" s="4">
        <v>44831.875</v>
      </c>
      <c r="C267" s="3"/>
      <c r="D267" s="3" t="s">
        <v>3</v>
      </c>
      <c r="E267" s="3"/>
      <c r="F267" s="3">
        <v>58212</v>
      </c>
      <c r="G267" s="3" t="s">
        <v>71</v>
      </c>
      <c r="H267" s="3">
        <f>F267*'[1]Import '!$F$43</f>
        <v>4678233.8955659997</v>
      </c>
      <c r="I267" s="3">
        <v>25200</v>
      </c>
      <c r="J267" s="3" t="s">
        <v>75</v>
      </c>
      <c r="K267" s="3"/>
      <c r="L267" s="3" t="s">
        <v>94</v>
      </c>
      <c r="M267" s="3" t="s">
        <v>120</v>
      </c>
    </row>
    <row r="268" spans="2:13" x14ac:dyDescent="0.25">
      <c r="B268" s="4">
        <v>44830.875</v>
      </c>
      <c r="C268" s="3"/>
      <c r="D268" s="3" t="s">
        <v>27</v>
      </c>
      <c r="E268" s="3"/>
      <c r="F268" s="3">
        <v>31740</v>
      </c>
      <c r="G268" s="3" t="s">
        <v>71</v>
      </c>
      <c r="H268" s="3">
        <f>F268*'[1]Import '!$F$43</f>
        <v>2550799.5575699997</v>
      </c>
      <c r="I268" s="3">
        <v>12000</v>
      </c>
      <c r="J268" s="3" t="s">
        <v>75</v>
      </c>
      <c r="K268" s="3"/>
      <c r="L268" s="3" t="s">
        <v>86</v>
      </c>
      <c r="M268" s="3" t="s">
        <v>85</v>
      </c>
    </row>
    <row r="269" spans="2:13" x14ac:dyDescent="0.25">
      <c r="B269" s="4">
        <v>44830.875</v>
      </c>
      <c r="C269" s="3"/>
      <c r="D269" s="3" t="s">
        <v>27</v>
      </c>
      <c r="E269" s="3"/>
      <c r="F269" s="3">
        <v>11760</v>
      </c>
      <c r="G269" s="3" t="s">
        <v>71</v>
      </c>
      <c r="H269" s="3">
        <f>F269*'[1]Import '!$F$43</f>
        <v>945097.75667999999</v>
      </c>
      <c r="I269" s="3">
        <v>4000</v>
      </c>
      <c r="J269" s="3" t="s">
        <v>75</v>
      </c>
      <c r="K269" s="3"/>
      <c r="L269" s="3" t="s">
        <v>86</v>
      </c>
      <c r="M269" s="3" t="s">
        <v>85</v>
      </c>
    </row>
    <row r="270" spans="2:13" x14ac:dyDescent="0.25">
      <c r="B270" s="4">
        <v>44829.875</v>
      </c>
      <c r="C270" s="3"/>
      <c r="D270" s="3" t="s">
        <v>17</v>
      </c>
      <c r="E270" s="3"/>
      <c r="F270" s="3">
        <v>271040</v>
      </c>
      <c r="G270" s="3" t="s">
        <v>71</v>
      </c>
      <c r="H270" s="3">
        <f>F270*'[1]Import '!$F$43</f>
        <v>21782253.05872</v>
      </c>
      <c r="I270" s="3">
        <v>140800</v>
      </c>
      <c r="J270" s="3" t="s">
        <v>75</v>
      </c>
      <c r="K270" s="3"/>
      <c r="L270" s="3" t="s">
        <v>124</v>
      </c>
      <c r="M270" s="3" t="s">
        <v>92</v>
      </c>
    </row>
    <row r="271" spans="2:13" x14ac:dyDescent="0.25">
      <c r="B271" s="4">
        <v>44829.875</v>
      </c>
      <c r="C271" s="3"/>
      <c r="D271" s="3" t="s">
        <v>17</v>
      </c>
      <c r="E271" s="3"/>
      <c r="F271" s="3">
        <v>216000</v>
      </c>
      <c r="G271" s="3" t="s">
        <v>71</v>
      </c>
      <c r="H271" s="3">
        <f>F271*'[1]Import '!$F$43</f>
        <v>17358938.388</v>
      </c>
      <c r="I271" s="3">
        <v>96000</v>
      </c>
      <c r="J271" s="3" t="s">
        <v>75</v>
      </c>
      <c r="K271" s="3"/>
      <c r="L271" s="3" t="s">
        <v>105</v>
      </c>
      <c r="M271" s="3" t="s">
        <v>82</v>
      </c>
    </row>
    <row r="272" spans="2:13" x14ac:dyDescent="0.25">
      <c r="B272" s="4">
        <v>44829.875</v>
      </c>
      <c r="C272" s="3"/>
      <c r="D272" s="3" t="s">
        <v>17</v>
      </c>
      <c r="E272" s="3"/>
      <c r="F272" s="3">
        <v>67760</v>
      </c>
      <c r="G272" s="3" t="s">
        <v>71</v>
      </c>
      <c r="H272" s="3">
        <f>F272*'[1]Import '!$F$43</f>
        <v>5445563.26468</v>
      </c>
      <c r="I272" s="3">
        <v>35200</v>
      </c>
      <c r="J272" s="3" t="s">
        <v>75</v>
      </c>
      <c r="K272" s="3"/>
      <c r="L272" s="3" t="s">
        <v>124</v>
      </c>
      <c r="M272" s="3" t="s">
        <v>92</v>
      </c>
    </row>
    <row r="273" spans="2:13" x14ac:dyDescent="0.25">
      <c r="B273" s="4">
        <v>44829.875</v>
      </c>
      <c r="C273" s="3"/>
      <c r="D273" s="3" t="s">
        <v>17</v>
      </c>
      <c r="E273" s="3"/>
      <c r="F273" s="3">
        <v>180000</v>
      </c>
      <c r="G273" s="3" t="s">
        <v>71</v>
      </c>
      <c r="H273" s="3">
        <f>F273*'[1]Import '!$F$43</f>
        <v>14465781.989999998</v>
      </c>
      <c r="I273" s="3">
        <v>80000</v>
      </c>
      <c r="J273" s="3" t="s">
        <v>75</v>
      </c>
      <c r="K273" s="3"/>
      <c r="L273" s="3" t="s">
        <v>105</v>
      </c>
      <c r="M273" s="3" t="s">
        <v>82</v>
      </c>
    </row>
    <row r="274" spans="2:13" x14ac:dyDescent="0.25">
      <c r="B274" s="4">
        <v>44829.875</v>
      </c>
      <c r="C274" s="3"/>
      <c r="D274" s="3" t="s">
        <v>17</v>
      </c>
      <c r="E274" s="3"/>
      <c r="F274" s="3">
        <v>169400</v>
      </c>
      <c r="G274" s="3" t="s">
        <v>71</v>
      </c>
      <c r="H274" s="3">
        <f>F274*'[1]Import '!$F$43</f>
        <v>13613908.161699999</v>
      </c>
      <c r="I274" s="3">
        <v>88000</v>
      </c>
      <c r="J274" s="3" t="s">
        <v>75</v>
      </c>
      <c r="K274" s="3"/>
      <c r="L274" s="3" t="s">
        <v>124</v>
      </c>
      <c r="M274" s="3" t="s">
        <v>92</v>
      </c>
    </row>
    <row r="275" spans="2:13" x14ac:dyDescent="0.25">
      <c r="B275" s="4">
        <v>44829.875</v>
      </c>
      <c r="C275" s="3"/>
      <c r="D275" s="3" t="s">
        <v>17</v>
      </c>
      <c r="E275" s="3"/>
      <c r="F275" s="3">
        <v>169400</v>
      </c>
      <c r="G275" s="3" t="s">
        <v>71</v>
      </c>
      <c r="H275" s="3">
        <f>F275*'[1]Import '!$F$43</f>
        <v>13613908.161699999</v>
      </c>
      <c r="I275" s="3">
        <v>88000</v>
      </c>
      <c r="J275" s="3" t="s">
        <v>75</v>
      </c>
      <c r="K275" s="3"/>
      <c r="L275" s="3" t="s">
        <v>124</v>
      </c>
      <c r="M275" s="3" t="s">
        <v>92</v>
      </c>
    </row>
    <row r="276" spans="2:13" x14ac:dyDescent="0.25">
      <c r="B276" s="4">
        <v>44829.875</v>
      </c>
      <c r="C276" s="3"/>
      <c r="D276" s="3" t="s">
        <v>11</v>
      </c>
      <c r="E276" s="3"/>
      <c r="F276" s="3">
        <v>35904</v>
      </c>
      <c r="G276" s="3" t="s">
        <v>71</v>
      </c>
      <c r="H276" s="3">
        <f>F276*'[1]Import '!$F$43</f>
        <v>2885441.314272</v>
      </c>
      <c r="I276" s="3">
        <v>17600</v>
      </c>
      <c r="J276" s="3" t="s">
        <v>75</v>
      </c>
      <c r="K276" s="3"/>
      <c r="L276" s="3" t="s">
        <v>98</v>
      </c>
      <c r="M276" s="3" t="s">
        <v>92</v>
      </c>
    </row>
    <row r="277" spans="2:13" x14ac:dyDescent="0.25">
      <c r="B277" s="4">
        <v>44829.875</v>
      </c>
      <c r="C277" s="3"/>
      <c r="D277" s="3" t="s">
        <v>2</v>
      </c>
      <c r="E277" s="3"/>
      <c r="F277" s="3">
        <v>330</v>
      </c>
      <c r="G277" s="3" t="s">
        <v>71</v>
      </c>
      <c r="H277" s="3">
        <f>F277*'[1]Import '!$F$43</f>
        <v>26520.600315</v>
      </c>
      <c r="I277" s="3">
        <v>200</v>
      </c>
      <c r="J277" s="3" t="s">
        <v>75</v>
      </c>
      <c r="K277" s="3"/>
      <c r="L277" s="3" t="s">
        <v>143</v>
      </c>
      <c r="M277" s="3" t="s">
        <v>92</v>
      </c>
    </row>
    <row r="278" spans="2:13" x14ac:dyDescent="0.25">
      <c r="B278" s="4">
        <v>44829.875</v>
      </c>
      <c r="C278" s="3"/>
      <c r="D278" s="3" t="s">
        <v>17</v>
      </c>
      <c r="E278" s="3"/>
      <c r="F278" s="3">
        <v>338800</v>
      </c>
      <c r="G278" s="3" t="s">
        <v>71</v>
      </c>
      <c r="H278" s="3">
        <f>F278*'[1]Import '!$F$43</f>
        <v>27227816.323399998</v>
      </c>
      <c r="I278" s="3">
        <v>176000</v>
      </c>
      <c r="J278" s="3" t="s">
        <v>75</v>
      </c>
      <c r="K278" s="3"/>
      <c r="L278" s="3" t="s">
        <v>124</v>
      </c>
      <c r="M278" s="3" t="s">
        <v>92</v>
      </c>
    </row>
    <row r="279" spans="2:13" x14ac:dyDescent="0.25">
      <c r="B279" s="4">
        <v>44828.875</v>
      </c>
      <c r="C279" s="3"/>
      <c r="D279" s="3" t="s">
        <v>51</v>
      </c>
      <c r="E279" s="3"/>
      <c r="F279" s="3">
        <v>0</v>
      </c>
      <c r="G279" s="3"/>
      <c r="H279" s="3"/>
      <c r="I279" s="3">
        <v>0</v>
      </c>
      <c r="J279" s="3"/>
      <c r="K279" s="3"/>
      <c r="L279" s="3" t="s">
        <v>144</v>
      </c>
      <c r="M279" s="3" t="s">
        <v>87</v>
      </c>
    </row>
    <row r="280" spans="2:13" x14ac:dyDescent="0.25">
      <c r="B280" s="4">
        <v>44828.875</v>
      </c>
      <c r="C280" s="3"/>
      <c r="D280" s="3" t="s">
        <v>51</v>
      </c>
      <c r="E280" s="3"/>
      <c r="F280" s="3">
        <v>0</v>
      </c>
      <c r="G280" s="3"/>
      <c r="H280" s="3"/>
      <c r="I280" s="3">
        <v>0</v>
      </c>
      <c r="J280" s="3"/>
      <c r="K280" s="3"/>
      <c r="L280" s="3" t="s">
        <v>144</v>
      </c>
      <c r="M280" s="3" t="s">
        <v>87</v>
      </c>
    </row>
    <row r="281" spans="2:13" x14ac:dyDescent="0.25">
      <c r="B281" s="4">
        <v>44828.875</v>
      </c>
      <c r="C281" s="3"/>
      <c r="D281" s="3" t="s">
        <v>51</v>
      </c>
      <c r="E281" s="3"/>
      <c r="F281" s="3">
        <v>0</v>
      </c>
      <c r="G281" s="3"/>
      <c r="H281" s="3"/>
      <c r="I281" s="3">
        <v>0</v>
      </c>
      <c r="J281" s="3"/>
      <c r="K281" s="3"/>
      <c r="L281" s="3" t="s">
        <v>144</v>
      </c>
      <c r="M281" s="3" t="s">
        <v>87</v>
      </c>
    </row>
    <row r="282" spans="2:13" x14ac:dyDescent="0.25">
      <c r="B282" s="4">
        <v>44828.875</v>
      </c>
      <c r="C282" s="3"/>
      <c r="D282" s="3" t="s">
        <v>51</v>
      </c>
      <c r="E282" s="3"/>
      <c r="F282" s="3">
        <v>0</v>
      </c>
      <c r="G282" s="3"/>
      <c r="H282" s="3"/>
      <c r="I282" s="3">
        <v>0</v>
      </c>
      <c r="J282" s="3"/>
      <c r="K282" s="3"/>
      <c r="L282" s="3" t="s">
        <v>144</v>
      </c>
      <c r="M282" s="3" t="s">
        <v>87</v>
      </c>
    </row>
    <row r="283" spans="2:13" x14ac:dyDescent="0.25">
      <c r="B283" s="4">
        <v>44828.875</v>
      </c>
      <c r="C283" s="3"/>
      <c r="D283" s="3" t="s">
        <v>51</v>
      </c>
      <c r="E283" s="3"/>
      <c r="F283" s="3">
        <v>0</v>
      </c>
      <c r="G283" s="3"/>
      <c r="H283" s="3"/>
      <c r="I283" s="3">
        <v>0</v>
      </c>
      <c r="J283" s="3"/>
      <c r="K283" s="3"/>
      <c r="L283" s="3" t="s">
        <v>144</v>
      </c>
      <c r="M283" s="3" t="s">
        <v>87</v>
      </c>
    </row>
    <row r="284" spans="2:13" x14ac:dyDescent="0.25">
      <c r="B284" s="4">
        <v>44828.875</v>
      </c>
      <c r="C284" s="3"/>
      <c r="D284" s="3" t="s">
        <v>51</v>
      </c>
      <c r="E284" s="3"/>
      <c r="F284" s="3">
        <v>0</v>
      </c>
      <c r="G284" s="3"/>
      <c r="H284" s="3"/>
      <c r="I284" s="3">
        <v>0</v>
      </c>
      <c r="J284" s="3"/>
      <c r="K284" s="3"/>
      <c r="L284" s="3" t="s">
        <v>144</v>
      </c>
      <c r="M284" s="3" t="s">
        <v>87</v>
      </c>
    </row>
    <row r="285" spans="2:13" x14ac:dyDescent="0.25">
      <c r="B285" s="4">
        <v>44828.875</v>
      </c>
      <c r="C285" s="3"/>
      <c r="D285" s="3" t="s">
        <v>51</v>
      </c>
      <c r="E285" s="3"/>
      <c r="F285" s="3">
        <v>0</v>
      </c>
      <c r="G285" s="3"/>
      <c r="H285" s="3"/>
      <c r="I285" s="3">
        <v>0</v>
      </c>
      <c r="J285" s="3"/>
      <c r="K285" s="3"/>
      <c r="L285" s="3" t="s">
        <v>144</v>
      </c>
      <c r="M285" s="3" t="s">
        <v>87</v>
      </c>
    </row>
    <row r="286" spans="2:13" x14ac:dyDescent="0.25">
      <c r="B286" s="4">
        <v>44828.875</v>
      </c>
      <c r="C286" s="3"/>
      <c r="D286" s="3" t="s">
        <v>51</v>
      </c>
      <c r="E286" s="3"/>
      <c r="F286" s="3">
        <v>0</v>
      </c>
      <c r="G286" s="3"/>
      <c r="H286" s="3"/>
      <c r="I286" s="3">
        <v>0</v>
      </c>
      <c r="J286" s="3"/>
      <c r="K286" s="3"/>
      <c r="L286" s="3" t="s">
        <v>144</v>
      </c>
      <c r="M286" s="3" t="s">
        <v>87</v>
      </c>
    </row>
    <row r="287" spans="2:13" x14ac:dyDescent="0.25">
      <c r="B287" s="4">
        <v>44828.875</v>
      </c>
      <c r="C287" s="3"/>
      <c r="D287" s="3" t="s">
        <v>51</v>
      </c>
      <c r="E287" s="3"/>
      <c r="F287" s="3">
        <v>0</v>
      </c>
      <c r="G287" s="3"/>
      <c r="H287" s="3"/>
      <c r="I287" s="3">
        <v>0</v>
      </c>
      <c r="J287" s="3"/>
      <c r="K287" s="3"/>
      <c r="L287" s="3" t="s">
        <v>144</v>
      </c>
      <c r="M287" s="3" t="s">
        <v>87</v>
      </c>
    </row>
    <row r="288" spans="2:13" x14ac:dyDescent="0.25">
      <c r="B288" s="4">
        <v>44828.875</v>
      </c>
      <c r="C288" s="3"/>
      <c r="D288" s="3" t="s">
        <v>51</v>
      </c>
      <c r="E288" s="3"/>
      <c r="F288" s="3">
        <v>0</v>
      </c>
      <c r="G288" s="3"/>
      <c r="H288" s="3"/>
      <c r="I288" s="3">
        <v>0</v>
      </c>
      <c r="J288" s="3"/>
      <c r="K288" s="3"/>
      <c r="L288" s="3" t="s">
        <v>144</v>
      </c>
      <c r="M288" s="3" t="s">
        <v>87</v>
      </c>
    </row>
    <row r="289" spans="2:13" x14ac:dyDescent="0.25">
      <c r="B289" s="4">
        <v>44827.875</v>
      </c>
      <c r="C289" s="3"/>
      <c r="D289" s="3" t="s">
        <v>2</v>
      </c>
      <c r="E289" s="3"/>
      <c r="F289" s="3">
        <v>427520</v>
      </c>
      <c r="G289" s="3" t="s">
        <v>71</v>
      </c>
      <c r="H289" s="3">
        <f>F289*'[1]Import '!$F$43</f>
        <v>34357839.535360001</v>
      </c>
      <c r="I289" s="3">
        <v>256000</v>
      </c>
      <c r="J289" s="3" t="s">
        <v>75</v>
      </c>
      <c r="K289" s="3"/>
      <c r="L289" s="3" t="s">
        <v>89</v>
      </c>
      <c r="M289" s="3" t="s">
        <v>87</v>
      </c>
    </row>
    <row r="290" spans="2:13" x14ac:dyDescent="0.25">
      <c r="B290" s="4">
        <v>44826.875</v>
      </c>
      <c r="C290" s="3"/>
      <c r="D290" s="3" t="s">
        <v>1</v>
      </c>
      <c r="E290" s="3"/>
      <c r="F290" s="3">
        <v>95530</v>
      </c>
      <c r="G290" s="3" t="s">
        <v>71</v>
      </c>
      <c r="H290" s="3">
        <f>F290*'[1]Import '!$F$43</f>
        <v>7677311.9639149997</v>
      </c>
      <c r="I290" s="3">
        <v>44640</v>
      </c>
      <c r="J290" s="3" t="s">
        <v>75</v>
      </c>
      <c r="K290" s="3"/>
      <c r="L290" s="3" t="s">
        <v>83</v>
      </c>
      <c r="M290" s="3" t="s">
        <v>82</v>
      </c>
    </row>
    <row r="291" spans="2:13" x14ac:dyDescent="0.25">
      <c r="B291" s="4">
        <v>44826.875</v>
      </c>
      <c r="C291" s="3"/>
      <c r="D291" s="3" t="s">
        <v>1</v>
      </c>
      <c r="E291" s="3"/>
      <c r="F291" s="3">
        <v>62402</v>
      </c>
      <c r="G291" s="3" t="s">
        <v>71</v>
      </c>
      <c r="H291" s="3">
        <f>F291*'[1]Import '!$F$43</f>
        <v>5014965.1541109998</v>
      </c>
      <c r="I291" s="3">
        <v>29160</v>
      </c>
      <c r="J291" s="3" t="s">
        <v>75</v>
      </c>
      <c r="K291" s="3"/>
      <c r="L291" s="3" t="s">
        <v>83</v>
      </c>
      <c r="M291" s="3" t="s">
        <v>82</v>
      </c>
    </row>
    <row r="292" spans="2:13" x14ac:dyDescent="0.25">
      <c r="B292" s="4">
        <v>44826.875</v>
      </c>
      <c r="C292" s="3"/>
      <c r="D292" s="3" t="s">
        <v>47</v>
      </c>
      <c r="E292" s="3"/>
      <c r="F292" s="3">
        <v>179520</v>
      </c>
      <c r="G292" s="3" t="s">
        <v>71</v>
      </c>
      <c r="H292" s="3">
        <f>F292*'[1]Import '!$F$43</f>
        <v>14427206.571359999</v>
      </c>
      <c r="I292" s="3">
        <v>88000</v>
      </c>
      <c r="J292" s="3" t="s">
        <v>75</v>
      </c>
      <c r="K292" s="3"/>
      <c r="L292" s="3" t="s">
        <v>93</v>
      </c>
      <c r="M292" s="3" t="s">
        <v>92</v>
      </c>
    </row>
    <row r="293" spans="2:13" x14ac:dyDescent="0.25">
      <c r="B293" s="4">
        <v>44825.875</v>
      </c>
      <c r="C293" s="3"/>
      <c r="D293" s="3" t="s">
        <v>3</v>
      </c>
      <c r="E293" s="3"/>
      <c r="F293" s="3">
        <v>62720</v>
      </c>
      <c r="G293" s="3" t="s">
        <v>71</v>
      </c>
      <c r="H293" s="3">
        <f>F293*'[1]Import '!$F$43</f>
        <v>5040521.3689599996</v>
      </c>
      <c r="I293" s="3">
        <v>25600</v>
      </c>
      <c r="J293" s="3" t="s">
        <v>75</v>
      </c>
      <c r="K293" s="3"/>
      <c r="L293" s="3" t="s">
        <v>86</v>
      </c>
      <c r="M293" s="3" t="s">
        <v>87</v>
      </c>
    </row>
    <row r="294" spans="2:13" x14ac:dyDescent="0.25">
      <c r="B294" s="4">
        <v>44825.875</v>
      </c>
      <c r="C294" s="3"/>
      <c r="D294" s="3" t="s">
        <v>52</v>
      </c>
      <c r="E294" s="3"/>
      <c r="F294" s="3">
        <v>2764800</v>
      </c>
      <c r="G294" s="3" t="s">
        <v>72</v>
      </c>
      <c r="H294" s="3">
        <f>F294*'[1]Import '!$F$33</f>
        <v>1696720.4352000002</v>
      </c>
      <c r="I294" s="3">
        <v>7680</v>
      </c>
      <c r="J294" s="3" t="s">
        <v>75</v>
      </c>
      <c r="K294" s="3"/>
      <c r="L294" s="3" t="s">
        <v>145</v>
      </c>
      <c r="M294" s="3" t="s">
        <v>85</v>
      </c>
    </row>
    <row r="295" spans="2:13" x14ac:dyDescent="0.25">
      <c r="B295" s="4">
        <v>44824.875</v>
      </c>
      <c r="C295" s="3"/>
      <c r="D295" s="3" t="s">
        <v>34</v>
      </c>
      <c r="E295" s="3"/>
      <c r="F295" s="3">
        <v>118440</v>
      </c>
      <c r="G295" s="3" t="s">
        <v>71</v>
      </c>
      <c r="H295" s="3">
        <f>F295*'[1]Import '!$F$43</f>
        <v>9518484.5494199991</v>
      </c>
      <c r="I295" s="3">
        <v>50400</v>
      </c>
      <c r="J295" s="3" t="s">
        <v>76</v>
      </c>
      <c r="K295" s="3"/>
      <c r="L295" s="3" t="s">
        <v>136</v>
      </c>
      <c r="M295" s="3" t="s">
        <v>120</v>
      </c>
    </row>
    <row r="296" spans="2:13" x14ac:dyDescent="0.25">
      <c r="B296" s="4">
        <v>44824.875</v>
      </c>
      <c r="C296" s="3"/>
      <c r="D296" s="3" t="s">
        <v>2</v>
      </c>
      <c r="E296" s="3"/>
      <c r="F296" s="3">
        <v>362496</v>
      </c>
      <c r="G296" s="3" t="s">
        <v>71</v>
      </c>
      <c r="H296" s="3">
        <f>F296*'[1]Import '!$F$43</f>
        <v>29132156.156927999</v>
      </c>
      <c r="I296" s="3">
        <v>204800</v>
      </c>
      <c r="J296" s="3" t="s">
        <v>75</v>
      </c>
      <c r="K296" s="3"/>
      <c r="L296" s="3" t="s">
        <v>84</v>
      </c>
      <c r="M296" s="3" t="s">
        <v>85</v>
      </c>
    </row>
    <row r="297" spans="2:13" x14ac:dyDescent="0.25">
      <c r="B297" s="4">
        <v>44823.875</v>
      </c>
      <c r="C297" s="3"/>
      <c r="D297" s="3" t="s">
        <v>3</v>
      </c>
      <c r="E297" s="3"/>
      <c r="F297" s="3">
        <v>58212</v>
      </c>
      <c r="G297" s="3" t="s">
        <v>71</v>
      </c>
      <c r="H297" s="3">
        <f>F297*'[1]Import '!$F$43</f>
        <v>4678233.8955659997</v>
      </c>
      <c r="I297" s="3">
        <v>25200</v>
      </c>
      <c r="J297" s="3" t="s">
        <v>75</v>
      </c>
      <c r="K297" s="3"/>
      <c r="L297" s="3" t="s">
        <v>94</v>
      </c>
      <c r="M297" s="3" t="s">
        <v>120</v>
      </c>
    </row>
    <row r="298" spans="2:13" x14ac:dyDescent="0.25">
      <c r="B298" s="4">
        <v>44823.875</v>
      </c>
      <c r="C298" s="3"/>
      <c r="D298" s="3" t="s">
        <v>13</v>
      </c>
      <c r="E298" s="3"/>
      <c r="F298" s="3">
        <v>2</v>
      </c>
      <c r="G298" s="3" t="s">
        <v>71</v>
      </c>
      <c r="H298" s="3">
        <f>F298*'[1]Import '!$F$43</f>
        <v>160.73091099999999</v>
      </c>
      <c r="I298" s="3">
        <v>1</v>
      </c>
      <c r="J298" s="3" t="s">
        <v>75</v>
      </c>
      <c r="K298" s="3"/>
      <c r="L298" s="3" t="s">
        <v>122</v>
      </c>
      <c r="M298" s="3" t="s">
        <v>102</v>
      </c>
    </row>
    <row r="299" spans="2:13" x14ac:dyDescent="0.25">
      <c r="B299" s="4">
        <v>44822.875</v>
      </c>
      <c r="C299" s="3"/>
      <c r="D299" s="3" t="s">
        <v>10</v>
      </c>
      <c r="E299" s="3"/>
      <c r="F299" s="3">
        <v>63360</v>
      </c>
      <c r="G299" s="3" t="s">
        <v>71</v>
      </c>
      <c r="H299" s="3">
        <f>F299*'[1]Import '!$F$43</f>
        <v>5091955.2604799997</v>
      </c>
      <c r="I299" s="3">
        <v>28800</v>
      </c>
      <c r="J299" s="3" t="s">
        <v>75</v>
      </c>
      <c r="K299" s="3"/>
      <c r="L299" s="3" t="s">
        <v>97</v>
      </c>
      <c r="M299" s="3" t="s">
        <v>85</v>
      </c>
    </row>
    <row r="300" spans="2:13" x14ac:dyDescent="0.25">
      <c r="B300" s="4">
        <v>44821.875</v>
      </c>
      <c r="C300" s="3"/>
      <c r="D300" s="3" t="s">
        <v>51</v>
      </c>
      <c r="E300" s="3"/>
      <c r="F300" s="3">
        <v>0</v>
      </c>
      <c r="G300" s="3"/>
      <c r="H300" s="3"/>
      <c r="I300" s="3">
        <v>0</v>
      </c>
      <c r="J300" s="3"/>
      <c r="K300" s="3"/>
      <c r="L300" s="3" t="s">
        <v>144</v>
      </c>
      <c r="M300" s="3" t="s">
        <v>87</v>
      </c>
    </row>
    <row r="301" spans="2:13" x14ac:dyDescent="0.25">
      <c r="B301" s="4">
        <v>44821.875</v>
      </c>
      <c r="C301" s="3"/>
      <c r="D301" s="3" t="s">
        <v>51</v>
      </c>
      <c r="E301" s="3"/>
      <c r="F301" s="3">
        <v>0</v>
      </c>
      <c r="G301" s="3"/>
      <c r="H301" s="3"/>
      <c r="I301" s="3">
        <v>0</v>
      </c>
      <c r="J301" s="3"/>
      <c r="K301" s="3"/>
      <c r="L301" s="3" t="s">
        <v>144</v>
      </c>
      <c r="M301" s="3" t="s">
        <v>87</v>
      </c>
    </row>
    <row r="302" spans="2:13" x14ac:dyDescent="0.25">
      <c r="B302" s="4">
        <v>44821.875</v>
      </c>
      <c r="C302" s="3"/>
      <c r="D302" s="3" t="s">
        <v>51</v>
      </c>
      <c r="E302" s="3"/>
      <c r="F302" s="3">
        <v>0</v>
      </c>
      <c r="G302" s="3"/>
      <c r="H302" s="3"/>
      <c r="I302" s="3">
        <v>0</v>
      </c>
      <c r="J302" s="3"/>
      <c r="K302" s="3"/>
      <c r="L302" s="3" t="s">
        <v>144</v>
      </c>
      <c r="M302" s="3" t="s">
        <v>87</v>
      </c>
    </row>
    <row r="303" spans="2:13" x14ac:dyDescent="0.25">
      <c r="B303" s="4">
        <v>44821.875</v>
      </c>
      <c r="C303" s="3"/>
      <c r="D303" s="3" t="s">
        <v>51</v>
      </c>
      <c r="E303" s="3"/>
      <c r="F303" s="3">
        <v>0</v>
      </c>
      <c r="G303" s="3"/>
      <c r="H303" s="3"/>
      <c r="I303" s="3">
        <v>0</v>
      </c>
      <c r="J303" s="3"/>
      <c r="K303" s="3"/>
      <c r="L303" s="3" t="s">
        <v>144</v>
      </c>
      <c r="M303" s="3" t="s">
        <v>87</v>
      </c>
    </row>
    <row r="304" spans="2:13" x14ac:dyDescent="0.25">
      <c r="B304" s="4">
        <v>44821.875</v>
      </c>
      <c r="C304" s="3"/>
      <c r="D304" s="3" t="s">
        <v>51</v>
      </c>
      <c r="E304" s="3"/>
      <c r="F304" s="3">
        <v>0</v>
      </c>
      <c r="G304" s="3"/>
      <c r="H304" s="3"/>
      <c r="I304" s="3">
        <v>0</v>
      </c>
      <c r="J304" s="3"/>
      <c r="K304" s="3"/>
      <c r="L304" s="3" t="s">
        <v>144</v>
      </c>
      <c r="M304" s="3" t="s">
        <v>87</v>
      </c>
    </row>
    <row r="305" spans="2:13" x14ac:dyDescent="0.25">
      <c r="B305" s="4">
        <v>44821.875</v>
      </c>
      <c r="C305" s="3"/>
      <c r="D305" s="3" t="s">
        <v>51</v>
      </c>
      <c r="E305" s="3"/>
      <c r="F305" s="3">
        <v>0</v>
      </c>
      <c r="G305" s="3"/>
      <c r="H305" s="3"/>
      <c r="I305" s="3">
        <v>0</v>
      </c>
      <c r="J305" s="3"/>
      <c r="K305" s="3"/>
      <c r="L305" s="3" t="s">
        <v>144</v>
      </c>
      <c r="M305" s="3" t="s">
        <v>87</v>
      </c>
    </row>
    <row r="306" spans="2:13" x14ac:dyDescent="0.25">
      <c r="B306" s="4">
        <v>44821.875</v>
      </c>
      <c r="C306" s="3"/>
      <c r="D306" s="3" t="s">
        <v>51</v>
      </c>
      <c r="E306" s="3"/>
      <c r="F306" s="3">
        <v>0</v>
      </c>
      <c r="G306" s="3"/>
      <c r="H306" s="3"/>
      <c r="I306" s="3">
        <v>0</v>
      </c>
      <c r="J306" s="3"/>
      <c r="K306" s="3"/>
      <c r="L306" s="3" t="s">
        <v>144</v>
      </c>
      <c r="M306" s="3" t="s">
        <v>87</v>
      </c>
    </row>
    <row r="307" spans="2:13" x14ac:dyDescent="0.25">
      <c r="B307" s="4">
        <v>44821.875</v>
      </c>
      <c r="C307" s="3"/>
      <c r="D307" s="3" t="s">
        <v>51</v>
      </c>
      <c r="E307" s="3"/>
      <c r="F307" s="3">
        <v>0</v>
      </c>
      <c r="G307" s="3"/>
      <c r="H307" s="3"/>
      <c r="I307" s="3">
        <v>0</v>
      </c>
      <c r="J307" s="3"/>
      <c r="K307" s="3"/>
      <c r="L307" s="3" t="s">
        <v>144</v>
      </c>
      <c r="M307" s="3" t="s">
        <v>87</v>
      </c>
    </row>
    <row r="308" spans="2:13" x14ac:dyDescent="0.25">
      <c r="B308" s="4">
        <v>44821.875</v>
      </c>
      <c r="C308" s="3"/>
      <c r="D308" s="3" t="s">
        <v>51</v>
      </c>
      <c r="E308" s="3"/>
      <c r="F308" s="3">
        <v>0</v>
      </c>
      <c r="G308" s="3"/>
      <c r="H308" s="3"/>
      <c r="I308" s="3">
        <v>0</v>
      </c>
      <c r="J308" s="3"/>
      <c r="K308" s="3"/>
      <c r="L308" s="3" t="s">
        <v>144</v>
      </c>
      <c r="M308" s="3" t="s">
        <v>87</v>
      </c>
    </row>
    <row r="309" spans="2:13" x14ac:dyDescent="0.25">
      <c r="B309" s="4">
        <v>44821.875</v>
      </c>
      <c r="C309" s="3"/>
      <c r="D309" s="3" t="s">
        <v>51</v>
      </c>
      <c r="E309" s="3"/>
      <c r="F309" s="3">
        <v>0</v>
      </c>
      <c r="G309" s="3"/>
      <c r="H309" s="3"/>
      <c r="I309" s="3">
        <v>0</v>
      </c>
      <c r="J309" s="3"/>
      <c r="K309" s="3"/>
      <c r="L309" s="3" t="s">
        <v>144</v>
      </c>
      <c r="M309" s="3" t="s">
        <v>87</v>
      </c>
    </row>
    <row r="310" spans="2:13" x14ac:dyDescent="0.25">
      <c r="B310" s="4">
        <v>44820.875</v>
      </c>
      <c r="C310" s="3"/>
      <c r="D310" s="3" t="s">
        <v>6</v>
      </c>
      <c r="E310" s="3"/>
      <c r="F310" s="3">
        <v>118944</v>
      </c>
      <c r="G310" s="3" t="s">
        <v>71</v>
      </c>
      <c r="H310" s="3">
        <f>F310*'[1]Import '!$F$43</f>
        <v>9558988.738992</v>
      </c>
      <c r="I310" s="3">
        <v>50400</v>
      </c>
      <c r="J310" s="3" t="s">
        <v>75</v>
      </c>
      <c r="K310" s="3"/>
      <c r="L310" s="3" t="s">
        <v>133</v>
      </c>
      <c r="M310" s="3" t="s">
        <v>85</v>
      </c>
    </row>
    <row r="311" spans="2:13" x14ac:dyDescent="0.25">
      <c r="B311" s="4">
        <v>44819.875</v>
      </c>
      <c r="C311" s="3"/>
      <c r="D311" s="3" t="s">
        <v>53</v>
      </c>
      <c r="E311" s="3"/>
      <c r="F311" s="3">
        <v>0</v>
      </c>
      <c r="G311" s="3"/>
      <c r="H311" s="3"/>
      <c r="I311" s="3">
        <v>25179</v>
      </c>
      <c r="J311" s="3" t="s">
        <v>78</v>
      </c>
      <c r="K311" s="3"/>
      <c r="L311" s="3" t="s">
        <v>146</v>
      </c>
      <c r="M311" s="3" t="s">
        <v>82</v>
      </c>
    </row>
    <row r="312" spans="2:13" x14ac:dyDescent="0.25">
      <c r="B312" s="4">
        <v>44819.875</v>
      </c>
      <c r="C312" s="3"/>
      <c r="D312" s="3" t="s">
        <v>53</v>
      </c>
      <c r="E312" s="3"/>
      <c r="F312" s="3">
        <v>0</v>
      </c>
      <c r="G312" s="3"/>
      <c r="H312" s="3"/>
      <c r="I312" s="3">
        <v>25179</v>
      </c>
      <c r="J312" s="3" t="s">
        <v>78</v>
      </c>
      <c r="K312" s="3"/>
      <c r="L312" s="3" t="s">
        <v>146</v>
      </c>
      <c r="M312" s="3" t="s">
        <v>82</v>
      </c>
    </row>
    <row r="313" spans="2:13" x14ac:dyDescent="0.25">
      <c r="B313" s="4">
        <v>44819.875</v>
      </c>
      <c r="C313" s="3"/>
      <c r="D313" s="3" t="s">
        <v>48</v>
      </c>
      <c r="E313" s="3"/>
      <c r="F313" s="3">
        <v>187392</v>
      </c>
      <c r="G313" s="3" t="s">
        <v>71</v>
      </c>
      <c r="H313" s="3">
        <f>F313*'[1]Import '!$F$43</f>
        <v>15059843.437055999</v>
      </c>
      <c r="I313" s="3">
        <v>102400</v>
      </c>
      <c r="J313" s="3" t="s">
        <v>75</v>
      </c>
      <c r="K313" s="3"/>
      <c r="L313" s="3" t="s">
        <v>132</v>
      </c>
      <c r="M313" s="3" t="s">
        <v>87</v>
      </c>
    </row>
    <row r="314" spans="2:13" x14ac:dyDescent="0.25">
      <c r="B314" s="4">
        <v>44819.875</v>
      </c>
      <c r="C314" s="3"/>
      <c r="D314" s="3" t="s">
        <v>53</v>
      </c>
      <c r="E314" s="3"/>
      <c r="F314" s="3">
        <v>0</v>
      </c>
      <c r="G314" s="3"/>
      <c r="H314" s="3"/>
      <c r="I314" s="3">
        <v>25179</v>
      </c>
      <c r="J314" s="3" t="s">
        <v>78</v>
      </c>
      <c r="K314" s="3"/>
      <c r="L314" s="3" t="s">
        <v>146</v>
      </c>
      <c r="M314" s="3" t="s">
        <v>82</v>
      </c>
    </row>
    <row r="315" spans="2:13" x14ac:dyDescent="0.25">
      <c r="B315" s="4">
        <v>44819.875</v>
      </c>
      <c r="C315" s="3"/>
      <c r="D315" s="3" t="s">
        <v>2</v>
      </c>
      <c r="E315" s="3"/>
      <c r="F315" s="3">
        <v>427520</v>
      </c>
      <c r="G315" s="3" t="s">
        <v>71</v>
      </c>
      <c r="H315" s="3">
        <f>F315*'[1]Import '!$F$43</f>
        <v>34357839.535360001</v>
      </c>
      <c r="I315" s="3">
        <v>256000</v>
      </c>
      <c r="J315" s="3" t="s">
        <v>75</v>
      </c>
      <c r="K315" s="3"/>
      <c r="L315" s="3" t="s">
        <v>89</v>
      </c>
      <c r="M315" s="3" t="s">
        <v>87</v>
      </c>
    </row>
    <row r="316" spans="2:13" x14ac:dyDescent="0.25">
      <c r="B316" s="4">
        <v>44819.875</v>
      </c>
      <c r="C316" s="3"/>
      <c r="D316" s="3" t="s">
        <v>37</v>
      </c>
      <c r="E316" s="3"/>
      <c r="F316" s="3">
        <v>72160</v>
      </c>
      <c r="G316" s="3" t="s">
        <v>71</v>
      </c>
      <c r="H316" s="3">
        <f>F316*'[1]Import '!$F$43</f>
        <v>5799171.2688799994</v>
      </c>
      <c r="I316" s="3">
        <v>35200</v>
      </c>
      <c r="J316" s="3" t="s">
        <v>75</v>
      </c>
      <c r="K316" s="3"/>
      <c r="L316" s="3" t="s">
        <v>121</v>
      </c>
      <c r="M316" s="3" t="s">
        <v>92</v>
      </c>
    </row>
    <row r="317" spans="2:13" x14ac:dyDescent="0.25">
      <c r="B317" s="4">
        <v>44818.875</v>
      </c>
      <c r="C317" s="3"/>
      <c r="D317" s="3" t="s">
        <v>21</v>
      </c>
      <c r="E317" s="3"/>
      <c r="F317" s="3">
        <v>66464</v>
      </c>
      <c r="G317" s="3" t="s">
        <v>71</v>
      </c>
      <c r="H317" s="3">
        <f>F317*'[1]Import '!$F$43</f>
        <v>5341409.6343519995</v>
      </c>
      <c r="I317" s="3">
        <v>32000</v>
      </c>
      <c r="J317" s="3" t="s">
        <v>75</v>
      </c>
      <c r="K317" s="3"/>
      <c r="L317" s="3" t="s">
        <v>93</v>
      </c>
      <c r="M317" s="3" t="s">
        <v>92</v>
      </c>
    </row>
    <row r="318" spans="2:13" x14ac:dyDescent="0.25">
      <c r="B318" s="4">
        <v>44818.875</v>
      </c>
      <c r="C318" s="3"/>
      <c r="D318" s="3" t="s">
        <v>34</v>
      </c>
      <c r="E318" s="3"/>
      <c r="F318" s="3">
        <v>118440</v>
      </c>
      <c r="G318" s="3" t="s">
        <v>71</v>
      </c>
      <c r="H318" s="3">
        <f>F318*'[1]Import '!$F$43</f>
        <v>9518484.5494199991</v>
      </c>
      <c r="I318" s="3">
        <v>50400</v>
      </c>
      <c r="J318" s="3" t="s">
        <v>76</v>
      </c>
      <c r="K318" s="3"/>
      <c r="L318" s="3" t="s">
        <v>136</v>
      </c>
      <c r="M318" s="3" t="s">
        <v>85</v>
      </c>
    </row>
    <row r="319" spans="2:13" x14ac:dyDescent="0.25">
      <c r="B319" s="4">
        <v>44818.875</v>
      </c>
      <c r="C319" s="3"/>
      <c r="D319" s="3" t="s">
        <v>29</v>
      </c>
      <c r="E319" s="3"/>
      <c r="F319" s="3">
        <v>30750</v>
      </c>
      <c r="G319" s="3" t="s">
        <v>71</v>
      </c>
      <c r="H319" s="3">
        <f>F319*'[1]Import '!$F$43</f>
        <v>2471237.7566249999</v>
      </c>
      <c r="I319" s="3">
        <v>15000</v>
      </c>
      <c r="J319" s="3" t="s">
        <v>75</v>
      </c>
      <c r="K319" s="3"/>
      <c r="L319" s="3" t="s">
        <v>115</v>
      </c>
      <c r="M319" s="3" t="s">
        <v>92</v>
      </c>
    </row>
    <row r="320" spans="2:13" x14ac:dyDescent="0.25">
      <c r="B320" s="4">
        <v>44817.875</v>
      </c>
      <c r="C320" s="3"/>
      <c r="D320" s="3" t="s">
        <v>2</v>
      </c>
      <c r="E320" s="3"/>
      <c r="F320" s="3">
        <v>271872</v>
      </c>
      <c r="G320" s="3" t="s">
        <v>71</v>
      </c>
      <c r="H320" s="3">
        <f>F320*'[1]Import '!$F$43</f>
        <v>21849117.117695998</v>
      </c>
      <c r="I320" s="3">
        <v>153600</v>
      </c>
      <c r="J320" s="3" t="s">
        <v>75</v>
      </c>
      <c r="K320" s="3"/>
      <c r="L320" s="3" t="s">
        <v>84</v>
      </c>
      <c r="M320" s="3" t="s">
        <v>85</v>
      </c>
    </row>
    <row r="321" spans="2:13" x14ac:dyDescent="0.25">
      <c r="B321" s="4">
        <v>44817.875</v>
      </c>
      <c r="C321" s="3"/>
      <c r="D321" s="3" t="s">
        <v>54</v>
      </c>
      <c r="E321" s="3"/>
      <c r="F321" s="3">
        <v>0</v>
      </c>
      <c r="G321" s="3"/>
      <c r="H321" s="3"/>
      <c r="I321" s="3">
        <v>0</v>
      </c>
      <c r="J321" s="3"/>
      <c r="K321" s="3"/>
      <c r="L321" s="3" t="s">
        <v>133</v>
      </c>
      <c r="M321" s="3" t="s">
        <v>85</v>
      </c>
    </row>
    <row r="322" spans="2:13" x14ac:dyDescent="0.25">
      <c r="B322" s="4">
        <v>44817.875</v>
      </c>
      <c r="C322" s="3"/>
      <c r="D322" s="3" t="s">
        <v>11</v>
      </c>
      <c r="E322" s="3"/>
      <c r="F322" s="3">
        <v>35904</v>
      </c>
      <c r="G322" s="3" t="s">
        <v>71</v>
      </c>
      <c r="H322" s="3">
        <f>F322*'[1]Import '!$F$43</f>
        <v>2885441.314272</v>
      </c>
      <c r="I322" s="3">
        <v>17600</v>
      </c>
      <c r="J322" s="3" t="s">
        <v>75</v>
      </c>
      <c r="K322" s="3"/>
      <c r="L322" s="3" t="s">
        <v>98</v>
      </c>
      <c r="M322" s="3" t="s">
        <v>92</v>
      </c>
    </row>
    <row r="323" spans="2:13" x14ac:dyDescent="0.25">
      <c r="B323" s="4">
        <v>44817.875</v>
      </c>
      <c r="C323" s="3"/>
      <c r="D323" s="3" t="s">
        <v>54</v>
      </c>
      <c r="E323" s="3"/>
      <c r="F323" s="3">
        <v>0</v>
      </c>
      <c r="G323" s="3"/>
      <c r="H323" s="3"/>
      <c r="I323" s="3">
        <v>0</v>
      </c>
      <c r="J323" s="3"/>
      <c r="K323" s="3"/>
      <c r="L323" s="3" t="s">
        <v>133</v>
      </c>
      <c r="M323" s="3" t="s">
        <v>85</v>
      </c>
    </row>
    <row r="324" spans="2:13" x14ac:dyDescent="0.25">
      <c r="B324" s="4">
        <v>44816.875</v>
      </c>
      <c r="C324" s="3"/>
      <c r="D324" s="3" t="s">
        <v>21</v>
      </c>
      <c r="E324" s="3"/>
      <c r="F324" s="3">
        <v>87764</v>
      </c>
      <c r="G324" s="3" t="s">
        <v>71</v>
      </c>
      <c r="H324" s="3">
        <f>F324*'[1]Import '!$F$43</f>
        <v>7053193.8365019998</v>
      </c>
      <c r="I324" s="3">
        <v>49500</v>
      </c>
      <c r="J324" s="3" t="s">
        <v>75</v>
      </c>
      <c r="K324" s="3"/>
      <c r="L324" s="3" t="s">
        <v>108</v>
      </c>
      <c r="M324" s="3" t="s">
        <v>82</v>
      </c>
    </row>
    <row r="325" spans="2:13" x14ac:dyDescent="0.25">
      <c r="B325" s="4">
        <v>44815.875</v>
      </c>
      <c r="C325" s="3"/>
      <c r="D325" s="3" t="s">
        <v>36</v>
      </c>
      <c r="E325" s="3"/>
      <c r="F325" s="3">
        <v>61952</v>
      </c>
      <c r="G325" s="3" t="s">
        <v>71</v>
      </c>
      <c r="H325" s="3">
        <f>F325*'[1]Import '!$F$43</f>
        <v>4978800.6991360001</v>
      </c>
      <c r="I325" s="3">
        <v>25600</v>
      </c>
      <c r="J325" s="3" t="s">
        <v>75</v>
      </c>
      <c r="K325" s="3"/>
      <c r="L325" s="3" t="s">
        <v>132</v>
      </c>
      <c r="M325" s="3" t="s">
        <v>87</v>
      </c>
    </row>
    <row r="326" spans="2:13" x14ac:dyDescent="0.25">
      <c r="B326" s="4">
        <v>44815.875</v>
      </c>
      <c r="C326" s="3"/>
      <c r="D326" s="3" t="s">
        <v>27</v>
      </c>
      <c r="E326" s="3"/>
      <c r="F326" s="3">
        <v>9408</v>
      </c>
      <c r="G326" s="3" t="s">
        <v>71</v>
      </c>
      <c r="H326" s="3">
        <f>F326*'[1]Import '!$F$43</f>
        <v>756078.20534400002</v>
      </c>
      <c r="I326" s="3">
        <v>3200</v>
      </c>
      <c r="J326" s="3" t="s">
        <v>75</v>
      </c>
      <c r="K326" s="3"/>
      <c r="L326" s="3" t="s">
        <v>86</v>
      </c>
      <c r="M326" s="3" t="s">
        <v>85</v>
      </c>
    </row>
    <row r="327" spans="2:13" x14ac:dyDescent="0.25">
      <c r="B327" s="4">
        <v>44815.875</v>
      </c>
      <c r="C327" s="3"/>
      <c r="D327" s="3" t="s">
        <v>28</v>
      </c>
      <c r="E327" s="3"/>
      <c r="F327" s="3">
        <v>17280</v>
      </c>
      <c r="G327" s="3" t="s">
        <v>71</v>
      </c>
      <c r="H327" s="3">
        <f>F327*'[1]Import '!$F$43</f>
        <v>1388715.0710399998</v>
      </c>
      <c r="I327" s="3">
        <v>14400</v>
      </c>
      <c r="J327" s="3" t="s">
        <v>75</v>
      </c>
      <c r="K327" s="3"/>
      <c r="L327" s="3" t="s">
        <v>114</v>
      </c>
      <c r="M327" s="3" t="s">
        <v>113</v>
      </c>
    </row>
    <row r="328" spans="2:13" x14ac:dyDescent="0.25">
      <c r="B328" s="4">
        <v>44815.875</v>
      </c>
      <c r="C328" s="3"/>
      <c r="D328" s="3" t="s">
        <v>36</v>
      </c>
      <c r="E328" s="3"/>
      <c r="F328" s="3">
        <v>175392</v>
      </c>
      <c r="G328" s="3" t="s">
        <v>71</v>
      </c>
      <c r="H328" s="3">
        <f>F328*'[1]Import '!$F$43</f>
        <v>14095457.971055999</v>
      </c>
      <c r="I328" s="3">
        <v>75600</v>
      </c>
      <c r="J328" s="3" t="s">
        <v>76</v>
      </c>
      <c r="K328" s="3"/>
      <c r="L328" s="3" t="s">
        <v>119</v>
      </c>
      <c r="M328" s="3" t="s">
        <v>120</v>
      </c>
    </row>
    <row r="329" spans="2:13" x14ac:dyDescent="0.25">
      <c r="B329" s="4">
        <v>44815.875</v>
      </c>
      <c r="C329" s="3"/>
      <c r="D329" s="3" t="s">
        <v>27</v>
      </c>
      <c r="E329" s="3"/>
      <c r="F329" s="3">
        <v>30592</v>
      </c>
      <c r="G329" s="3" t="s">
        <v>71</v>
      </c>
      <c r="H329" s="3">
        <f>F329*'[1]Import '!$F$43</f>
        <v>2458540.0146559998</v>
      </c>
      <c r="I329" s="3">
        <v>8000</v>
      </c>
      <c r="J329" s="3" t="s">
        <v>75</v>
      </c>
      <c r="K329" s="3"/>
      <c r="L329" s="3" t="s">
        <v>86</v>
      </c>
      <c r="M329" s="3" t="s">
        <v>85</v>
      </c>
    </row>
    <row r="330" spans="2:13" x14ac:dyDescent="0.25">
      <c r="B330" s="4">
        <v>44814.875</v>
      </c>
      <c r="C330" s="3"/>
      <c r="D330" s="3" t="s">
        <v>1</v>
      </c>
      <c r="E330" s="3"/>
      <c r="F330" s="3">
        <v>5650</v>
      </c>
      <c r="G330" s="3" t="s">
        <v>71</v>
      </c>
      <c r="H330" s="3">
        <f>F330*'[1]Import '!$F$43</f>
        <v>454064.82357499999</v>
      </c>
      <c r="I330" s="3">
        <v>2640</v>
      </c>
      <c r="J330" s="3" t="s">
        <v>75</v>
      </c>
      <c r="K330" s="3"/>
      <c r="L330" s="3" t="s">
        <v>83</v>
      </c>
      <c r="M330" s="3" t="s">
        <v>82</v>
      </c>
    </row>
    <row r="331" spans="2:13" x14ac:dyDescent="0.25">
      <c r="B331" s="4">
        <v>44814.875</v>
      </c>
      <c r="C331" s="3"/>
      <c r="D331" s="3" t="s">
        <v>1</v>
      </c>
      <c r="E331" s="3"/>
      <c r="F331" s="3">
        <v>87318</v>
      </c>
      <c r="G331" s="3" t="s">
        <v>71</v>
      </c>
      <c r="H331" s="3">
        <f>F331*'[1]Import '!$F$43</f>
        <v>7017350.8433489995</v>
      </c>
      <c r="I331" s="3">
        <v>42000</v>
      </c>
      <c r="J331" s="3" t="s">
        <v>75</v>
      </c>
      <c r="K331" s="3"/>
      <c r="L331" s="3" t="s">
        <v>83</v>
      </c>
      <c r="M331" s="3" t="s">
        <v>82</v>
      </c>
    </row>
    <row r="332" spans="2:13" x14ac:dyDescent="0.25">
      <c r="B332" s="4">
        <v>44814.875</v>
      </c>
      <c r="C332" s="3"/>
      <c r="D332" s="3" t="s">
        <v>1</v>
      </c>
      <c r="E332" s="3"/>
      <c r="F332" s="3">
        <v>1798</v>
      </c>
      <c r="G332" s="3" t="s">
        <v>71</v>
      </c>
      <c r="H332" s="3">
        <f>F332*'[1]Import '!$F$43</f>
        <v>144497.08898899998</v>
      </c>
      <c r="I332" s="3">
        <v>840</v>
      </c>
      <c r="J332" s="3" t="s">
        <v>75</v>
      </c>
      <c r="K332" s="3"/>
      <c r="L332" s="3" t="s">
        <v>83</v>
      </c>
      <c r="M332" s="3" t="s">
        <v>82</v>
      </c>
    </row>
    <row r="333" spans="2:13" x14ac:dyDescent="0.25">
      <c r="B333" s="4">
        <v>44814.875</v>
      </c>
      <c r="C333" s="3"/>
      <c r="D333" s="3" t="s">
        <v>1</v>
      </c>
      <c r="E333" s="3"/>
      <c r="F333" s="3">
        <v>91060</v>
      </c>
      <c r="G333" s="3" t="s">
        <v>71</v>
      </c>
      <c r="H333" s="3">
        <f>F333*'[1]Import '!$F$43</f>
        <v>7318078.3778299997</v>
      </c>
      <c r="I333" s="3">
        <v>43800</v>
      </c>
      <c r="J333" s="3" t="s">
        <v>75</v>
      </c>
      <c r="K333" s="3"/>
      <c r="L333" s="3" t="s">
        <v>83</v>
      </c>
      <c r="M333" s="3" t="s">
        <v>82</v>
      </c>
    </row>
    <row r="334" spans="2:13" x14ac:dyDescent="0.25">
      <c r="B334" s="4">
        <v>44814.875</v>
      </c>
      <c r="C334" s="3"/>
      <c r="D334" s="3" t="s">
        <v>20</v>
      </c>
      <c r="E334" s="3"/>
      <c r="F334" s="3">
        <v>63488</v>
      </c>
      <c r="G334" s="3" t="s">
        <v>71</v>
      </c>
      <c r="H334" s="3">
        <f>F334*'[1]Import '!$F$43</f>
        <v>5102242.0387840001</v>
      </c>
      <c r="I334" s="3">
        <v>25600</v>
      </c>
      <c r="J334" s="3" t="s">
        <v>75</v>
      </c>
      <c r="K334" s="3"/>
      <c r="L334" s="3" t="s">
        <v>86</v>
      </c>
      <c r="M334" s="3" t="s">
        <v>87</v>
      </c>
    </row>
    <row r="335" spans="2:13" x14ac:dyDescent="0.25">
      <c r="B335" s="4">
        <v>44813.875</v>
      </c>
      <c r="C335" s="3"/>
      <c r="D335" s="3" t="s">
        <v>54</v>
      </c>
      <c r="E335" s="3"/>
      <c r="F335" s="3">
        <v>0</v>
      </c>
      <c r="G335" s="3"/>
      <c r="H335" s="3"/>
      <c r="I335" s="3">
        <v>0</v>
      </c>
      <c r="J335" s="3"/>
      <c r="K335" s="3"/>
      <c r="L335" s="3" t="s">
        <v>147</v>
      </c>
      <c r="M335" s="3" t="s">
        <v>120</v>
      </c>
    </row>
    <row r="336" spans="2:13" x14ac:dyDescent="0.25">
      <c r="B336" s="4">
        <v>44812.875</v>
      </c>
      <c r="C336" s="3"/>
      <c r="D336" s="3" t="s">
        <v>53</v>
      </c>
      <c r="E336" s="3"/>
      <c r="F336" s="3">
        <v>0</v>
      </c>
      <c r="G336" s="3"/>
      <c r="H336" s="3"/>
      <c r="I336" s="3">
        <v>0</v>
      </c>
      <c r="J336" s="3" t="s">
        <v>78</v>
      </c>
      <c r="K336" s="3"/>
      <c r="L336" s="3" t="s">
        <v>146</v>
      </c>
      <c r="M336" s="3" t="s">
        <v>82</v>
      </c>
    </row>
    <row r="337" spans="2:13" x14ac:dyDescent="0.25">
      <c r="B337" s="4">
        <v>44812.875</v>
      </c>
      <c r="C337" s="3"/>
      <c r="D337" s="3" t="s">
        <v>34</v>
      </c>
      <c r="E337" s="3"/>
      <c r="F337" s="3">
        <v>118440</v>
      </c>
      <c r="G337" s="3" t="s">
        <v>71</v>
      </c>
      <c r="H337" s="3">
        <f>F337*'[1]Import '!$F$43</f>
        <v>9518484.5494199991</v>
      </c>
      <c r="I337" s="3">
        <v>50400</v>
      </c>
      <c r="J337" s="3" t="s">
        <v>76</v>
      </c>
      <c r="K337" s="3"/>
      <c r="L337" s="3" t="s">
        <v>136</v>
      </c>
      <c r="M337" s="3" t="s">
        <v>85</v>
      </c>
    </row>
    <row r="338" spans="2:13" x14ac:dyDescent="0.25">
      <c r="B338" s="4">
        <v>44812.875</v>
      </c>
      <c r="C338" s="3"/>
      <c r="D338" s="3" t="s">
        <v>2</v>
      </c>
      <c r="E338" s="3"/>
      <c r="F338" s="3">
        <v>271872</v>
      </c>
      <c r="G338" s="3" t="s">
        <v>71</v>
      </c>
      <c r="H338" s="3">
        <f>F338*'[1]Import '!$F$43</f>
        <v>21849117.117695998</v>
      </c>
      <c r="I338" s="3">
        <v>153600</v>
      </c>
      <c r="J338" s="3" t="s">
        <v>75</v>
      </c>
      <c r="K338" s="3"/>
      <c r="L338" s="3" t="s">
        <v>84</v>
      </c>
      <c r="M338" s="3" t="s">
        <v>85</v>
      </c>
    </row>
    <row r="339" spans="2:13" x14ac:dyDescent="0.25">
      <c r="B339" s="4">
        <v>44812.875</v>
      </c>
      <c r="C339" s="3"/>
      <c r="D339" s="3" t="s">
        <v>53</v>
      </c>
      <c r="E339" s="3"/>
      <c r="F339" s="3">
        <v>0</v>
      </c>
      <c r="G339" s="3"/>
      <c r="H339" s="3"/>
      <c r="I339" s="3">
        <v>0</v>
      </c>
      <c r="J339" s="3" t="s">
        <v>78</v>
      </c>
      <c r="K339" s="3"/>
      <c r="L339" s="3" t="s">
        <v>146</v>
      </c>
      <c r="M339" s="3" t="s">
        <v>82</v>
      </c>
    </row>
    <row r="340" spans="2:13" x14ac:dyDescent="0.25">
      <c r="B340" s="4">
        <v>44812.875</v>
      </c>
      <c r="C340" s="3"/>
      <c r="D340" s="3" t="s">
        <v>53</v>
      </c>
      <c r="E340" s="3"/>
      <c r="F340" s="3">
        <v>0</v>
      </c>
      <c r="G340" s="3"/>
      <c r="H340" s="3"/>
      <c r="I340" s="3">
        <v>25179</v>
      </c>
      <c r="J340" s="3" t="s">
        <v>78</v>
      </c>
      <c r="K340" s="3"/>
      <c r="L340" s="3" t="s">
        <v>146</v>
      </c>
      <c r="M340" s="3" t="s">
        <v>82</v>
      </c>
    </row>
    <row r="341" spans="2:13" x14ac:dyDescent="0.25">
      <c r="B341" s="4">
        <v>44812.875</v>
      </c>
      <c r="C341" s="3"/>
      <c r="D341" s="3" t="s">
        <v>53</v>
      </c>
      <c r="E341" s="3"/>
      <c r="F341" s="3">
        <v>0</v>
      </c>
      <c r="G341" s="3"/>
      <c r="H341" s="3"/>
      <c r="I341" s="3">
        <v>25179</v>
      </c>
      <c r="J341" s="3" t="s">
        <v>78</v>
      </c>
      <c r="K341" s="3"/>
      <c r="L341" s="3" t="s">
        <v>146</v>
      </c>
      <c r="M341" s="3" t="s">
        <v>82</v>
      </c>
    </row>
    <row r="342" spans="2:13" x14ac:dyDescent="0.25">
      <c r="B342" s="4">
        <v>44812.875</v>
      </c>
      <c r="C342" s="3"/>
      <c r="D342" s="3" t="s">
        <v>53</v>
      </c>
      <c r="E342" s="3"/>
      <c r="F342" s="3">
        <v>0</v>
      </c>
      <c r="G342" s="3"/>
      <c r="H342" s="3"/>
      <c r="I342" s="3">
        <v>25179</v>
      </c>
      <c r="J342" s="3" t="s">
        <v>78</v>
      </c>
      <c r="K342" s="3"/>
      <c r="L342" s="3" t="s">
        <v>146</v>
      </c>
      <c r="M342" s="3" t="s">
        <v>82</v>
      </c>
    </row>
    <row r="343" spans="2:13" x14ac:dyDescent="0.25">
      <c r="B343" s="4">
        <v>44812.875</v>
      </c>
      <c r="C343" s="3"/>
      <c r="D343" s="3" t="s">
        <v>53</v>
      </c>
      <c r="E343" s="3"/>
      <c r="F343" s="3">
        <v>0</v>
      </c>
      <c r="G343" s="3"/>
      <c r="H343" s="3"/>
      <c r="I343" s="3">
        <v>0</v>
      </c>
      <c r="J343" s="3" t="s">
        <v>78</v>
      </c>
      <c r="K343" s="3"/>
      <c r="L343" s="3" t="s">
        <v>146</v>
      </c>
      <c r="M343" s="3" t="s">
        <v>82</v>
      </c>
    </row>
    <row r="344" spans="2:13" x14ac:dyDescent="0.25">
      <c r="B344" s="4">
        <v>44812.875</v>
      </c>
      <c r="C344" s="3"/>
      <c r="D344" s="3" t="s">
        <v>53</v>
      </c>
      <c r="E344" s="3"/>
      <c r="F344" s="3">
        <v>0</v>
      </c>
      <c r="G344" s="3"/>
      <c r="H344" s="3"/>
      <c r="I344" s="3">
        <v>0</v>
      </c>
      <c r="J344" s="3" t="s">
        <v>78</v>
      </c>
      <c r="K344" s="3"/>
      <c r="L344" s="3" t="s">
        <v>146</v>
      </c>
      <c r="M344" s="3" t="s">
        <v>82</v>
      </c>
    </row>
    <row r="345" spans="2:13" x14ac:dyDescent="0.25">
      <c r="B345" s="4">
        <v>44812.875</v>
      </c>
      <c r="C345" s="3"/>
      <c r="D345" s="3" t="s">
        <v>53</v>
      </c>
      <c r="E345" s="3"/>
      <c r="F345" s="3">
        <v>0</v>
      </c>
      <c r="G345" s="3"/>
      <c r="H345" s="3"/>
      <c r="I345" s="3">
        <v>25179</v>
      </c>
      <c r="J345" s="3" t="s">
        <v>78</v>
      </c>
      <c r="K345" s="3"/>
      <c r="L345" s="3" t="s">
        <v>146</v>
      </c>
      <c r="M345" s="3" t="s">
        <v>82</v>
      </c>
    </row>
    <row r="346" spans="2:13" x14ac:dyDescent="0.25">
      <c r="B346" s="4">
        <v>44812.875</v>
      </c>
      <c r="C346" s="3"/>
      <c r="D346" s="3" t="s">
        <v>47</v>
      </c>
      <c r="E346" s="3"/>
      <c r="F346" s="3">
        <v>107712</v>
      </c>
      <c r="G346" s="3" t="s">
        <v>71</v>
      </c>
      <c r="H346" s="3">
        <f>F346*'[1]Import '!$F$43</f>
        <v>8656323.9428160004</v>
      </c>
      <c r="I346" s="3">
        <v>52800</v>
      </c>
      <c r="J346" s="3" t="s">
        <v>75</v>
      </c>
      <c r="K346" s="3"/>
      <c r="L346" s="3" t="s">
        <v>93</v>
      </c>
      <c r="M346" s="3" t="s">
        <v>92</v>
      </c>
    </row>
    <row r="347" spans="2:13" x14ac:dyDescent="0.25">
      <c r="B347" s="4">
        <v>44811.875</v>
      </c>
      <c r="C347" s="3"/>
      <c r="D347" s="3" t="s">
        <v>49</v>
      </c>
      <c r="E347" s="3"/>
      <c r="F347" s="3">
        <v>0</v>
      </c>
      <c r="G347" s="3"/>
      <c r="H347" s="3"/>
      <c r="I347" s="3">
        <v>0</v>
      </c>
      <c r="J347" s="3"/>
      <c r="K347" s="3"/>
      <c r="L347" s="3" t="s">
        <v>139</v>
      </c>
      <c r="M347" s="3" t="s">
        <v>82</v>
      </c>
    </row>
    <row r="348" spans="2:13" x14ac:dyDescent="0.25">
      <c r="B348" s="4">
        <v>44811.875</v>
      </c>
      <c r="C348" s="3"/>
      <c r="D348" s="3" t="s">
        <v>54</v>
      </c>
      <c r="E348" s="3"/>
      <c r="F348" s="3">
        <v>0</v>
      </c>
      <c r="G348" s="3"/>
      <c r="H348" s="3"/>
      <c r="I348" s="3">
        <v>0</v>
      </c>
      <c r="J348" s="3"/>
      <c r="K348" s="3"/>
      <c r="L348" s="3" t="s">
        <v>133</v>
      </c>
      <c r="M348" s="3" t="s">
        <v>85</v>
      </c>
    </row>
    <row r="349" spans="2:13" x14ac:dyDescent="0.25">
      <c r="B349" s="4">
        <v>44811.875</v>
      </c>
      <c r="C349" s="3"/>
      <c r="D349" s="3" t="s">
        <v>49</v>
      </c>
      <c r="E349" s="3"/>
      <c r="F349" s="3">
        <v>0</v>
      </c>
      <c r="G349" s="3"/>
      <c r="H349" s="3"/>
      <c r="I349" s="3">
        <v>0</v>
      </c>
      <c r="J349" s="3"/>
      <c r="K349" s="3"/>
      <c r="L349" s="3" t="s">
        <v>139</v>
      </c>
      <c r="M349" s="3" t="s">
        <v>82</v>
      </c>
    </row>
    <row r="350" spans="2:13" x14ac:dyDescent="0.25">
      <c r="B350" s="4">
        <v>44811.875</v>
      </c>
      <c r="C350" s="3"/>
      <c r="D350" s="3" t="s">
        <v>54</v>
      </c>
      <c r="E350" s="3"/>
      <c r="F350" s="3">
        <v>0</v>
      </c>
      <c r="G350" s="3"/>
      <c r="H350" s="3"/>
      <c r="I350" s="3">
        <v>0</v>
      </c>
      <c r="J350" s="3"/>
      <c r="K350" s="3"/>
      <c r="L350" s="3" t="s">
        <v>133</v>
      </c>
      <c r="M350" s="3" t="s">
        <v>85</v>
      </c>
    </row>
    <row r="351" spans="2:13" x14ac:dyDescent="0.25">
      <c r="B351" s="4">
        <v>44811.875</v>
      </c>
      <c r="C351" s="3"/>
      <c r="D351" s="3" t="s">
        <v>54</v>
      </c>
      <c r="E351" s="3"/>
      <c r="F351" s="3">
        <v>0</v>
      </c>
      <c r="G351" s="3"/>
      <c r="H351" s="3"/>
      <c r="I351" s="3">
        <v>0</v>
      </c>
      <c r="J351" s="3"/>
      <c r="K351" s="3"/>
      <c r="L351" s="3" t="s">
        <v>133</v>
      </c>
      <c r="M351" s="3" t="s">
        <v>85</v>
      </c>
    </row>
    <row r="352" spans="2:13" x14ac:dyDescent="0.25">
      <c r="B352" s="4">
        <v>44811.875</v>
      </c>
      <c r="C352" s="3"/>
      <c r="D352" s="3" t="s">
        <v>54</v>
      </c>
      <c r="E352" s="3"/>
      <c r="F352" s="3">
        <v>0</v>
      </c>
      <c r="G352" s="3"/>
      <c r="H352" s="3"/>
      <c r="I352" s="3">
        <v>0</v>
      </c>
      <c r="J352" s="3"/>
      <c r="K352" s="3"/>
      <c r="L352" s="3" t="s">
        <v>133</v>
      </c>
      <c r="M352" s="3" t="s">
        <v>85</v>
      </c>
    </row>
    <row r="353" spans="2:13" x14ac:dyDescent="0.25">
      <c r="B353" s="4">
        <v>44810.875</v>
      </c>
      <c r="C353" s="3"/>
      <c r="D353" s="3" t="s">
        <v>12</v>
      </c>
      <c r="E353" s="3"/>
      <c r="F353" s="3">
        <v>17136</v>
      </c>
      <c r="G353" s="3" t="s">
        <v>72</v>
      </c>
      <c r="H353" s="3">
        <f>F353*'[1]Import '!$F$33</f>
        <v>10516.131864000001</v>
      </c>
      <c r="I353" s="3">
        <v>36</v>
      </c>
      <c r="J353" s="3" t="s">
        <v>75</v>
      </c>
      <c r="K353" s="3"/>
      <c r="L353" s="3" t="s">
        <v>137</v>
      </c>
      <c r="M353" s="3" t="s">
        <v>82</v>
      </c>
    </row>
    <row r="354" spans="2:13" x14ac:dyDescent="0.25">
      <c r="B354" s="4">
        <v>44810.875</v>
      </c>
      <c r="C354" s="3"/>
      <c r="D354" s="3" t="s">
        <v>34</v>
      </c>
      <c r="E354" s="3"/>
      <c r="F354" s="3">
        <v>118440</v>
      </c>
      <c r="G354" s="3" t="s">
        <v>71</v>
      </c>
      <c r="H354" s="3">
        <f>F354*'[1]Import '!$F$43</f>
        <v>9518484.5494199991</v>
      </c>
      <c r="I354" s="3">
        <v>50400</v>
      </c>
      <c r="J354" s="3" t="s">
        <v>76</v>
      </c>
      <c r="K354" s="3"/>
      <c r="L354" s="3" t="s">
        <v>136</v>
      </c>
      <c r="M354" s="3" t="s">
        <v>120</v>
      </c>
    </row>
    <row r="355" spans="2:13" x14ac:dyDescent="0.25">
      <c r="B355" s="4">
        <v>44810.875</v>
      </c>
      <c r="C355" s="3"/>
      <c r="D355" s="3" t="s">
        <v>21</v>
      </c>
      <c r="E355" s="3"/>
      <c r="F355" s="3">
        <v>87764</v>
      </c>
      <c r="G355" s="3" t="s">
        <v>71</v>
      </c>
      <c r="H355" s="3">
        <f>F355*'[1]Import '!$F$43</f>
        <v>7053193.8365019998</v>
      </c>
      <c r="I355" s="3">
        <v>49500</v>
      </c>
      <c r="J355" s="3" t="s">
        <v>75</v>
      </c>
      <c r="K355" s="3"/>
      <c r="L355" s="3" t="s">
        <v>108</v>
      </c>
      <c r="M355" s="3" t="s">
        <v>82</v>
      </c>
    </row>
    <row r="356" spans="2:13" x14ac:dyDescent="0.25">
      <c r="B356" s="4">
        <v>44809.875</v>
      </c>
      <c r="C356" s="3"/>
      <c r="D356" s="3" t="s">
        <v>42</v>
      </c>
      <c r="E356" s="3"/>
      <c r="F356" s="3">
        <v>74240</v>
      </c>
      <c r="G356" s="3" t="s">
        <v>71</v>
      </c>
      <c r="H356" s="3">
        <f>F356*'[1]Import '!$F$43</f>
        <v>5966331.4163199998</v>
      </c>
      <c r="I356" s="3">
        <v>32000</v>
      </c>
      <c r="J356" s="3" t="s">
        <v>75</v>
      </c>
      <c r="K356" s="3"/>
      <c r="L356" s="3" t="s">
        <v>128</v>
      </c>
      <c r="M356" s="3" t="s">
        <v>113</v>
      </c>
    </row>
    <row r="357" spans="2:13" x14ac:dyDescent="0.25">
      <c r="B357" s="4">
        <v>44808.875</v>
      </c>
      <c r="C357" s="3"/>
      <c r="D357" s="3" t="s">
        <v>54</v>
      </c>
      <c r="E357" s="3"/>
      <c r="F357" s="3">
        <v>0</v>
      </c>
      <c r="G357" s="3"/>
      <c r="H357" s="3"/>
      <c r="I357" s="3">
        <v>0</v>
      </c>
      <c r="J357" s="3"/>
      <c r="K357" s="3"/>
      <c r="L357" s="3" t="s">
        <v>147</v>
      </c>
      <c r="M357" s="3" t="s">
        <v>120</v>
      </c>
    </row>
    <row r="358" spans="2:13" x14ac:dyDescent="0.25">
      <c r="B358" s="4">
        <v>44808.875</v>
      </c>
      <c r="C358" s="3"/>
      <c r="D358" s="3" t="s">
        <v>9</v>
      </c>
      <c r="E358" s="3"/>
      <c r="F358" s="3">
        <v>39200</v>
      </c>
      <c r="G358" s="3" t="s">
        <v>71</v>
      </c>
      <c r="H358" s="3">
        <f>F358*'[1]Import '!$F$43</f>
        <v>3150325.8555999999</v>
      </c>
      <c r="I358" s="3">
        <v>16000</v>
      </c>
      <c r="J358" s="3" t="s">
        <v>75</v>
      </c>
      <c r="K358" s="3"/>
      <c r="L358" s="3" t="s">
        <v>86</v>
      </c>
      <c r="M358" s="3" t="s">
        <v>87</v>
      </c>
    </row>
    <row r="359" spans="2:13" x14ac:dyDescent="0.25">
      <c r="B359" s="4">
        <v>44808.875</v>
      </c>
      <c r="C359" s="3"/>
      <c r="D359" s="3" t="s">
        <v>3</v>
      </c>
      <c r="E359" s="3"/>
      <c r="F359" s="3">
        <v>58212</v>
      </c>
      <c r="G359" s="3" t="s">
        <v>71</v>
      </c>
      <c r="H359" s="3">
        <f>F359*'[1]Import '!$F$43</f>
        <v>4678233.8955659997</v>
      </c>
      <c r="I359" s="3">
        <v>25200</v>
      </c>
      <c r="J359" s="3" t="s">
        <v>75</v>
      </c>
      <c r="K359" s="3"/>
      <c r="L359" s="3" t="s">
        <v>94</v>
      </c>
      <c r="M359" s="3" t="s">
        <v>120</v>
      </c>
    </row>
    <row r="360" spans="2:13" x14ac:dyDescent="0.25">
      <c r="B360" s="4">
        <v>44807.875</v>
      </c>
      <c r="C360" s="3"/>
      <c r="D360" s="3" t="s">
        <v>2</v>
      </c>
      <c r="E360" s="3"/>
      <c r="F360" s="3">
        <v>213760</v>
      </c>
      <c r="G360" s="3" t="s">
        <v>71</v>
      </c>
      <c r="H360" s="3">
        <f>F360*'[1]Import '!$F$43</f>
        <v>17178919.767680001</v>
      </c>
      <c r="I360" s="3">
        <v>128000</v>
      </c>
      <c r="J360" s="3" t="s">
        <v>75</v>
      </c>
      <c r="K360" s="3"/>
      <c r="L360" s="3" t="s">
        <v>89</v>
      </c>
      <c r="M360" s="3" t="s">
        <v>87</v>
      </c>
    </row>
    <row r="361" spans="2:13" x14ac:dyDescent="0.25">
      <c r="B361" s="4">
        <v>44806.875</v>
      </c>
      <c r="C361" s="3"/>
      <c r="D361" s="3" t="s">
        <v>54</v>
      </c>
      <c r="E361" s="3"/>
      <c r="F361" s="3">
        <v>0</v>
      </c>
      <c r="G361" s="3"/>
      <c r="H361" s="3"/>
      <c r="I361" s="3">
        <v>0</v>
      </c>
      <c r="J361" s="3"/>
      <c r="K361" s="3"/>
      <c r="L361" s="3" t="s">
        <v>147</v>
      </c>
      <c r="M361" s="3" t="s">
        <v>120</v>
      </c>
    </row>
    <row r="362" spans="2:13" x14ac:dyDescent="0.25">
      <c r="B362" s="4">
        <v>44806.875</v>
      </c>
      <c r="C362" s="3"/>
      <c r="D362" s="3" t="s">
        <v>54</v>
      </c>
      <c r="E362" s="3"/>
      <c r="F362" s="3">
        <v>0</v>
      </c>
      <c r="G362" s="3"/>
      <c r="H362" s="3"/>
      <c r="I362" s="3">
        <v>0</v>
      </c>
      <c r="J362" s="3"/>
      <c r="K362" s="3"/>
      <c r="L362" s="3" t="s">
        <v>147</v>
      </c>
      <c r="M362" s="3" t="s">
        <v>120</v>
      </c>
    </row>
    <row r="363" spans="2:13" x14ac:dyDescent="0.25">
      <c r="B363" s="4">
        <v>44805.875</v>
      </c>
      <c r="C363" s="3"/>
      <c r="D363" s="3" t="s">
        <v>21</v>
      </c>
      <c r="E363" s="3"/>
      <c r="F363" s="3">
        <v>0</v>
      </c>
      <c r="G363" s="3"/>
      <c r="H363" s="3"/>
      <c r="I363" s="3">
        <v>18400</v>
      </c>
      <c r="J363" s="3" t="s">
        <v>78</v>
      </c>
      <c r="K363" s="3"/>
      <c r="L363" s="3" t="s">
        <v>140</v>
      </c>
      <c r="M363" s="3" t="s">
        <v>92</v>
      </c>
    </row>
    <row r="364" spans="2:13" x14ac:dyDescent="0.25">
      <c r="B364" s="4">
        <v>44805.875</v>
      </c>
      <c r="C364" s="3"/>
      <c r="D364" s="3" t="s">
        <v>21</v>
      </c>
      <c r="E364" s="3"/>
      <c r="F364" s="3">
        <v>0</v>
      </c>
      <c r="G364" s="3"/>
      <c r="H364" s="3"/>
      <c r="I364" s="3">
        <v>18400</v>
      </c>
      <c r="J364" s="3" t="s">
        <v>78</v>
      </c>
      <c r="K364" s="3"/>
      <c r="L364" s="3" t="s">
        <v>140</v>
      </c>
      <c r="M364" s="3" t="s">
        <v>92</v>
      </c>
    </row>
    <row r="365" spans="2:13" x14ac:dyDescent="0.25">
      <c r="B365" s="4">
        <v>44805.875</v>
      </c>
      <c r="C365" s="3"/>
      <c r="D365" s="3" t="s">
        <v>21</v>
      </c>
      <c r="E365" s="3"/>
      <c r="F365" s="3">
        <v>0</v>
      </c>
      <c r="G365" s="3"/>
      <c r="H365" s="3"/>
      <c r="I365" s="3">
        <v>18360</v>
      </c>
      <c r="J365" s="3" t="s">
        <v>78</v>
      </c>
      <c r="K365" s="3"/>
      <c r="L365" s="3" t="s">
        <v>140</v>
      </c>
      <c r="M365" s="3" t="s">
        <v>92</v>
      </c>
    </row>
    <row r="366" spans="2:13" x14ac:dyDescent="0.25">
      <c r="B366" s="4">
        <v>44805.875</v>
      </c>
      <c r="C366" s="3"/>
      <c r="D366" s="3" t="s">
        <v>21</v>
      </c>
      <c r="E366" s="3"/>
      <c r="F366" s="3">
        <v>0</v>
      </c>
      <c r="G366" s="3"/>
      <c r="H366" s="3"/>
      <c r="I366" s="3">
        <v>18480</v>
      </c>
      <c r="J366" s="3" t="s">
        <v>78</v>
      </c>
      <c r="K366" s="3"/>
      <c r="L366" s="3" t="s">
        <v>140</v>
      </c>
      <c r="M366" s="3" t="s">
        <v>92</v>
      </c>
    </row>
    <row r="367" spans="2:13" x14ac:dyDescent="0.25">
      <c r="B367" s="4">
        <v>44805.875</v>
      </c>
      <c r="C367" s="3"/>
      <c r="D367" s="3" t="s">
        <v>53</v>
      </c>
      <c r="E367" s="3"/>
      <c r="F367" s="3">
        <v>0</v>
      </c>
      <c r="G367" s="3"/>
      <c r="H367" s="3"/>
      <c r="I367" s="3">
        <v>24750</v>
      </c>
      <c r="J367" s="3" t="s">
        <v>78</v>
      </c>
      <c r="K367" s="3"/>
      <c r="L367" s="3" t="s">
        <v>146</v>
      </c>
      <c r="M367" s="3" t="s">
        <v>82</v>
      </c>
    </row>
    <row r="368" spans="2:13" x14ac:dyDescent="0.25">
      <c r="B368" s="4">
        <v>44805.875</v>
      </c>
      <c r="C368" s="3"/>
      <c r="D368" s="3" t="s">
        <v>53</v>
      </c>
      <c r="E368" s="3"/>
      <c r="F368" s="3">
        <v>0</v>
      </c>
      <c r="G368" s="3"/>
      <c r="H368" s="3"/>
      <c r="I368" s="3">
        <v>25179</v>
      </c>
      <c r="J368" s="3" t="s">
        <v>78</v>
      </c>
      <c r="K368" s="3"/>
      <c r="L368" s="3" t="s">
        <v>146</v>
      </c>
      <c r="M368" s="3" t="s">
        <v>82</v>
      </c>
    </row>
    <row r="369" spans="2:13" x14ac:dyDescent="0.25">
      <c r="B369" s="4">
        <v>44805.875</v>
      </c>
      <c r="C369" s="3"/>
      <c r="D369" s="3" t="s">
        <v>21</v>
      </c>
      <c r="E369" s="3"/>
      <c r="F369" s="3">
        <v>0</v>
      </c>
      <c r="G369" s="3"/>
      <c r="H369" s="3"/>
      <c r="I369" s="3">
        <v>18280</v>
      </c>
      <c r="J369" s="3" t="s">
        <v>78</v>
      </c>
      <c r="K369" s="3"/>
      <c r="L369" s="3" t="s">
        <v>140</v>
      </c>
      <c r="M369" s="3" t="s">
        <v>92</v>
      </c>
    </row>
    <row r="370" spans="2:13" x14ac:dyDescent="0.25">
      <c r="B370" s="4">
        <v>44805.875</v>
      </c>
      <c r="C370" s="3"/>
      <c r="D370" s="3" t="s">
        <v>21</v>
      </c>
      <c r="E370" s="3"/>
      <c r="F370" s="3">
        <v>0</v>
      </c>
      <c r="G370" s="3"/>
      <c r="H370" s="3"/>
      <c r="I370" s="3">
        <v>18400</v>
      </c>
      <c r="J370" s="3" t="s">
        <v>78</v>
      </c>
      <c r="K370" s="3"/>
      <c r="L370" s="3" t="s">
        <v>140</v>
      </c>
      <c r="M370" s="3" t="s">
        <v>92</v>
      </c>
    </row>
    <row r="371" spans="2:13" x14ac:dyDescent="0.25">
      <c r="B371" s="4">
        <v>44805.875</v>
      </c>
      <c r="C371" s="3"/>
      <c r="D371" s="3" t="s">
        <v>53</v>
      </c>
      <c r="E371" s="3"/>
      <c r="F371" s="3">
        <v>0</v>
      </c>
      <c r="G371" s="3"/>
      <c r="H371" s="3"/>
      <c r="I371" s="3">
        <v>25179</v>
      </c>
      <c r="J371" s="3" t="s">
        <v>78</v>
      </c>
      <c r="K371" s="3"/>
      <c r="L371" s="3" t="s">
        <v>146</v>
      </c>
      <c r="M371" s="3" t="s">
        <v>82</v>
      </c>
    </row>
    <row r="372" spans="2:13" x14ac:dyDescent="0.25">
      <c r="B372" s="4">
        <v>44805.875</v>
      </c>
      <c r="C372" s="3"/>
      <c r="D372" s="3" t="s">
        <v>53</v>
      </c>
      <c r="E372" s="3"/>
      <c r="F372" s="3">
        <v>0</v>
      </c>
      <c r="G372" s="3"/>
      <c r="H372" s="3"/>
      <c r="I372" s="3">
        <v>25179</v>
      </c>
      <c r="J372" s="3" t="s">
        <v>78</v>
      </c>
      <c r="K372" s="3"/>
      <c r="L372" s="3" t="s">
        <v>146</v>
      </c>
      <c r="M372" s="3" t="s">
        <v>82</v>
      </c>
    </row>
    <row r="373" spans="2:13" x14ac:dyDescent="0.25">
      <c r="B373" s="4">
        <v>44805.875</v>
      </c>
      <c r="C373" s="3"/>
      <c r="D373" s="3" t="s">
        <v>53</v>
      </c>
      <c r="E373" s="3"/>
      <c r="F373" s="3">
        <v>0</v>
      </c>
      <c r="G373" s="3"/>
      <c r="H373" s="3"/>
      <c r="I373" s="3">
        <v>24750</v>
      </c>
      <c r="J373" s="3" t="s">
        <v>78</v>
      </c>
      <c r="K373" s="3"/>
      <c r="L373" s="3" t="s">
        <v>146</v>
      </c>
      <c r="M373" s="3" t="s">
        <v>82</v>
      </c>
    </row>
    <row r="374" spans="2:13" x14ac:dyDescent="0.25">
      <c r="B374" s="4">
        <v>44805.875</v>
      </c>
      <c r="C374" s="3"/>
      <c r="D374" s="3" t="s">
        <v>53</v>
      </c>
      <c r="E374" s="3"/>
      <c r="F374" s="3">
        <v>0</v>
      </c>
      <c r="G374" s="3"/>
      <c r="H374" s="3"/>
      <c r="I374" s="3">
        <v>24750</v>
      </c>
      <c r="J374" s="3" t="s">
        <v>78</v>
      </c>
      <c r="K374" s="3"/>
      <c r="L374" s="3" t="s">
        <v>146</v>
      </c>
      <c r="M374" s="3" t="s">
        <v>82</v>
      </c>
    </row>
    <row r="375" spans="2:13" x14ac:dyDescent="0.25">
      <c r="B375" s="4">
        <v>44805.875</v>
      </c>
      <c r="C375" s="3"/>
      <c r="D375" s="3" t="s">
        <v>53</v>
      </c>
      <c r="E375" s="3"/>
      <c r="F375" s="3">
        <v>0</v>
      </c>
      <c r="G375" s="3"/>
      <c r="H375" s="3"/>
      <c r="I375" s="3">
        <v>25179</v>
      </c>
      <c r="J375" s="3" t="s">
        <v>78</v>
      </c>
      <c r="K375" s="3"/>
      <c r="L375" s="3" t="s">
        <v>146</v>
      </c>
      <c r="M375" s="3" t="s">
        <v>82</v>
      </c>
    </row>
    <row r="376" spans="2:13" x14ac:dyDescent="0.25">
      <c r="B376" s="4">
        <v>44805.875</v>
      </c>
      <c r="C376" s="3"/>
      <c r="D376" s="3" t="s">
        <v>21</v>
      </c>
      <c r="E376" s="3"/>
      <c r="F376" s="3">
        <v>0</v>
      </c>
      <c r="G376" s="3"/>
      <c r="H376" s="3"/>
      <c r="I376" s="3">
        <v>18400</v>
      </c>
      <c r="J376" s="3" t="s">
        <v>78</v>
      </c>
      <c r="K376" s="3"/>
      <c r="L376" s="3" t="s">
        <v>140</v>
      </c>
      <c r="M376" s="3" t="s">
        <v>92</v>
      </c>
    </row>
    <row r="377" spans="2:13" x14ac:dyDescent="0.25">
      <c r="B377" s="4">
        <v>44805.875</v>
      </c>
      <c r="C377" s="3"/>
      <c r="D377" s="3" t="s">
        <v>21</v>
      </c>
      <c r="E377" s="3"/>
      <c r="F377" s="3">
        <v>0</v>
      </c>
      <c r="G377" s="3"/>
      <c r="H377" s="3"/>
      <c r="I377" s="3">
        <v>18400</v>
      </c>
      <c r="J377" s="3" t="s">
        <v>78</v>
      </c>
      <c r="K377" s="3"/>
      <c r="L377" s="3" t="s">
        <v>140</v>
      </c>
      <c r="M377" s="3" t="s">
        <v>92</v>
      </c>
    </row>
    <row r="378" spans="2:13" x14ac:dyDescent="0.25">
      <c r="B378" s="4">
        <v>44805.875</v>
      </c>
      <c r="C378" s="3"/>
      <c r="D378" s="3" t="s">
        <v>21</v>
      </c>
      <c r="E378" s="3"/>
      <c r="F378" s="3">
        <v>0</v>
      </c>
      <c r="G378" s="3"/>
      <c r="H378" s="3"/>
      <c r="I378" s="3">
        <v>18400</v>
      </c>
      <c r="J378" s="3" t="s">
        <v>78</v>
      </c>
      <c r="K378" s="3"/>
      <c r="L378" s="3" t="s">
        <v>140</v>
      </c>
      <c r="M378" s="3" t="s">
        <v>92</v>
      </c>
    </row>
    <row r="379" spans="2:13" x14ac:dyDescent="0.25">
      <c r="B379" s="4">
        <v>44805.875</v>
      </c>
      <c r="C379" s="3"/>
      <c r="D379" s="3" t="s">
        <v>2</v>
      </c>
      <c r="E379" s="3"/>
      <c r="F379" s="3">
        <v>317184</v>
      </c>
      <c r="G379" s="3" t="s">
        <v>71</v>
      </c>
      <c r="H379" s="3">
        <f>F379*'[1]Import '!$F$43</f>
        <v>25490636.637311999</v>
      </c>
      <c r="I379" s="3">
        <v>179200</v>
      </c>
      <c r="J379" s="3" t="s">
        <v>75</v>
      </c>
      <c r="K379" s="3"/>
      <c r="L379" s="3" t="s">
        <v>84</v>
      </c>
      <c r="M379" s="3" t="s">
        <v>85</v>
      </c>
    </row>
    <row r="380" spans="2:13" x14ac:dyDescent="0.25">
      <c r="B380" s="4">
        <v>44805.875</v>
      </c>
      <c r="C380" s="3"/>
      <c r="D380" s="3" t="s">
        <v>53</v>
      </c>
      <c r="E380" s="3"/>
      <c r="F380" s="3">
        <v>0</v>
      </c>
      <c r="G380" s="3"/>
      <c r="H380" s="3"/>
      <c r="I380" s="3">
        <v>24750</v>
      </c>
      <c r="J380" s="3" t="s">
        <v>78</v>
      </c>
      <c r="K380" s="3"/>
      <c r="L380" s="3" t="s">
        <v>146</v>
      </c>
      <c r="M380" s="3" t="s">
        <v>82</v>
      </c>
    </row>
    <row r="381" spans="2:13" x14ac:dyDescent="0.25">
      <c r="B381" s="4">
        <v>44805.875</v>
      </c>
      <c r="C381" s="3"/>
      <c r="D381" s="3" t="s">
        <v>53</v>
      </c>
      <c r="E381" s="3"/>
      <c r="F381" s="3">
        <v>0</v>
      </c>
      <c r="G381" s="3"/>
      <c r="H381" s="3"/>
      <c r="I381" s="3">
        <v>25179</v>
      </c>
      <c r="J381" s="3" t="s">
        <v>78</v>
      </c>
      <c r="K381" s="3"/>
      <c r="L381" s="3" t="s">
        <v>146</v>
      </c>
      <c r="M381" s="3" t="s">
        <v>82</v>
      </c>
    </row>
    <row r="382" spans="2:13" x14ac:dyDescent="0.25">
      <c r="B382" s="4">
        <v>44805.875</v>
      </c>
      <c r="C382" s="3"/>
      <c r="D382" s="3" t="s">
        <v>21</v>
      </c>
      <c r="E382" s="3"/>
      <c r="F382" s="3">
        <v>0</v>
      </c>
      <c r="G382" s="3"/>
      <c r="H382" s="3"/>
      <c r="I382" s="3">
        <v>18430</v>
      </c>
      <c r="J382" s="3" t="s">
        <v>78</v>
      </c>
      <c r="K382" s="3"/>
      <c r="L382" s="3" t="s">
        <v>140</v>
      </c>
      <c r="M382" s="3" t="s">
        <v>92</v>
      </c>
    </row>
    <row r="383" spans="2:13" x14ac:dyDescent="0.25">
      <c r="B383" s="4">
        <v>44805.875</v>
      </c>
      <c r="C383" s="3"/>
      <c r="D383" s="3" t="s">
        <v>53</v>
      </c>
      <c r="E383" s="3"/>
      <c r="F383" s="3">
        <v>0</v>
      </c>
      <c r="G383" s="3"/>
      <c r="H383" s="3"/>
      <c r="I383" s="3">
        <v>25179</v>
      </c>
      <c r="J383" s="3" t="s">
        <v>78</v>
      </c>
      <c r="K383" s="3"/>
      <c r="L383" s="3" t="s">
        <v>146</v>
      </c>
      <c r="M383" s="3" t="s">
        <v>82</v>
      </c>
    </row>
    <row r="384" spans="2:13" x14ac:dyDescent="0.25">
      <c r="B384" s="4">
        <v>44805.875</v>
      </c>
      <c r="C384" s="3"/>
      <c r="D384" s="3" t="s">
        <v>53</v>
      </c>
      <c r="E384" s="3"/>
      <c r="F384" s="3">
        <v>0</v>
      </c>
      <c r="G384" s="3"/>
      <c r="H384" s="3"/>
      <c r="I384" s="3">
        <v>25179</v>
      </c>
      <c r="J384" s="3" t="s">
        <v>78</v>
      </c>
      <c r="K384" s="3"/>
      <c r="L384" s="3" t="s">
        <v>146</v>
      </c>
      <c r="M384" s="3" t="s">
        <v>82</v>
      </c>
    </row>
    <row r="385" spans="2:13" x14ac:dyDescent="0.25">
      <c r="B385" s="4">
        <v>44805.875</v>
      </c>
      <c r="C385" s="3"/>
      <c r="D385" s="3" t="s">
        <v>21</v>
      </c>
      <c r="E385" s="3"/>
      <c r="F385" s="3">
        <v>0</v>
      </c>
      <c r="G385" s="3"/>
      <c r="H385" s="3"/>
      <c r="I385" s="3">
        <v>18400</v>
      </c>
      <c r="J385" s="3" t="s">
        <v>78</v>
      </c>
      <c r="K385" s="3"/>
      <c r="L385" s="3" t="s">
        <v>140</v>
      </c>
      <c r="M385" s="3" t="s">
        <v>92</v>
      </c>
    </row>
    <row r="386" spans="2:13" x14ac:dyDescent="0.25">
      <c r="B386" s="4">
        <v>44805.875</v>
      </c>
      <c r="C386" s="3"/>
      <c r="D386" s="3" t="s">
        <v>21</v>
      </c>
      <c r="E386" s="3"/>
      <c r="F386" s="3">
        <v>0</v>
      </c>
      <c r="G386" s="3"/>
      <c r="H386" s="3"/>
      <c r="I386" s="3">
        <v>18380</v>
      </c>
      <c r="J386" s="3" t="s">
        <v>78</v>
      </c>
      <c r="K386" s="3"/>
      <c r="L386" s="3" t="s">
        <v>140</v>
      </c>
      <c r="M386" s="3" t="s">
        <v>92</v>
      </c>
    </row>
    <row r="387" spans="2:13" x14ac:dyDescent="0.25">
      <c r="B387" s="4">
        <v>44805.875</v>
      </c>
      <c r="C387" s="3"/>
      <c r="D387" s="3" t="s">
        <v>53</v>
      </c>
      <c r="E387" s="3"/>
      <c r="F387" s="3">
        <v>0</v>
      </c>
      <c r="G387" s="3"/>
      <c r="H387" s="3"/>
      <c r="I387" s="3">
        <v>25179</v>
      </c>
      <c r="J387" s="3" t="s">
        <v>78</v>
      </c>
      <c r="K387" s="3"/>
      <c r="L387" s="3" t="s">
        <v>146</v>
      </c>
      <c r="M387" s="3" t="s">
        <v>82</v>
      </c>
    </row>
    <row r="388" spans="2:13" x14ac:dyDescent="0.25">
      <c r="B388" s="4">
        <v>44805.875</v>
      </c>
      <c r="C388" s="3"/>
      <c r="D388" s="3" t="s">
        <v>53</v>
      </c>
      <c r="E388" s="3"/>
      <c r="F388" s="3">
        <v>0</v>
      </c>
      <c r="G388" s="3"/>
      <c r="H388" s="3"/>
      <c r="I388" s="3">
        <v>25179</v>
      </c>
      <c r="J388" s="3" t="s">
        <v>78</v>
      </c>
      <c r="K388" s="3"/>
      <c r="L388" s="3" t="s">
        <v>146</v>
      </c>
      <c r="M388" s="3" t="s">
        <v>82</v>
      </c>
    </row>
    <row r="389" spans="2:13" x14ac:dyDescent="0.25">
      <c r="B389" s="4">
        <v>44805.875</v>
      </c>
      <c r="C389" s="3"/>
      <c r="D389" s="3" t="s">
        <v>53</v>
      </c>
      <c r="E389" s="3"/>
      <c r="F389" s="3">
        <v>0</v>
      </c>
      <c r="G389" s="3"/>
      <c r="H389" s="3"/>
      <c r="I389" s="3">
        <v>25179</v>
      </c>
      <c r="J389" s="3" t="s">
        <v>78</v>
      </c>
      <c r="K389" s="3"/>
      <c r="L389" s="3" t="s">
        <v>146</v>
      </c>
      <c r="M389" s="3" t="s">
        <v>82</v>
      </c>
    </row>
    <row r="390" spans="2:13" x14ac:dyDescent="0.25">
      <c r="B390" s="4">
        <v>44805.875</v>
      </c>
      <c r="C390" s="3"/>
      <c r="D390" s="3" t="s">
        <v>21</v>
      </c>
      <c r="E390" s="3"/>
      <c r="F390" s="3">
        <v>0</v>
      </c>
      <c r="G390" s="3"/>
      <c r="H390" s="3"/>
      <c r="I390" s="3">
        <v>18410</v>
      </c>
      <c r="J390" s="3" t="s">
        <v>78</v>
      </c>
      <c r="K390" s="3"/>
      <c r="L390" s="3" t="s">
        <v>140</v>
      </c>
      <c r="M390" s="3" t="s">
        <v>92</v>
      </c>
    </row>
    <row r="391" spans="2:13" x14ac:dyDescent="0.25">
      <c r="B391" s="4">
        <v>44805.875</v>
      </c>
      <c r="C391" s="3"/>
      <c r="D391" s="3" t="s">
        <v>53</v>
      </c>
      <c r="E391" s="3"/>
      <c r="F391" s="3">
        <v>0</v>
      </c>
      <c r="G391" s="3"/>
      <c r="H391" s="3"/>
      <c r="I391" s="3">
        <v>24750</v>
      </c>
      <c r="J391" s="3" t="s">
        <v>78</v>
      </c>
      <c r="K391" s="3"/>
      <c r="L391" s="3" t="s">
        <v>146</v>
      </c>
      <c r="M391" s="3" t="s">
        <v>82</v>
      </c>
    </row>
    <row r="392" spans="2:13" x14ac:dyDescent="0.25">
      <c r="B392" s="4">
        <v>44805.875</v>
      </c>
      <c r="C392" s="3"/>
      <c r="D392" s="3" t="s">
        <v>53</v>
      </c>
      <c r="E392" s="3"/>
      <c r="F392" s="3">
        <v>0</v>
      </c>
      <c r="G392" s="3"/>
      <c r="H392" s="3"/>
      <c r="I392" s="3">
        <v>25179</v>
      </c>
      <c r="J392" s="3" t="s">
        <v>78</v>
      </c>
      <c r="K392" s="3"/>
      <c r="L392" s="3" t="s">
        <v>146</v>
      </c>
      <c r="M392" s="3" t="s">
        <v>82</v>
      </c>
    </row>
    <row r="393" spans="2:13" x14ac:dyDescent="0.25">
      <c r="B393" s="4">
        <v>44805.875</v>
      </c>
      <c r="C393" s="3"/>
      <c r="D393" s="3" t="s">
        <v>21</v>
      </c>
      <c r="E393" s="3"/>
      <c r="F393" s="3">
        <v>0</v>
      </c>
      <c r="G393" s="3"/>
      <c r="H393" s="3"/>
      <c r="I393" s="3">
        <v>18400</v>
      </c>
      <c r="J393" s="3" t="s">
        <v>78</v>
      </c>
      <c r="K393" s="3"/>
      <c r="L393" s="3" t="s">
        <v>140</v>
      </c>
      <c r="M393" s="3" t="s">
        <v>92</v>
      </c>
    </row>
    <row r="394" spans="2:13" x14ac:dyDescent="0.25">
      <c r="B394" s="4">
        <v>44805.875</v>
      </c>
      <c r="C394" s="3"/>
      <c r="D394" s="3" t="s">
        <v>53</v>
      </c>
      <c r="E394" s="3"/>
      <c r="F394" s="3">
        <v>0</v>
      </c>
      <c r="G394" s="3"/>
      <c r="H394" s="3"/>
      <c r="I394" s="3">
        <v>24750</v>
      </c>
      <c r="J394" s="3" t="s">
        <v>78</v>
      </c>
      <c r="K394" s="3"/>
      <c r="L394" s="3" t="s">
        <v>146</v>
      </c>
      <c r="M394" s="3" t="s">
        <v>82</v>
      </c>
    </row>
    <row r="395" spans="2:13" x14ac:dyDescent="0.25">
      <c r="B395" s="4">
        <v>44805.875</v>
      </c>
      <c r="C395" s="3"/>
      <c r="D395" s="3" t="s">
        <v>21</v>
      </c>
      <c r="E395" s="3"/>
      <c r="F395" s="3">
        <v>0</v>
      </c>
      <c r="G395" s="3"/>
      <c r="H395" s="3"/>
      <c r="I395" s="3">
        <v>18300</v>
      </c>
      <c r="J395" s="3" t="s">
        <v>78</v>
      </c>
      <c r="K395" s="3"/>
      <c r="L395" s="3" t="s">
        <v>140</v>
      </c>
      <c r="M395" s="3" t="s">
        <v>92</v>
      </c>
    </row>
    <row r="396" spans="2:13" x14ac:dyDescent="0.25">
      <c r="B396" s="4">
        <v>44805.875</v>
      </c>
      <c r="C396" s="3"/>
      <c r="D396" s="3" t="s">
        <v>21</v>
      </c>
      <c r="E396" s="3"/>
      <c r="F396" s="3">
        <v>0</v>
      </c>
      <c r="G396" s="3"/>
      <c r="H396" s="3"/>
      <c r="I396" s="3">
        <v>18350</v>
      </c>
      <c r="J396" s="3" t="s">
        <v>78</v>
      </c>
      <c r="K396" s="3"/>
      <c r="L396" s="3" t="s">
        <v>140</v>
      </c>
      <c r="M396" s="3" t="s">
        <v>92</v>
      </c>
    </row>
    <row r="397" spans="2:13" x14ac:dyDescent="0.25">
      <c r="B397" s="4">
        <v>44805.875</v>
      </c>
      <c r="C397" s="3"/>
      <c r="D397" s="3" t="s">
        <v>2</v>
      </c>
      <c r="E397" s="3"/>
      <c r="F397" s="3">
        <v>362496</v>
      </c>
      <c r="G397" s="3" t="s">
        <v>71</v>
      </c>
      <c r="H397" s="3">
        <f>F397*'[1]Import '!$F$43</f>
        <v>29132156.156927999</v>
      </c>
      <c r="I397" s="3">
        <v>204800</v>
      </c>
      <c r="J397" s="3" t="s">
        <v>75</v>
      </c>
      <c r="K397" s="3"/>
      <c r="L397" s="3" t="s">
        <v>84</v>
      </c>
      <c r="M397" s="3" t="s">
        <v>85</v>
      </c>
    </row>
    <row r="398" spans="2:13" x14ac:dyDescent="0.25">
      <c r="B398" s="4">
        <v>44805.875</v>
      </c>
      <c r="C398" s="3"/>
      <c r="D398" s="3" t="s">
        <v>53</v>
      </c>
      <c r="E398" s="3"/>
      <c r="F398" s="3">
        <v>0</v>
      </c>
      <c r="G398" s="3"/>
      <c r="H398" s="3"/>
      <c r="I398" s="3">
        <v>25179</v>
      </c>
      <c r="J398" s="3" t="s">
        <v>78</v>
      </c>
      <c r="K398" s="3"/>
      <c r="L398" s="3" t="s">
        <v>146</v>
      </c>
      <c r="M398" s="3" t="s">
        <v>82</v>
      </c>
    </row>
    <row r="399" spans="2:13" x14ac:dyDescent="0.25">
      <c r="B399" s="4">
        <v>44804.875</v>
      </c>
      <c r="C399" s="3"/>
      <c r="D399" s="3" t="s">
        <v>17</v>
      </c>
      <c r="E399" s="3"/>
      <c r="F399" s="3">
        <v>180000</v>
      </c>
      <c r="G399" s="3" t="s">
        <v>71</v>
      </c>
      <c r="H399" s="3">
        <f>F399*'[1]Import '!$F$43</f>
        <v>14465781.989999998</v>
      </c>
      <c r="I399" s="3">
        <v>80000</v>
      </c>
      <c r="J399" s="3" t="s">
        <v>75</v>
      </c>
      <c r="K399" s="3"/>
      <c r="L399" s="3" t="s">
        <v>105</v>
      </c>
      <c r="M399" s="3" t="s">
        <v>82</v>
      </c>
    </row>
    <row r="400" spans="2:13" x14ac:dyDescent="0.25">
      <c r="B400" s="4">
        <v>44804.875</v>
      </c>
      <c r="C400" s="3"/>
      <c r="D400" s="3" t="s">
        <v>14</v>
      </c>
      <c r="E400" s="3"/>
      <c r="F400" s="3">
        <v>62208</v>
      </c>
      <c r="G400" s="3" t="s">
        <v>71</v>
      </c>
      <c r="H400" s="3">
        <f>F400*'[1]Import '!$F$43</f>
        <v>4999374.255744</v>
      </c>
      <c r="I400" s="3">
        <v>25600</v>
      </c>
      <c r="J400" s="3" t="s">
        <v>75</v>
      </c>
      <c r="K400" s="3"/>
      <c r="L400" s="3" t="s">
        <v>86</v>
      </c>
      <c r="M400" s="3" t="s">
        <v>87</v>
      </c>
    </row>
    <row r="401" spans="2:13" x14ac:dyDescent="0.25">
      <c r="B401" s="4">
        <v>44804.875</v>
      </c>
      <c r="C401" s="3"/>
      <c r="D401" s="3" t="s">
        <v>3</v>
      </c>
      <c r="E401" s="3"/>
      <c r="F401" s="3">
        <v>80</v>
      </c>
      <c r="G401" s="3" t="s">
        <v>71</v>
      </c>
      <c r="H401" s="3">
        <f>F401*'[1]Import '!$F$43</f>
        <v>6429.2364399999997</v>
      </c>
      <c r="I401" s="3">
        <v>40</v>
      </c>
      <c r="J401" s="3" t="s">
        <v>75</v>
      </c>
      <c r="K401" s="3"/>
      <c r="L401" s="3" t="s">
        <v>122</v>
      </c>
      <c r="M401" s="3" t="s">
        <v>102</v>
      </c>
    </row>
    <row r="402" spans="2:13" x14ac:dyDescent="0.25">
      <c r="B402" s="4">
        <v>44804.875</v>
      </c>
      <c r="C402" s="3"/>
      <c r="D402" s="3" t="s">
        <v>21</v>
      </c>
      <c r="E402" s="3"/>
      <c r="F402" s="3">
        <v>74772</v>
      </c>
      <c r="G402" s="3" t="s">
        <v>71</v>
      </c>
      <c r="H402" s="3">
        <f>F402*'[1]Import '!$F$43</f>
        <v>6009085.8386459993</v>
      </c>
      <c r="I402" s="3">
        <v>36000</v>
      </c>
      <c r="J402" s="3" t="s">
        <v>75</v>
      </c>
      <c r="K402" s="3"/>
      <c r="L402" s="3" t="s">
        <v>93</v>
      </c>
      <c r="M402" s="3" t="s">
        <v>92</v>
      </c>
    </row>
    <row r="403" spans="2:13" x14ac:dyDescent="0.25">
      <c r="B403" s="4">
        <v>44803.875</v>
      </c>
      <c r="C403" s="3"/>
      <c r="D403" s="3" t="s">
        <v>27</v>
      </c>
      <c r="E403" s="3"/>
      <c r="F403" s="3">
        <v>13909</v>
      </c>
      <c r="G403" s="3" t="s">
        <v>71</v>
      </c>
      <c r="H403" s="3">
        <f>F403*'[1]Import '!$F$43</f>
        <v>1117803.1205495</v>
      </c>
      <c r="I403" s="3">
        <v>3500</v>
      </c>
      <c r="J403" s="3" t="s">
        <v>75</v>
      </c>
      <c r="K403" s="3"/>
      <c r="L403" s="3" t="s">
        <v>86</v>
      </c>
      <c r="M403" s="3" t="s">
        <v>85</v>
      </c>
    </row>
    <row r="404" spans="2:13" x14ac:dyDescent="0.25">
      <c r="B404" s="4">
        <v>44803.875</v>
      </c>
      <c r="C404" s="3"/>
      <c r="D404" s="3" t="s">
        <v>27</v>
      </c>
      <c r="E404" s="3"/>
      <c r="F404" s="3">
        <v>18816</v>
      </c>
      <c r="G404" s="3" t="s">
        <v>71</v>
      </c>
      <c r="H404" s="3">
        <f>F404*'[1]Import '!$F$43</f>
        <v>1512156.410688</v>
      </c>
      <c r="I404" s="3">
        <v>6400</v>
      </c>
      <c r="J404" s="3" t="s">
        <v>75</v>
      </c>
      <c r="K404" s="3"/>
      <c r="L404" s="3" t="s">
        <v>86</v>
      </c>
      <c r="M404" s="3" t="s">
        <v>85</v>
      </c>
    </row>
    <row r="405" spans="2:13" x14ac:dyDescent="0.25">
      <c r="B405" s="4">
        <v>44803.875</v>
      </c>
      <c r="C405" s="3"/>
      <c r="D405" s="3" t="s">
        <v>27</v>
      </c>
      <c r="E405" s="3"/>
      <c r="F405" s="3">
        <v>10580</v>
      </c>
      <c r="G405" s="3" t="s">
        <v>71</v>
      </c>
      <c r="H405" s="3">
        <f>F405*'[1]Import '!$F$43</f>
        <v>850266.5191899999</v>
      </c>
      <c r="I405" s="3">
        <v>4000</v>
      </c>
      <c r="J405" s="3" t="s">
        <v>75</v>
      </c>
      <c r="K405" s="3"/>
      <c r="L405" s="3" t="s">
        <v>86</v>
      </c>
      <c r="M405" s="3" t="s">
        <v>85</v>
      </c>
    </row>
    <row r="406" spans="2:13" x14ac:dyDescent="0.25">
      <c r="B406" s="4">
        <v>44802.875</v>
      </c>
      <c r="C406" s="3"/>
      <c r="D406" s="3" t="s">
        <v>2</v>
      </c>
      <c r="E406" s="3"/>
      <c r="F406" s="3">
        <v>271872</v>
      </c>
      <c r="G406" s="3" t="s">
        <v>71</v>
      </c>
      <c r="H406" s="3">
        <f>F406*'[1]Import '!$F$43</f>
        <v>21849117.117695998</v>
      </c>
      <c r="I406" s="3">
        <v>153600</v>
      </c>
      <c r="J406" s="3" t="s">
        <v>75</v>
      </c>
      <c r="K406" s="3"/>
      <c r="L406" s="3" t="s">
        <v>84</v>
      </c>
      <c r="M406" s="3" t="s">
        <v>85</v>
      </c>
    </row>
    <row r="407" spans="2:13" x14ac:dyDescent="0.25">
      <c r="B407" s="4">
        <v>44802.875</v>
      </c>
      <c r="C407" s="3"/>
      <c r="D407" s="3" t="s">
        <v>52</v>
      </c>
      <c r="E407" s="3"/>
      <c r="F407" s="3">
        <v>13500</v>
      </c>
      <c r="G407" s="3" t="s">
        <v>71</v>
      </c>
      <c r="H407" s="3">
        <f>F407*'[1]Import '!$F$43</f>
        <v>1084933.64925</v>
      </c>
      <c r="I407" s="3">
        <v>6000</v>
      </c>
      <c r="J407" s="3" t="s">
        <v>75</v>
      </c>
      <c r="K407" s="3"/>
      <c r="L407" s="3" t="s">
        <v>148</v>
      </c>
      <c r="M407" s="3" t="s">
        <v>113</v>
      </c>
    </row>
    <row r="408" spans="2:13" x14ac:dyDescent="0.25">
      <c r="B408" s="4">
        <v>44802.875</v>
      </c>
      <c r="C408" s="3"/>
      <c r="D408" s="3" t="s">
        <v>21</v>
      </c>
      <c r="E408" s="3"/>
      <c r="F408" s="3">
        <v>87764</v>
      </c>
      <c r="G408" s="3" t="s">
        <v>71</v>
      </c>
      <c r="H408" s="3">
        <f>F408*'[1]Import '!$F$43</f>
        <v>7053193.8365019998</v>
      </c>
      <c r="I408" s="3">
        <v>49500</v>
      </c>
      <c r="J408" s="3" t="s">
        <v>75</v>
      </c>
      <c r="K408" s="3"/>
      <c r="L408" s="3" t="s">
        <v>108</v>
      </c>
      <c r="M408" s="3" t="s">
        <v>82</v>
      </c>
    </row>
    <row r="409" spans="2:13" x14ac:dyDescent="0.25">
      <c r="B409" s="4">
        <v>44801.875</v>
      </c>
      <c r="C409" s="3"/>
      <c r="D409" s="3" t="s">
        <v>17</v>
      </c>
      <c r="E409" s="3"/>
      <c r="F409" s="3">
        <v>180000</v>
      </c>
      <c r="G409" s="3" t="s">
        <v>71</v>
      </c>
      <c r="H409" s="3">
        <f>F409*'[1]Import '!$F$43</f>
        <v>14465781.989999998</v>
      </c>
      <c r="I409" s="3">
        <v>80000</v>
      </c>
      <c r="J409" s="3" t="s">
        <v>75</v>
      </c>
      <c r="K409" s="3"/>
      <c r="L409" s="3" t="s">
        <v>105</v>
      </c>
      <c r="M409" s="3" t="s">
        <v>82</v>
      </c>
    </row>
    <row r="410" spans="2:13" x14ac:dyDescent="0.25">
      <c r="B410" s="4">
        <v>44800.875</v>
      </c>
      <c r="C410" s="3"/>
      <c r="D410" s="3" t="s">
        <v>51</v>
      </c>
      <c r="E410" s="3"/>
      <c r="F410" s="3">
        <v>0</v>
      </c>
      <c r="G410" s="3"/>
      <c r="H410" s="3"/>
      <c r="I410" s="3">
        <v>0</v>
      </c>
      <c r="J410" s="3"/>
      <c r="K410" s="3"/>
      <c r="L410" s="3" t="s">
        <v>144</v>
      </c>
      <c r="M410" s="3" t="s">
        <v>87</v>
      </c>
    </row>
    <row r="411" spans="2:13" x14ac:dyDescent="0.25">
      <c r="B411" s="4">
        <v>44800.875</v>
      </c>
      <c r="C411" s="3"/>
      <c r="D411" s="3" t="s">
        <v>51</v>
      </c>
      <c r="E411" s="3"/>
      <c r="F411" s="3">
        <v>0</v>
      </c>
      <c r="G411" s="3"/>
      <c r="H411" s="3"/>
      <c r="I411" s="3">
        <v>0</v>
      </c>
      <c r="J411" s="3"/>
      <c r="K411" s="3"/>
      <c r="L411" s="3" t="s">
        <v>144</v>
      </c>
      <c r="M411" s="3" t="s">
        <v>87</v>
      </c>
    </row>
    <row r="412" spans="2:13" x14ac:dyDescent="0.25">
      <c r="B412" s="4">
        <v>44800.875</v>
      </c>
      <c r="C412" s="3"/>
      <c r="D412" s="3" t="s">
        <v>54</v>
      </c>
      <c r="E412" s="3"/>
      <c r="F412" s="3">
        <v>0</v>
      </c>
      <c r="G412" s="3"/>
      <c r="H412" s="3"/>
      <c r="I412" s="3">
        <v>0</v>
      </c>
      <c r="J412" s="3"/>
      <c r="K412" s="3"/>
      <c r="L412" s="3" t="s">
        <v>133</v>
      </c>
      <c r="M412" s="3" t="s">
        <v>85</v>
      </c>
    </row>
    <row r="413" spans="2:13" x14ac:dyDescent="0.25">
      <c r="B413" s="4">
        <v>44800.875</v>
      </c>
      <c r="C413" s="3"/>
      <c r="D413" s="3" t="s">
        <v>51</v>
      </c>
      <c r="E413" s="3"/>
      <c r="F413" s="3">
        <v>0</v>
      </c>
      <c r="G413" s="3"/>
      <c r="H413" s="3"/>
      <c r="I413" s="3">
        <v>0</v>
      </c>
      <c r="J413" s="3"/>
      <c r="K413" s="3"/>
      <c r="L413" s="3" t="s">
        <v>144</v>
      </c>
      <c r="M413" s="3" t="s">
        <v>87</v>
      </c>
    </row>
    <row r="414" spans="2:13" x14ac:dyDescent="0.25">
      <c r="B414" s="4">
        <v>44800.875</v>
      </c>
      <c r="C414" s="3"/>
      <c r="D414" s="3" t="s">
        <v>51</v>
      </c>
      <c r="E414" s="3"/>
      <c r="F414" s="3">
        <v>0</v>
      </c>
      <c r="G414" s="3"/>
      <c r="H414" s="3"/>
      <c r="I414" s="3">
        <v>0</v>
      </c>
      <c r="J414" s="3"/>
      <c r="K414" s="3"/>
      <c r="L414" s="3" t="s">
        <v>144</v>
      </c>
      <c r="M414" s="3" t="s">
        <v>87</v>
      </c>
    </row>
    <row r="415" spans="2:13" x14ac:dyDescent="0.25">
      <c r="B415" s="4">
        <v>44800.875</v>
      </c>
      <c r="C415" s="3"/>
      <c r="D415" s="3" t="s">
        <v>51</v>
      </c>
      <c r="E415" s="3"/>
      <c r="F415" s="3">
        <v>0</v>
      </c>
      <c r="G415" s="3"/>
      <c r="H415" s="3"/>
      <c r="I415" s="3">
        <v>0</v>
      </c>
      <c r="J415" s="3"/>
      <c r="K415" s="3"/>
      <c r="L415" s="3" t="s">
        <v>144</v>
      </c>
      <c r="M415" s="3" t="s">
        <v>87</v>
      </c>
    </row>
    <row r="416" spans="2:13" x14ac:dyDescent="0.25">
      <c r="B416" s="4">
        <v>44799.875</v>
      </c>
      <c r="C416" s="3"/>
      <c r="D416" s="3" t="s">
        <v>2</v>
      </c>
      <c r="E416" s="3"/>
      <c r="F416" s="3">
        <v>213760</v>
      </c>
      <c r="G416" s="3" t="s">
        <v>71</v>
      </c>
      <c r="H416" s="3">
        <f>F416*'[1]Import '!$F$43</f>
        <v>17178919.767680001</v>
      </c>
      <c r="I416" s="3">
        <v>128000</v>
      </c>
      <c r="J416" s="3" t="s">
        <v>75</v>
      </c>
      <c r="K416" s="3"/>
      <c r="L416" s="3" t="s">
        <v>89</v>
      </c>
      <c r="M416" s="3" t="s">
        <v>87</v>
      </c>
    </row>
    <row r="417" spans="2:13" x14ac:dyDescent="0.25">
      <c r="B417" s="4">
        <v>44798.875</v>
      </c>
      <c r="C417" s="3"/>
      <c r="D417" s="3" t="s">
        <v>21</v>
      </c>
      <c r="E417" s="3"/>
      <c r="F417" s="3">
        <v>0</v>
      </c>
      <c r="G417" s="3"/>
      <c r="H417" s="3"/>
      <c r="I417" s="3">
        <v>0</v>
      </c>
      <c r="J417" s="3" t="s">
        <v>78</v>
      </c>
      <c r="K417" s="3"/>
      <c r="L417" s="3" t="s">
        <v>140</v>
      </c>
      <c r="M417" s="3" t="s">
        <v>92</v>
      </c>
    </row>
    <row r="418" spans="2:13" x14ac:dyDescent="0.25">
      <c r="B418" s="4">
        <v>44798.875</v>
      </c>
      <c r="C418" s="3"/>
      <c r="D418" s="3" t="s">
        <v>21</v>
      </c>
      <c r="E418" s="3"/>
      <c r="F418" s="3">
        <v>0</v>
      </c>
      <c r="G418" s="3"/>
      <c r="H418" s="3"/>
      <c r="I418" s="3">
        <v>0</v>
      </c>
      <c r="J418" s="3" t="s">
        <v>78</v>
      </c>
      <c r="K418" s="3"/>
      <c r="L418" s="3" t="s">
        <v>140</v>
      </c>
      <c r="M418" s="3" t="s">
        <v>92</v>
      </c>
    </row>
    <row r="419" spans="2:13" x14ac:dyDescent="0.25">
      <c r="B419" s="4">
        <v>44798.875</v>
      </c>
      <c r="C419" s="3"/>
      <c r="D419" s="3" t="s">
        <v>53</v>
      </c>
      <c r="E419" s="3"/>
      <c r="F419" s="3">
        <v>0</v>
      </c>
      <c r="G419" s="3"/>
      <c r="H419" s="3"/>
      <c r="I419" s="3">
        <v>25179</v>
      </c>
      <c r="J419" s="3" t="s">
        <v>78</v>
      </c>
      <c r="K419" s="3"/>
      <c r="L419" s="3" t="s">
        <v>146</v>
      </c>
      <c r="M419" s="3" t="s">
        <v>82</v>
      </c>
    </row>
    <row r="420" spans="2:13" x14ac:dyDescent="0.25">
      <c r="B420" s="4">
        <v>44798.875</v>
      </c>
      <c r="C420" s="3"/>
      <c r="D420" s="3" t="s">
        <v>53</v>
      </c>
      <c r="E420" s="3"/>
      <c r="F420" s="3">
        <v>0</v>
      </c>
      <c r="G420" s="3"/>
      <c r="H420" s="3"/>
      <c r="I420" s="3">
        <v>24750</v>
      </c>
      <c r="J420" s="3" t="s">
        <v>78</v>
      </c>
      <c r="K420" s="3"/>
      <c r="L420" s="3" t="s">
        <v>146</v>
      </c>
      <c r="M420" s="3" t="s">
        <v>82</v>
      </c>
    </row>
    <row r="421" spans="2:13" x14ac:dyDescent="0.25">
      <c r="B421" s="4">
        <v>44798.875</v>
      </c>
      <c r="C421" s="3"/>
      <c r="D421" s="3" t="s">
        <v>21</v>
      </c>
      <c r="E421" s="3"/>
      <c r="F421" s="3">
        <v>0</v>
      </c>
      <c r="G421" s="3"/>
      <c r="H421" s="3"/>
      <c r="I421" s="3">
        <v>0</v>
      </c>
      <c r="J421" s="3" t="s">
        <v>78</v>
      </c>
      <c r="K421" s="3"/>
      <c r="L421" s="3" t="s">
        <v>140</v>
      </c>
      <c r="M421" s="3" t="s">
        <v>92</v>
      </c>
    </row>
    <row r="422" spans="2:13" x14ac:dyDescent="0.25">
      <c r="B422" s="4">
        <v>44798.875</v>
      </c>
      <c r="C422" s="3"/>
      <c r="D422" s="3" t="s">
        <v>22</v>
      </c>
      <c r="E422" s="3"/>
      <c r="F422" s="3">
        <v>137280</v>
      </c>
      <c r="G422" s="3" t="s">
        <v>71</v>
      </c>
      <c r="H422" s="3">
        <f>F422*'[1]Import '!$F$43</f>
        <v>11032569.731039999</v>
      </c>
      <c r="I422" s="3">
        <v>70400</v>
      </c>
      <c r="J422" s="3" t="s">
        <v>75</v>
      </c>
      <c r="K422" s="3"/>
      <c r="L422" s="3" t="s">
        <v>124</v>
      </c>
      <c r="M422" s="3" t="s">
        <v>92</v>
      </c>
    </row>
    <row r="423" spans="2:13" x14ac:dyDescent="0.25">
      <c r="B423" s="4">
        <v>44798.875</v>
      </c>
      <c r="C423" s="3"/>
      <c r="D423" s="3" t="s">
        <v>21</v>
      </c>
      <c r="E423" s="3"/>
      <c r="F423" s="3">
        <v>0</v>
      </c>
      <c r="G423" s="3"/>
      <c r="H423" s="3"/>
      <c r="I423" s="3">
        <v>0</v>
      </c>
      <c r="J423" s="3" t="s">
        <v>78</v>
      </c>
      <c r="K423" s="3"/>
      <c r="L423" s="3" t="s">
        <v>140</v>
      </c>
      <c r="M423" s="3" t="s">
        <v>92</v>
      </c>
    </row>
    <row r="424" spans="2:13" x14ac:dyDescent="0.25">
      <c r="B424" s="4">
        <v>44798.875</v>
      </c>
      <c r="C424" s="3"/>
      <c r="D424" s="3" t="s">
        <v>21</v>
      </c>
      <c r="E424" s="3"/>
      <c r="F424" s="3">
        <v>0</v>
      </c>
      <c r="G424" s="3"/>
      <c r="H424" s="3"/>
      <c r="I424" s="3">
        <v>0</v>
      </c>
      <c r="J424" s="3" t="s">
        <v>78</v>
      </c>
      <c r="K424" s="3"/>
      <c r="L424" s="3" t="s">
        <v>140</v>
      </c>
      <c r="M424" s="3" t="s">
        <v>92</v>
      </c>
    </row>
    <row r="425" spans="2:13" x14ac:dyDescent="0.25">
      <c r="B425" s="4">
        <v>44798.875</v>
      </c>
      <c r="C425" s="3"/>
      <c r="D425" s="3" t="s">
        <v>21</v>
      </c>
      <c r="E425" s="3"/>
      <c r="F425" s="3">
        <v>0</v>
      </c>
      <c r="G425" s="3"/>
      <c r="H425" s="3"/>
      <c r="I425" s="3">
        <v>0</v>
      </c>
      <c r="J425" s="3" t="s">
        <v>78</v>
      </c>
      <c r="K425" s="3"/>
      <c r="L425" s="3" t="s">
        <v>140</v>
      </c>
      <c r="M425" s="3" t="s">
        <v>92</v>
      </c>
    </row>
    <row r="426" spans="2:13" x14ac:dyDescent="0.25">
      <c r="B426" s="4">
        <v>44798.875</v>
      </c>
      <c r="C426" s="3"/>
      <c r="D426" s="3" t="s">
        <v>21</v>
      </c>
      <c r="E426" s="3"/>
      <c r="F426" s="3">
        <v>0</v>
      </c>
      <c r="G426" s="3"/>
      <c r="H426" s="3"/>
      <c r="I426" s="3">
        <v>0</v>
      </c>
      <c r="J426" s="3" t="s">
        <v>78</v>
      </c>
      <c r="K426" s="3"/>
      <c r="L426" s="3" t="s">
        <v>140</v>
      </c>
      <c r="M426" s="3" t="s">
        <v>92</v>
      </c>
    </row>
    <row r="427" spans="2:13" x14ac:dyDescent="0.25">
      <c r="B427" s="4">
        <v>44798.875</v>
      </c>
      <c r="C427" s="3"/>
      <c r="D427" s="3" t="s">
        <v>53</v>
      </c>
      <c r="E427" s="3"/>
      <c r="F427" s="3">
        <v>0</v>
      </c>
      <c r="G427" s="3"/>
      <c r="H427" s="3"/>
      <c r="I427" s="3">
        <v>0</v>
      </c>
      <c r="J427" s="3" t="s">
        <v>78</v>
      </c>
      <c r="K427" s="3"/>
      <c r="L427" s="3" t="s">
        <v>146</v>
      </c>
      <c r="M427" s="3" t="s">
        <v>82</v>
      </c>
    </row>
    <row r="428" spans="2:13" x14ac:dyDescent="0.25">
      <c r="B428" s="4">
        <v>44798.875</v>
      </c>
      <c r="C428" s="3"/>
      <c r="D428" s="3" t="s">
        <v>53</v>
      </c>
      <c r="E428" s="3"/>
      <c r="F428" s="3">
        <v>0</v>
      </c>
      <c r="G428" s="3"/>
      <c r="H428" s="3"/>
      <c r="I428" s="3">
        <v>0</v>
      </c>
      <c r="J428" s="3" t="s">
        <v>78</v>
      </c>
      <c r="K428" s="3"/>
      <c r="L428" s="3" t="s">
        <v>146</v>
      </c>
      <c r="M428" s="3" t="s">
        <v>82</v>
      </c>
    </row>
    <row r="429" spans="2:13" x14ac:dyDescent="0.25">
      <c r="B429" s="4">
        <v>44798.875</v>
      </c>
      <c r="C429" s="3"/>
      <c r="D429" s="3" t="s">
        <v>53</v>
      </c>
      <c r="E429" s="3"/>
      <c r="F429" s="3">
        <v>0</v>
      </c>
      <c r="G429" s="3"/>
      <c r="H429" s="3"/>
      <c r="I429" s="3">
        <v>25179</v>
      </c>
      <c r="J429" s="3" t="s">
        <v>78</v>
      </c>
      <c r="K429" s="3"/>
      <c r="L429" s="3" t="s">
        <v>146</v>
      </c>
      <c r="M429" s="3" t="s">
        <v>82</v>
      </c>
    </row>
    <row r="430" spans="2:13" x14ac:dyDescent="0.25">
      <c r="B430" s="4">
        <v>44798.875</v>
      </c>
      <c r="C430" s="3"/>
      <c r="D430" s="3" t="s">
        <v>22</v>
      </c>
      <c r="E430" s="3"/>
      <c r="F430" s="3">
        <v>34320</v>
      </c>
      <c r="G430" s="3" t="s">
        <v>71</v>
      </c>
      <c r="H430" s="3">
        <f>F430*'[1]Import '!$F$43</f>
        <v>2758142.4327599998</v>
      </c>
      <c r="I430" s="3">
        <v>17600</v>
      </c>
      <c r="J430" s="3" t="s">
        <v>75</v>
      </c>
      <c r="K430" s="3"/>
      <c r="L430" s="3" t="s">
        <v>124</v>
      </c>
      <c r="M430" s="3" t="s">
        <v>92</v>
      </c>
    </row>
    <row r="431" spans="2:13" x14ac:dyDescent="0.25">
      <c r="B431" s="4">
        <v>44798.875</v>
      </c>
      <c r="C431" s="3"/>
      <c r="D431" s="3" t="s">
        <v>53</v>
      </c>
      <c r="E431" s="3"/>
      <c r="F431" s="3">
        <v>0</v>
      </c>
      <c r="G431" s="3"/>
      <c r="H431" s="3"/>
      <c r="I431" s="3">
        <v>0</v>
      </c>
      <c r="J431" s="3" t="s">
        <v>78</v>
      </c>
      <c r="K431" s="3"/>
      <c r="L431" s="3" t="s">
        <v>146</v>
      </c>
      <c r="M431" s="3" t="s">
        <v>82</v>
      </c>
    </row>
    <row r="432" spans="2:13" x14ac:dyDescent="0.25">
      <c r="B432" s="4">
        <v>44798.875</v>
      </c>
      <c r="C432" s="3"/>
      <c r="D432" s="3" t="s">
        <v>53</v>
      </c>
      <c r="E432" s="3"/>
      <c r="F432" s="3">
        <v>0</v>
      </c>
      <c r="G432" s="3"/>
      <c r="H432" s="3"/>
      <c r="I432" s="3">
        <v>24750</v>
      </c>
      <c r="J432" s="3" t="s">
        <v>78</v>
      </c>
      <c r="K432" s="3"/>
      <c r="L432" s="3" t="s">
        <v>146</v>
      </c>
      <c r="M432" s="3" t="s">
        <v>82</v>
      </c>
    </row>
    <row r="433" spans="2:13" x14ac:dyDescent="0.25">
      <c r="B433" s="4">
        <v>44798.875</v>
      </c>
      <c r="C433" s="3"/>
      <c r="D433" s="3" t="s">
        <v>53</v>
      </c>
      <c r="E433" s="3"/>
      <c r="F433" s="3">
        <v>0</v>
      </c>
      <c r="G433" s="3"/>
      <c r="H433" s="3"/>
      <c r="I433" s="3">
        <v>25179</v>
      </c>
      <c r="J433" s="3" t="s">
        <v>78</v>
      </c>
      <c r="K433" s="3"/>
      <c r="L433" s="3" t="s">
        <v>146</v>
      </c>
      <c r="M433" s="3" t="s">
        <v>82</v>
      </c>
    </row>
    <row r="434" spans="2:13" x14ac:dyDescent="0.25">
      <c r="B434" s="4">
        <v>44798.875</v>
      </c>
      <c r="C434" s="3"/>
      <c r="D434" s="3" t="s">
        <v>55</v>
      </c>
      <c r="E434" s="3"/>
      <c r="F434" s="3">
        <v>30560</v>
      </c>
      <c r="G434" s="3" t="s">
        <v>71</v>
      </c>
      <c r="H434" s="3">
        <f>F434*'[1]Import '!$F$43</f>
        <v>2455968.32008</v>
      </c>
      <c r="I434" s="3">
        <v>8000</v>
      </c>
      <c r="J434" s="3" t="s">
        <v>75</v>
      </c>
      <c r="K434" s="3"/>
      <c r="L434" s="3" t="s">
        <v>149</v>
      </c>
      <c r="M434" s="3" t="s">
        <v>150</v>
      </c>
    </row>
    <row r="435" spans="2:13" x14ac:dyDescent="0.25">
      <c r="B435" s="4">
        <v>44798.875</v>
      </c>
      <c r="C435" s="3"/>
      <c r="D435" s="3" t="s">
        <v>53</v>
      </c>
      <c r="E435" s="3"/>
      <c r="F435" s="3">
        <v>0</v>
      </c>
      <c r="G435" s="3"/>
      <c r="H435" s="3"/>
      <c r="I435" s="3">
        <v>0</v>
      </c>
      <c r="J435" s="3" t="s">
        <v>78</v>
      </c>
      <c r="K435" s="3"/>
      <c r="L435" s="3" t="s">
        <v>146</v>
      </c>
      <c r="M435" s="3" t="s">
        <v>82</v>
      </c>
    </row>
    <row r="436" spans="2:13" x14ac:dyDescent="0.25">
      <c r="B436" s="4">
        <v>44798.875</v>
      </c>
      <c r="C436" s="3"/>
      <c r="D436" s="3" t="s">
        <v>53</v>
      </c>
      <c r="E436" s="3"/>
      <c r="F436" s="3">
        <v>0</v>
      </c>
      <c r="G436" s="3"/>
      <c r="H436" s="3"/>
      <c r="I436" s="3">
        <v>0</v>
      </c>
      <c r="J436" s="3" t="s">
        <v>78</v>
      </c>
      <c r="K436" s="3"/>
      <c r="L436" s="3" t="s">
        <v>146</v>
      </c>
      <c r="M436" s="3" t="s">
        <v>82</v>
      </c>
    </row>
    <row r="437" spans="2:13" x14ac:dyDescent="0.25">
      <c r="B437" s="4">
        <v>44798.875</v>
      </c>
      <c r="C437" s="3"/>
      <c r="D437" s="3" t="s">
        <v>53</v>
      </c>
      <c r="E437" s="3"/>
      <c r="F437" s="3">
        <v>0</v>
      </c>
      <c r="G437" s="3"/>
      <c r="H437" s="3"/>
      <c r="I437" s="3">
        <v>25179</v>
      </c>
      <c r="J437" s="3" t="s">
        <v>78</v>
      </c>
      <c r="K437" s="3"/>
      <c r="L437" s="3" t="s">
        <v>146</v>
      </c>
      <c r="M437" s="3" t="s">
        <v>82</v>
      </c>
    </row>
    <row r="438" spans="2:13" x14ac:dyDescent="0.25">
      <c r="B438" s="4">
        <v>44798.875</v>
      </c>
      <c r="C438" s="3"/>
      <c r="D438" s="3" t="s">
        <v>53</v>
      </c>
      <c r="E438" s="3"/>
      <c r="F438" s="3">
        <v>0</v>
      </c>
      <c r="G438" s="3"/>
      <c r="H438" s="3"/>
      <c r="I438" s="3">
        <v>0</v>
      </c>
      <c r="J438" s="3" t="s">
        <v>78</v>
      </c>
      <c r="K438" s="3"/>
      <c r="L438" s="3" t="s">
        <v>146</v>
      </c>
      <c r="M438" s="3" t="s">
        <v>82</v>
      </c>
    </row>
    <row r="439" spans="2:13" x14ac:dyDescent="0.25">
      <c r="B439" s="4">
        <v>44798.875</v>
      </c>
      <c r="C439" s="3"/>
      <c r="D439" s="3" t="s">
        <v>21</v>
      </c>
      <c r="E439" s="3"/>
      <c r="F439" s="3">
        <v>0</v>
      </c>
      <c r="G439" s="3"/>
      <c r="H439" s="3"/>
      <c r="I439" s="3">
        <v>0</v>
      </c>
      <c r="J439" s="3" t="s">
        <v>78</v>
      </c>
      <c r="K439" s="3"/>
      <c r="L439" s="3" t="s">
        <v>140</v>
      </c>
      <c r="M439" s="3" t="s">
        <v>92</v>
      </c>
    </row>
    <row r="440" spans="2:13" x14ac:dyDescent="0.25">
      <c r="B440" s="4">
        <v>44797.875</v>
      </c>
      <c r="C440" s="3"/>
      <c r="D440" s="3" t="s">
        <v>21</v>
      </c>
      <c r="E440" s="3"/>
      <c r="F440" s="3">
        <v>87764</v>
      </c>
      <c r="G440" s="3" t="s">
        <v>71</v>
      </c>
      <c r="H440" s="3">
        <f>F440*'[1]Import '!$F$43</f>
        <v>7053193.8365019998</v>
      </c>
      <c r="I440" s="3">
        <v>49500</v>
      </c>
      <c r="J440" s="3" t="s">
        <v>75</v>
      </c>
      <c r="K440" s="3"/>
      <c r="L440" s="3" t="s">
        <v>108</v>
      </c>
      <c r="M440" s="3" t="s">
        <v>82</v>
      </c>
    </row>
    <row r="441" spans="2:13" x14ac:dyDescent="0.25">
      <c r="B441" s="4">
        <v>44797.875</v>
      </c>
      <c r="C441" s="3"/>
      <c r="D441" s="3" t="s">
        <v>3</v>
      </c>
      <c r="E441" s="3"/>
      <c r="F441" s="3">
        <v>57456</v>
      </c>
      <c r="G441" s="3" t="s">
        <v>71</v>
      </c>
      <c r="H441" s="3">
        <f>F441*'[1]Import '!$F$43</f>
        <v>4617477.6112080002</v>
      </c>
      <c r="I441" s="3">
        <v>25200</v>
      </c>
      <c r="J441" s="3" t="s">
        <v>75</v>
      </c>
      <c r="K441" s="3"/>
      <c r="L441" s="3" t="s">
        <v>94</v>
      </c>
      <c r="M441" s="3" t="s">
        <v>120</v>
      </c>
    </row>
    <row r="442" spans="2:13" x14ac:dyDescent="0.25">
      <c r="B442" s="4">
        <v>44797.875</v>
      </c>
      <c r="C442" s="3"/>
      <c r="D442" s="3" t="s">
        <v>21</v>
      </c>
      <c r="E442" s="3"/>
      <c r="F442" s="3">
        <v>74772</v>
      </c>
      <c r="G442" s="3" t="s">
        <v>71</v>
      </c>
      <c r="H442" s="3">
        <f>F442*'[1]Import '!$F$43</f>
        <v>6009085.8386459993</v>
      </c>
      <c r="I442" s="3">
        <v>36000</v>
      </c>
      <c r="J442" s="3" t="s">
        <v>75</v>
      </c>
      <c r="K442" s="3"/>
      <c r="L442" s="3" t="s">
        <v>93</v>
      </c>
      <c r="M442" s="3" t="s">
        <v>92</v>
      </c>
    </row>
    <row r="443" spans="2:13" x14ac:dyDescent="0.25">
      <c r="B443" s="4">
        <v>44797.875</v>
      </c>
      <c r="C443" s="3"/>
      <c r="D443" s="3" t="s">
        <v>21</v>
      </c>
      <c r="E443" s="3"/>
      <c r="F443" s="3">
        <v>75240</v>
      </c>
      <c r="G443" s="3" t="s">
        <v>71</v>
      </c>
      <c r="H443" s="3">
        <f>F443*'[1]Import '!$F$43</f>
        <v>6046696.87182</v>
      </c>
      <c r="I443" s="3">
        <v>36000</v>
      </c>
      <c r="J443" s="3" t="s">
        <v>75</v>
      </c>
      <c r="K443" s="3"/>
      <c r="L443" s="3" t="s">
        <v>93</v>
      </c>
      <c r="M443" s="3" t="s">
        <v>92</v>
      </c>
    </row>
    <row r="444" spans="2:13" x14ac:dyDescent="0.25">
      <c r="B444" s="4">
        <v>44796.875</v>
      </c>
      <c r="C444" s="3"/>
      <c r="D444" s="3" t="s">
        <v>21</v>
      </c>
      <c r="E444" s="3"/>
      <c r="F444" s="3">
        <v>87764</v>
      </c>
      <c r="G444" s="3" t="s">
        <v>71</v>
      </c>
      <c r="H444" s="3">
        <f>F444*'[1]Import '!$F$43</f>
        <v>7053193.8365019998</v>
      </c>
      <c r="I444" s="3">
        <v>49500</v>
      </c>
      <c r="J444" s="3" t="s">
        <v>75</v>
      </c>
      <c r="K444" s="3"/>
      <c r="L444" s="3" t="s">
        <v>108</v>
      </c>
      <c r="M444" s="3" t="s">
        <v>82</v>
      </c>
    </row>
    <row r="445" spans="2:13" x14ac:dyDescent="0.25">
      <c r="B445" s="4">
        <v>44796.875</v>
      </c>
      <c r="C445" s="3"/>
      <c r="D445" s="3" t="s">
        <v>21</v>
      </c>
      <c r="E445" s="3"/>
      <c r="F445" s="3">
        <v>87764</v>
      </c>
      <c r="G445" s="3" t="s">
        <v>71</v>
      </c>
      <c r="H445" s="3">
        <f>F445*'[1]Import '!$F$43</f>
        <v>7053193.8365019998</v>
      </c>
      <c r="I445" s="3">
        <v>49500</v>
      </c>
      <c r="J445" s="3" t="s">
        <v>75</v>
      </c>
      <c r="K445" s="3"/>
      <c r="L445" s="3" t="s">
        <v>151</v>
      </c>
      <c r="M445" s="3" t="s">
        <v>82</v>
      </c>
    </row>
    <row r="446" spans="2:13" x14ac:dyDescent="0.25">
      <c r="B446" s="4">
        <v>44794.875</v>
      </c>
      <c r="C446" s="3"/>
      <c r="D446" s="3" t="s">
        <v>17</v>
      </c>
      <c r="E446" s="3"/>
      <c r="F446" s="3">
        <v>180000</v>
      </c>
      <c r="G446" s="3" t="s">
        <v>71</v>
      </c>
      <c r="H446" s="3">
        <f>F446*'[1]Import '!$F$43</f>
        <v>14465781.989999998</v>
      </c>
      <c r="I446" s="3">
        <v>80000</v>
      </c>
      <c r="J446" s="3" t="s">
        <v>75</v>
      </c>
      <c r="K446" s="3"/>
      <c r="L446" s="3" t="s">
        <v>105</v>
      </c>
      <c r="M446" s="3" t="s">
        <v>82</v>
      </c>
    </row>
    <row r="447" spans="2:13" x14ac:dyDescent="0.25">
      <c r="B447" s="4">
        <v>44794.875</v>
      </c>
      <c r="C447" s="3"/>
      <c r="D447" s="3" t="s">
        <v>56</v>
      </c>
      <c r="E447" s="3"/>
      <c r="F447" s="3">
        <v>35280</v>
      </c>
      <c r="G447" s="3" t="s">
        <v>71</v>
      </c>
      <c r="H447" s="3">
        <f>F447*'[1]Import '!$F$43</f>
        <v>2835293.2700399999</v>
      </c>
      <c r="I447" s="3">
        <v>14400</v>
      </c>
      <c r="J447" s="3" t="s">
        <v>75</v>
      </c>
      <c r="K447" s="3"/>
      <c r="L447" s="3" t="s">
        <v>86</v>
      </c>
      <c r="M447" s="3" t="s">
        <v>87</v>
      </c>
    </row>
    <row r="448" spans="2:13" x14ac:dyDescent="0.25">
      <c r="B448" s="4">
        <v>44794.875</v>
      </c>
      <c r="C448" s="3"/>
      <c r="D448" s="3" t="s">
        <v>54</v>
      </c>
      <c r="E448" s="3"/>
      <c r="F448" s="3">
        <v>0</v>
      </c>
      <c r="G448" s="3"/>
      <c r="H448" s="3"/>
      <c r="I448" s="3">
        <v>0</v>
      </c>
      <c r="J448" s="3"/>
      <c r="K448" s="3"/>
      <c r="L448" s="3" t="s">
        <v>147</v>
      </c>
      <c r="M448" s="3" t="s">
        <v>120</v>
      </c>
    </row>
    <row r="449" spans="2:13" x14ac:dyDescent="0.25">
      <c r="B449" s="4">
        <v>44794.875</v>
      </c>
      <c r="C449" s="3"/>
      <c r="D449" s="3" t="s">
        <v>3</v>
      </c>
      <c r="E449" s="3"/>
      <c r="F449" s="3">
        <v>58212</v>
      </c>
      <c r="G449" s="3" t="s">
        <v>71</v>
      </c>
      <c r="H449" s="3">
        <f>F449*'[1]Import '!$F$43</f>
        <v>4678233.8955659997</v>
      </c>
      <c r="I449" s="3">
        <v>25200</v>
      </c>
      <c r="J449" s="3" t="s">
        <v>75</v>
      </c>
      <c r="K449" s="3"/>
      <c r="L449" s="3" t="s">
        <v>94</v>
      </c>
      <c r="M449" s="3" t="s">
        <v>120</v>
      </c>
    </row>
    <row r="450" spans="2:13" x14ac:dyDescent="0.25">
      <c r="B450" s="4">
        <v>44794.875</v>
      </c>
      <c r="C450" s="3"/>
      <c r="D450" s="3" t="s">
        <v>31</v>
      </c>
      <c r="E450" s="3"/>
      <c r="F450" s="3">
        <v>62720</v>
      </c>
      <c r="G450" s="3" t="s">
        <v>71</v>
      </c>
      <c r="H450" s="3">
        <f>F450*'[1]Import '!$F$43</f>
        <v>5040521.3689599996</v>
      </c>
      <c r="I450" s="3">
        <v>25600</v>
      </c>
      <c r="J450" s="3" t="s">
        <v>75</v>
      </c>
      <c r="K450" s="3"/>
      <c r="L450" s="3" t="s">
        <v>86</v>
      </c>
      <c r="M450" s="3" t="s">
        <v>87</v>
      </c>
    </row>
    <row r="451" spans="2:13" x14ac:dyDescent="0.25">
      <c r="B451" s="4">
        <v>44791.875</v>
      </c>
      <c r="C451" s="3"/>
      <c r="D451" s="3" t="s">
        <v>21</v>
      </c>
      <c r="E451" s="3"/>
      <c r="F451" s="3">
        <v>0</v>
      </c>
      <c r="G451" s="3"/>
      <c r="H451" s="3"/>
      <c r="I451" s="3">
        <v>18410</v>
      </c>
      <c r="J451" s="3" t="s">
        <v>78</v>
      </c>
      <c r="K451" s="3"/>
      <c r="L451" s="3" t="s">
        <v>140</v>
      </c>
      <c r="M451" s="3" t="s">
        <v>92</v>
      </c>
    </row>
    <row r="452" spans="2:13" x14ac:dyDescent="0.25">
      <c r="B452" s="4">
        <v>44791.875</v>
      </c>
      <c r="C452" s="3"/>
      <c r="D452" s="3" t="s">
        <v>21</v>
      </c>
      <c r="E452" s="3"/>
      <c r="F452" s="3">
        <v>0</v>
      </c>
      <c r="G452" s="3"/>
      <c r="H452" s="3"/>
      <c r="I452" s="3">
        <v>18380</v>
      </c>
      <c r="J452" s="3" t="s">
        <v>78</v>
      </c>
      <c r="K452" s="3"/>
      <c r="L452" s="3" t="s">
        <v>140</v>
      </c>
      <c r="M452" s="3" t="s">
        <v>92</v>
      </c>
    </row>
    <row r="453" spans="2:13" x14ac:dyDescent="0.25">
      <c r="B453" s="4">
        <v>44791.875</v>
      </c>
      <c r="C453" s="3"/>
      <c r="D453" s="3" t="s">
        <v>21</v>
      </c>
      <c r="E453" s="3"/>
      <c r="F453" s="3">
        <v>0</v>
      </c>
      <c r="G453" s="3"/>
      <c r="H453" s="3"/>
      <c r="I453" s="3">
        <v>18360</v>
      </c>
      <c r="J453" s="3" t="s">
        <v>78</v>
      </c>
      <c r="K453" s="3"/>
      <c r="L453" s="3" t="s">
        <v>140</v>
      </c>
      <c r="M453" s="3" t="s">
        <v>92</v>
      </c>
    </row>
    <row r="454" spans="2:13" x14ac:dyDescent="0.25">
      <c r="B454" s="4">
        <v>44791.875</v>
      </c>
      <c r="C454" s="3"/>
      <c r="D454" s="3" t="s">
        <v>21</v>
      </c>
      <c r="E454" s="3"/>
      <c r="F454" s="3">
        <v>0</v>
      </c>
      <c r="G454" s="3"/>
      <c r="H454" s="3"/>
      <c r="I454" s="3">
        <v>18350</v>
      </c>
      <c r="J454" s="3" t="s">
        <v>78</v>
      </c>
      <c r="K454" s="3"/>
      <c r="L454" s="3" t="s">
        <v>140</v>
      </c>
      <c r="M454" s="3" t="s">
        <v>92</v>
      </c>
    </row>
    <row r="455" spans="2:13" x14ac:dyDescent="0.25">
      <c r="B455" s="4">
        <v>44791.875</v>
      </c>
      <c r="C455" s="3"/>
      <c r="D455" s="3" t="s">
        <v>53</v>
      </c>
      <c r="E455" s="3"/>
      <c r="F455" s="3">
        <v>0</v>
      </c>
      <c r="G455" s="3"/>
      <c r="H455" s="3"/>
      <c r="I455" s="3">
        <v>25179</v>
      </c>
      <c r="J455" s="3" t="s">
        <v>78</v>
      </c>
      <c r="K455" s="3"/>
      <c r="L455" s="3" t="s">
        <v>146</v>
      </c>
      <c r="M455" s="3" t="s">
        <v>82</v>
      </c>
    </row>
    <row r="456" spans="2:13" x14ac:dyDescent="0.25">
      <c r="B456" s="4">
        <v>44791.875</v>
      </c>
      <c r="C456" s="3"/>
      <c r="D456" s="3" t="s">
        <v>21</v>
      </c>
      <c r="E456" s="3"/>
      <c r="F456" s="3">
        <v>0</v>
      </c>
      <c r="G456" s="3"/>
      <c r="H456" s="3"/>
      <c r="I456" s="3">
        <v>18410</v>
      </c>
      <c r="J456" s="3" t="s">
        <v>78</v>
      </c>
      <c r="K456" s="3"/>
      <c r="L456" s="3" t="s">
        <v>140</v>
      </c>
      <c r="M456" s="3" t="s">
        <v>92</v>
      </c>
    </row>
    <row r="457" spans="2:13" x14ac:dyDescent="0.25">
      <c r="B457" s="4">
        <v>44791.875</v>
      </c>
      <c r="C457" s="3"/>
      <c r="D457" s="3" t="s">
        <v>21</v>
      </c>
      <c r="E457" s="3"/>
      <c r="F457" s="3">
        <v>0</v>
      </c>
      <c r="G457" s="3"/>
      <c r="H457" s="3"/>
      <c r="I457" s="3">
        <v>18480</v>
      </c>
      <c r="J457" s="3" t="s">
        <v>78</v>
      </c>
      <c r="K457" s="3"/>
      <c r="L457" s="3" t="s">
        <v>140</v>
      </c>
      <c r="M457" s="3" t="s">
        <v>92</v>
      </c>
    </row>
    <row r="458" spans="2:13" x14ac:dyDescent="0.25">
      <c r="B458" s="4">
        <v>44791.875</v>
      </c>
      <c r="C458" s="3"/>
      <c r="D458" s="3" t="s">
        <v>53</v>
      </c>
      <c r="E458" s="3"/>
      <c r="F458" s="3">
        <v>0</v>
      </c>
      <c r="G458" s="3"/>
      <c r="H458" s="3"/>
      <c r="I458" s="3">
        <v>25179</v>
      </c>
      <c r="J458" s="3" t="s">
        <v>78</v>
      </c>
      <c r="K458" s="3"/>
      <c r="L458" s="3" t="s">
        <v>146</v>
      </c>
      <c r="M458" s="3" t="s">
        <v>82</v>
      </c>
    </row>
    <row r="459" spans="2:13" x14ac:dyDescent="0.25">
      <c r="B459" s="4">
        <v>44791.875</v>
      </c>
      <c r="C459" s="3"/>
      <c r="D459" s="3" t="s">
        <v>21</v>
      </c>
      <c r="E459" s="3"/>
      <c r="F459" s="3">
        <v>0</v>
      </c>
      <c r="G459" s="3"/>
      <c r="H459" s="3"/>
      <c r="I459" s="3">
        <v>18400</v>
      </c>
      <c r="J459" s="3" t="s">
        <v>78</v>
      </c>
      <c r="K459" s="3"/>
      <c r="L459" s="3" t="s">
        <v>140</v>
      </c>
      <c r="M459" s="3" t="s">
        <v>92</v>
      </c>
    </row>
    <row r="460" spans="2:13" x14ac:dyDescent="0.25">
      <c r="B460" s="4">
        <v>44791.875</v>
      </c>
      <c r="C460" s="3"/>
      <c r="D460" s="3" t="s">
        <v>53</v>
      </c>
      <c r="E460" s="3"/>
      <c r="F460" s="3">
        <v>0</v>
      </c>
      <c r="G460" s="3"/>
      <c r="H460" s="3"/>
      <c r="I460" s="3">
        <v>25179</v>
      </c>
      <c r="J460" s="3" t="s">
        <v>78</v>
      </c>
      <c r="K460" s="3"/>
      <c r="L460" s="3" t="s">
        <v>146</v>
      </c>
      <c r="M460" s="3" t="s">
        <v>82</v>
      </c>
    </row>
    <row r="461" spans="2:13" x14ac:dyDescent="0.25">
      <c r="B461" s="4">
        <v>44791.875</v>
      </c>
      <c r="C461" s="3"/>
      <c r="D461" s="3" t="s">
        <v>53</v>
      </c>
      <c r="E461" s="3"/>
      <c r="F461" s="3">
        <v>0</v>
      </c>
      <c r="G461" s="3"/>
      <c r="H461" s="3"/>
      <c r="I461" s="3">
        <v>25179</v>
      </c>
      <c r="J461" s="3" t="s">
        <v>78</v>
      </c>
      <c r="K461" s="3"/>
      <c r="L461" s="3" t="s">
        <v>146</v>
      </c>
      <c r="M461" s="3" t="s">
        <v>82</v>
      </c>
    </row>
    <row r="462" spans="2:13" x14ac:dyDescent="0.25">
      <c r="B462" s="4">
        <v>44791.875</v>
      </c>
      <c r="C462" s="3"/>
      <c r="D462" s="3" t="s">
        <v>53</v>
      </c>
      <c r="E462" s="3"/>
      <c r="F462" s="3">
        <v>0</v>
      </c>
      <c r="G462" s="3"/>
      <c r="H462" s="3"/>
      <c r="I462" s="3">
        <v>25179</v>
      </c>
      <c r="J462" s="3" t="s">
        <v>78</v>
      </c>
      <c r="K462" s="3"/>
      <c r="L462" s="3" t="s">
        <v>146</v>
      </c>
      <c r="M462" s="3" t="s">
        <v>82</v>
      </c>
    </row>
    <row r="463" spans="2:13" x14ac:dyDescent="0.25">
      <c r="B463" s="4">
        <v>44791.875</v>
      </c>
      <c r="C463" s="3"/>
      <c r="D463" s="3" t="s">
        <v>21</v>
      </c>
      <c r="E463" s="3"/>
      <c r="F463" s="3">
        <v>0</v>
      </c>
      <c r="G463" s="3"/>
      <c r="H463" s="3"/>
      <c r="I463" s="3">
        <v>18400</v>
      </c>
      <c r="J463" s="3" t="s">
        <v>78</v>
      </c>
      <c r="K463" s="3"/>
      <c r="L463" s="3" t="s">
        <v>140</v>
      </c>
      <c r="M463" s="3" t="s">
        <v>92</v>
      </c>
    </row>
    <row r="464" spans="2:13" x14ac:dyDescent="0.25">
      <c r="B464" s="4">
        <v>44791.875</v>
      </c>
      <c r="C464" s="3"/>
      <c r="D464" s="3" t="s">
        <v>53</v>
      </c>
      <c r="E464" s="3"/>
      <c r="F464" s="3">
        <v>0</v>
      </c>
      <c r="G464" s="3"/>
      <c r="H464" s="3"/>
      <c r="I464" s="3">
        <v>25179</v>
      </c>
      <c r="J464" s="3" t="s">
        <v>78</v>
      </c>
      <c r="K464" s="3"/>
      <c r="L464" s="3" t="s">
        <v>146</v>
      </c>
      <c r="M464" s="3" t="s">
        <v>82</v>
      </c>
    </row>
    <row r="465" spans="2:13" x14ac:dyDescent="0.25">
      <c r="B465" s="4">
        <v>44790.875</v>
      </c>
      <c r="C465" s="3"/>
      <c r="D465" s="3" t="s">
        <v>40</v>
      </c>
      <c r="E465" s="3"/>
      <c r="F465" s="3">
        <v>2220</v>
      </c>
      <c r="G465" s="3" t="s">
        <v>71</v>
      </c>
      <c r="H465" s="3">
        <f>F465*'[1]Import '!$F$43</f>
        <v>178411.31120999999</v>
      </c>
      <c r="I465" s="3">
        <v>500</v>
      </c>
      <c r="J465" s="3" t="s">
        <v>76</v>
      </c>
      <c r="K465" s="3"/>
      <c r="L465" s="3" t="s">
        <v>152</v>
      </c>
      <c r="M465" s="3" t="s">
        <v>82</v>
      </c>
    </row>
    <row r="466" spans="2:13" x14ac:dyDescent="0.25">
      <c r="B466" s="4">
        <v>44790.875</v>
      </c>
      <c r="C466" s="3"/>
      <c r="D466" s="3" t="s">
        <v>40</v>
      </c>
      <c r="E466" s="3"/>
      <c r="F466" s="3">
        <v>2220</v>
      </c>
      <c r="G466" s="3" t="s">
        <v>71</v>
      </c>
      <c r="H466" s="3">
        <f>F466*'[1]Import '!$F$43</f>
        <v>178411.31120999999</v>
      </c>
      <c r="I466" s="3">
        <v>500</v>
      </c>
      <c r="J466" s="3" t="s">
        <v>76</v>
      </c>
      <c r="K466" s="3"/>
      <c r="L466" s="3" t="s">
        <v>152</v>
      </c>
      <c r="M466" s="3" t="s">
        <v>82</v>
      </c>
    </row>
    <row r="467" spans="2:13" x14ac:dyDescent="0.25">
      <c r="B467" s="4">
        <v>44790.875</v>
      </c>
      <c r="C467" s="3"/>
      <c r="D467" s="3" t="s">
        <v>21</v>
      </c>
      <c r="E467" s="3"/>
      <c r="F467" s="3">
        <v>75240</v>
      </c>
      <c r="G467" s="3" t="s">
        <v>71</v>
      </c>
      <c r="H467" s="3">
        <f>F467*'[1]Import '!$F$43</f>
        <v>6046696.87182</v>
      </c>
      <c r="I467" s="3">
        <v>36000</v>
      </c>
      <c r="J467" s="3" t="s">
        <v>75</v>
      </c>
      <c r="K467" s="3"/>
      <c r="L467" s="3" t="s">
        <v>93</v>
      </c>
      <c r="M467" s="3" t="s">
        <v>92</v>
      </c>
    </row>
    <row r="468" spans="2:13" x14ac:dyDescent="0.25">
      <c r="B468" s="4">
        <v>44790.875</v>
      </c>
      <c r="C468" s="3"/>
      <c r="D468" s="3" t="s">
        <v>16</v>
      </c>
      <c r="E468" s="3"/>
      <c r="F468" s="3">
        <v>128000</v>
      </c>
      <c r="G468" s="3" t="s">
        <v>71</v>
      </c>
      <c r="H468" s="3">
        <f>F468*'[1]Import '!$F$43</f>
        <v>10286778.304</v>
      </c>
      <c r="I468" s="3">
        <v>51200</v>
      </c>
      <c r="J468" s="3" t="s">
        <v>75</v>
      </c>
      <c r="K468" s="3"/>
      <c r="L468" s="3" t="s">
        <v>141</v>
      </c>
      <c r="M468" s="3" t="s">
        <v>87</v>
      </c>
    </row>
    <row r="469" spans="2:13" x14ac:dyDescent="0.25">
      <c r="B469" s="4">
        <v>44790.875</v>
      </c>
      <c r="C469" s="3"/>
      <c r="D469" s="3" t="s">
        <v>1</v>
      </c>
      <c r="E469" s="3"/>
      <c r="F469" s="3">
        <v>43827</v>
      </c>
      <c r="G469" s="3" t="s">
        <v>71</v>
      </c>
      <c r="H469" s="3">
        <f>F469*'[1]Import '!$F$43</f>
        <v>3522176.8181984997</v>
      </c>
      <c r="I469" s="3">
        <v>20480</v>
      </c>
      <c r="J469" s="3" t="s">
        <v>75</v>
      </c>
      <c r="K469" s="3"/>
      <c r="L469" s="3" t="s">
        <v>83</v>
      </c>
      <c r="M469" s="3" t="s">
        <v>82</v>
      </c>
    </row>
    <row r="470" spans="2:13" x14ac:dyDescent="0.25">
      <c r="B470" s="4">
        <v>44790.875</v>
      </c>
      <c r="C470" s="3"/>
      <c r="D470" s="3" t="s">
        <v>1</v>
      </c>
      <c r="E470" s="3"/>
      <c r="F470" s="3">
        <v>95530</v>
      </c>
      <c r="G470" s="3" t="s">
        <v>71</v>
      </c>
      <c r="H470" s="3">
        <f>F470*'[1]Import '!$F$43</f>
        <v>7677311.9639149997</v>
      </c>
      <c r="I470" s="3">
        <v>44640</v>
      </c>
      <c r="J470" s="3" t="s">
        <v>75</v>
      </c>
      <c r="K470" s="3"/>
      <c r="L470" s="3" t="s">
        <v>83</v>
      </c>
      <c r="M470" s="3" t="s">
        <v>82</v>
      </c>
    </row>
    <row r="471" spans="2:13" x14ac:dyDescent="0.25">
      <c r="B471" s="4">
        <v>44790.875</v>
      </c>
      <c r="C471" s="3"/>
      <c r="D471" s="3" t="s">
        <v>36</v>
      </c>
      <c r="E471" s="3"/>
      <c r="F471" s="3">
        <v>61952</v>
      </c>
      <c r="G471" s="3" t="s">
        <v>71</v>
      </c>
      <c r="H471" s="3">
        <f>F471*'[1]Import '!$F$43</f>
        <v>4978800.6991360001</v>
      </c>
      <c r="I471" s="3">
        <v>25600</v>
      </c>
      <c r="J471" s="3" t="s">
        <v>75</v>
      </c>
      <c r="K471" s="3"/>
      <c r="L471" s="3" t="s">
        <v>132</v>
      </c>
      <c r="M471" s="3" t="s">
        <v>87</v>
      </c>
    </row>
    <row r="472" spans="2:13" x14ac:dyDescent="0.25">
      <c r="B472" s="4">
        <v>44790.875</v>
      </c>
      <c r="C472" s="3"/>
      <c r="D472" s="3" t="s">
        <v>40</v>
      </c>
      <c r="E472" s="3"/>
      <c r="F472" s="3">
        <v>2220</v>
      </c>
      <c r="G472" s="3" t="s">
        <v>71</v>
      </c>
      <c r="H472" s="3">
        <f>F472*'[1]Import '!$F$43</f>
        <v>178411.31120999999</v>
      </c>
      <c r="I472" s="3">
        <v>500</v>
      </c>
      <c r="J472" s="3" t="s">
        <v>76</v>
      </c>
      <c r="K472" s="3"/>
      <c r="L472" s="3" t="s">
        <v>152</v>
      </c>
      <c r="M472" s="3" t="s">
        <v>82</v>
      </c>
    </row>
    <row r="473" spans="2:13" x14ac:dyDescent="0.25">
      <c r="B473" s="4">
        <v>44790.875</v>
      </c>
      <c r="C473" s="3"/>
      <c r="D473" s="3" t="s">
        <v>21</v>
      </c>
      <c r="E473" s="3"/>
      <c r="F473" s="3">
        <v>74772</v>
      </c>
      <c r="G473" s="3" t="s">
        <v>71</v>
      </c>
      <c r="H473" s="3">
        <f>F473*'[1]Import '!$F$43</f>
        <v>6009085.8386459993</v>
      </c>
      <c r="I473" s="3">
        <v>36000</v>
      </c>
      <c r="J473" s="3" t="s">
        <v>75</v>
      </c>
      <c r="K473" s="3"/>
      <c r="L473" s="3" t="s">
        <v>93</v>
      </c>
      <c r="M473" s="3" t="s">
        <v>92</v>
      </c>
    </row>
    <row r="474" spans="2:13" x14ac:dyDescent="0.25">
      <c r="B474" s="4">
        <v>44790.875</v>
      </c>
      <c r="C474" s="3"/>
      <c r="D474" s="3" t="s">
        <v>17</v>
      </c>
      <c r="E474" s="3"/>
      <c r="F474" s="3">
        <v>339300</v>
      </c>
      <c r="G474" s="3" t="s">
        <v>71</v>
      </c>
      <c r="H474" s="3">
        <f>F474*'[1]Import '!$F$43</f>
        <v>27267999.051149998</v>
      </c>
      <c r="I474" s="3">
        <v>174000</v>
      </c>
      <c r="J474" s="3" t="s">
        <v>75</v>
      </c>
      <c r="K474" s="3"/>
      <c r="L474" s="3" t="s">
        <v>124</v>
      </c>
      <c r="M474" s="3" t="s">
        <v>92</v>
      </c>
    </row>
    <row r="475" spans="2:13" x14ac:dyDescent="0.25">
      <c r="B475" s="4">
        <v>44790.875</v>
      </c>
      <c r="C475" s="3"/>
      <c r="D475" s="3" t="s">
        <v>1</v>
      </c>
      <c r="E475" s="3"/>
      <c r="F475" s="3">
        <v>21351</v>
      </c>
      <c r="G475" s="3" t="s">
        <v>71</v>
      </c>
      <c r="H475" s="3">
        <f>F475*'[1]Import '!$F$43</f>
        <v>1715882.8403804998</v>
      </c>
      <c r="I475" s="3">
        <v>10400</v>
      </c>
      <c r="J475" s="3" t="s">
        <v>75</v>
      </c>
      <c r="K475" s="3"/>
      <c r="L475" s="3" t="s">
        <v>83</v>
      </c>
      <c r="M475" s="3" t="s">
        <v>82</v>
      </c>
    </row>
    <row r="476" spans="2:13" x14ac:dyDescent="0.25">
      <c r="B476" s="4">
        <v>44790.875</v>
      </c>
      <c r="C476" s="3"/>
      <c r="D476" s="3" t="s">
        <v>21</v>
      </c>
      <c r="E476" s="3"/>
      <c r="F476" s="3">
        <v>87764</v>
      </c>
      <c r="G476" s="3" t="s">
        <v>71</v>
      </c>
      <c r="H476" s="3">
        <f>F476*'[1]Import '!$F$43</f>
        <v>7053193.8365019998</v>
      </c>
      <c r="I476" s="3">
        <v>49500</v>
      </c>
      <c r="J476" s="3" t="s">
        <v>75</v>
      </c>
      <c r="K476" s="3"/>
      <c r="L476" s="3" t="s">
        <v>108</v>
      </c>
      <c r="M476" s="3" t="s">
        <v>82</v>
      </c>
    </row>
    <row r="477" spans="2:13" x14ac:dyDescent="0.25">
      <c r="B477" s="4">
        <v>44790.875</v>
      </c>
      <c r="C477" s="3"/>
      <c r="D477" s="3" t="s">
        <v>33</v>
      </c>
      <c r="E477" s="3"/>
      <c r="F477" s="3">
        <v>36608</v>
      </c>
      <c r="G477" s="3" t="s">
        <v>71</v>
      </c>
      <c r="H477" s="3">
        <f>F477*'[1]Import '!$F$43</f>
        <v>2942018.5949439998</v>
      </c>
      <c r="I477" s="3">
        <v>17600</v>
      </c>
      <c r="J477" s="3" t="s">
        <v>75</v>
      </c>
      <c r="K477" s="3"/>
      <c r="L477" s="3" t="s">
        <v>93</v>
      </c>
      <c r="M477" s="3" t="s">
        <v>92</v>
      </c>
    </row>
    <row r="478" spans="2:13" x14ac:dyDescent="0.25">
      <c r="B478" s="4">
        <v>44789.875</v>
      </c>
      <c r="C478" s="3"/>
      <c r="D478" s="3" t="s">
        <v>57</v>
      </c>
      <c r="E478" s="3"/>
      <c r="F478" s="3">
        <v>0</v>
      </c>
      <c r="G478" s="3"/>
      <c r="H478" s="3"/>
      <c r="I478" s="3">
        <v>0</v>
      </c>
      <c r="J478" s="3"/>
      <c r="K478" s="3"/>
      <c r="L478" s="3" t="s">
        <v>153</v>
      </c>
      <c r="M478" s="3" t="s">
        <v>120</v>
      </c>
    </row>
    <row r="479" spans="2:13" x14ac:dyDescent="0.25">
      <c r="B479" s="4">
        <v>44789.875</v>
      </c>
      <c r="C479" s="3"/>
      <c r="D479" s="3" t="s">
        <v>3</v>
      </c>
      <c r="E479" s="3"/>
      <c r="F479" s="3">
        <v>62720</v>
      </c>
      <c r="G479" s="3" t="s">
        <v>71</v>
      </c>
      <c r="H479" s="3">
        <f>F479*'[1]Import '!$F$43</f>
        <v>5040521.3689599996</v>
      </c>
      <c r="I479" s="3">
        <v>25600</v>
      </c>
      <c r="J479" s="3" t="s">
        <v>75</v>
      </c>
      <c r="K479" s="3"/>
      <c r="L479" s="3" t="s">
        <v>86</v>
      </c>
      <c r="M479" s="3" t="s">
        <v>87</v>
      </c>
    </row>
    <row r="480" spans="2:13" x14ac:dyDescent="0.25">
      <c r="B480" s="4">
        <v>44789.875</v>
      </c>
      <c r="C480" s="3"/>
      <c r="D480" s="3" t="s">
        <v>21</v>
      </c>
      <c r="E480" s="3"/>
      <c r="F480" s="3">
        <v>74772</v>
      </c>
      <c r="G480" s="3" t="s">
        <v>71</v>
      </c>
      <c r="H480" s="3">
        <f>F480*'[1]Import '!$F$43</f>
        <v>6009085.8386459993</v>
      </c>
      <c r="I480" s="3">
        <v>36000</v>
      </c>
      <c r="J480" s="3" t="s">
        <v>75</v>
      </c>
      <c r="K480" s="3"/>
      <c r="L480" s="3" t="s">
        <v>93</v>
      </c>
      <c r="M480" s="3" t="s">
        <v>92</v>
      </c>
    </row>
    <row r="481" spans="2:13" x14ac:dyDescent="0.25">
      <c r="B481" s="4">
        <v>44788.875</v>
      </c>
      <c r="C481" s="3"/>
      <c r="D481" s="3" t="s">
        <v>49</v>
      </c>
      <c r="E481" s="3"/>
      <c r="F481" s="3">
        <v>0</v>
      </c>
      <c r="G481" s="3"/>
      <c r="H481" s="3"/>
      <c r="I481" s="3">
        <v>0</v>
      </c>
      <c r="J481" s="3"/>
      <c r="K481" s="3"/>
      <c r="L481" s="3" t="s">
        <v>139</v>
      </c>
      <c r="M481" s="3" t="s">
        <v>82</v>
      </c>
    </row>
    <row r="482" spans="2:13" x14ac:dyDescent="0.25">
      <c r="B482" s="4">
        <v>44788.875</v>
      </c>
      <c r="C482" s="3"/>
      <c r="D482" s="3" t="s">
        <v>2</v>
      </c>
      <c r="E482" s="3"/>
      <c r="F482" s="3">
        <v>271872</v>
      </c>
      <c r="G482" s="3" t="s">
        <v>71</v>
      </c>
      <c r="H482" s="3">
        <f>F482*'[1]Import '!$F$43</f>
        <v>21849117.117695998</v>
      </c>
      <c r="I482" s="3">
        <v>153600</v>
      </c>
      <c r="J482" s="3" t="s">
        <v>75</v>
      </c>
      <c r="K482" s="3"/>
      <c r="L482" s="3" t="s">
        <v>84</v>
      </c>
      <c r="M482" s="3" t="s">
        <v>85</v>
      </c>
    </row>
    <row r="483" spans="2:13" x14ac:dyDescent="0.25">
      <c r="B483" s="4">
        <v>44788.875</v>
      </c>
      <c r="C483" s="3"/>
      <c r="D483" s="3" t="s">
        <v>49</v>
      </c>
      <c r="E483" s="3"/>
      <c r="F483" s="3">
        <v>0</v>
      </c>
      <c r="G483" s="3"/>
      <c r="H483" s="3"/>
      <c r="I483" s="3">
        <v>0</v>
      </c>
      <c r="J483" s="3"/>
      <c r="K483" s="3"/>
      <c r="L483" s="3" t="s">
        <v>139</v>
      </c>
      <c r="M483" s="3" t="s">
        <v>82</v>
      </c>
    </row>
    <row r="484" spans="2:13" x14ac:dyDescent="0.25">
      <c r="B484" s="4">
        <v>44788.875</v>
      </c>
      <c r="C484" s="3"/>
      <c r="D484" s="3" t="s">
        <v>2</v>
      </c>
      <c r="E484" s="3"/>
      <c r="F484" s="3">
        <v>271872</v>
      </c>
      <c r="G484" s="3" t="s">
        <v>71</v>
      </c>
      <c r="H484" s="3">
        <f>F484*'[1]Import '!$F$43</f>
        <v>21849117.117695998</v>
      </c>
      <c r="I484" s="3">
        <v>153600</v>
      </c>
      <c r="J484" s="3" t="s">
        <v>75</v>
      </c>
      <c r="K484" s="3"/>
      <c r="L484" s="3" t="s">
        <v>84</v>
      </c>
      <c r="M484" s="3" t="s">
        <v>85</v>
      </c>
    </row>
    <row r="485" spans="2:13" x14ac:dyDescent="0.25">
      <c r="B485" s="4">
        <v>44788.875</v>
      </c>
      <c r="C485" s="3"/>
      <c r="D485" s="3" t="s">
        <v>32</v>
      </c>
      <c r="E485" s="3"/>
      <c r="F485" s="3">
        <v>33600</v>
      </c>
      <c r="G485" s="3" t="s">
        <v>71</v>
      </c>
      <c r="H485" s="3">
        <f>F485*'[1]Import '!$F$43</f>
        <v>2700279.3048</v>
      </c>
      <c r="I485" s="3">
        <v>16000</v>
      </c>
      <c r="J485" s="3" t="s">
        <v>75</v>
      </c>
      <c r="K485" s="3"/>
      <c r="L485" s="3" t="s">
        <v>114</v>
      </c>
      <c r="M485" s="3" t="s">
        <v>113</v>
      </c>
    </row>
    <row r="486" spans="2:13" x14ac:dyDescent="0.25">
      <c r="B486" s="4">
        <v>44788.875</v>
      </c>
      <c r="C486" s="3"/>
      <c r="D486" s="3" t="s">
        <v>9</v>
      </c>
      <c r="E486" s="3"/>
      <c r="F486" s="3">
        <v>16920</v>
      </c>
      <c r="G486" s="3" t="s">
        <v>71</v>
      </c>
      <c r="H486" s="3">
        <f>F486*'[1]Import '!$F$43</f>
        <v>1359783.50706</v>
      </c>
      <c r="I486" s="3">
        <v>7200</v>
      </c>
      <c r="J486" s="3" t="s">
        <v>75</v>
      </c>
      <c r="K486" s="3"/>
      <c r="L486" s="3" t="s">
        <v>86</v>
      </c>
      <c r="M486" s="3" t="s">
        <v>87</v>
      </c>
    </row>
    <row r="487" spans="2:13" x14ac:dyDescent="0.25">
      <c r="B487" s="4">
        <v>44788.875</v>
      </c>
      <c r="C487" s="3"/>
      <c r="D487" s="3" t="s">
        <v>49</v>
      </c>
      <c r="E487" s="3"/>
      <c r="F487" s="3">
        <v>0</v>
      </c>
      <c r="G487" s="3"/>
      <c r="H487" s="3"/>
      <c r="I487" s="3">
        <v>0</v>
      </c>
      <c r="J487" s="3"/>
      <c r="K487" s="3"/>
      <c r="L487" s="3" t="s">
        <v>139</v>
      </c>
      <c r="M487" s="3" t="s">
        <v>82</v>
      </c>
    </row>
    <row r="488" spans="2:13" x14ac:dyDescent="0.25">
      <c r="B488" s="4">
        <v>44788.875</v>
      </c>
      <c r="C488" s="3"/>
      <c r="D488" s="3" t="s">
        <v>49</v>
      </c>
      <c r="E488" s="3"/>
      <c r="F488" s="3">
        <v>0</v>
      </c>
      <c r="G488" s="3"/>
      <c r="H488" s="3"/>
      <c r="I488" s="3">
        <v>0</v>
      </c>
      <c r="J488" s="3"/>
      <c r="K488" s="3"/>
      <c r="L488" s="3" t="s">
        <v>139</v>
      </c>
      <c r="M488" s="3" t="s">
        <v>82</v>
      </c>
    </row>
    <row r="489" spans="2:13" x14ac:dyDescent="0.25">
      <c r="B489" s="4">
        <v>44788.875</v>
      </c>
      <c r="C489" s="3"/>
      <c r="D489" s="3" t="s">
        <v>3</v>
      </c>
      <c r="E489" s="3"/>
      <c r="F489" s="3">
        <v>57456</v>
      </c>
      <c r="G489" s="3" t="s">
        <v>71</v>
      </c>
      <c r="H489" s="3">
        <f>F489*'[1]Import '!$F$43</f>
        <v>4617477.6112080002</v>
      </c>
      <c r="I489" s="3">
        <v>25200</v>
      </c>
      <c r="J489" s="3" t="s">
        <v>75</v>
      </c>
      <c r="K489" s="3"/>
      <c r="L489" s="3" t="s">
        <v>94</v>
      </c>
      <c r="M489" s="3" t="s">
        <v>120</v>
      </c>
    </row>
    <row r="490" spans="2:13" x14ac:dyDescent="0.25">
      <c r="B490" s="4">
        <v>44788.875</v>
      </c>
      <c r="C490" s="3"/>
      <c r="D490" s="3" t="s">
        <v>9</v>
      </c>
      <c r="E490" s="3"/>
      <c r="F490" s="3">
        <v>39200</v>
      </c>
      <c r="G490" s="3" t="s">
        <v>71</v>
      </c>
      <c r="H490" s="3">
        <f>F490*'[1]Import '!$F$43</f>
        <v>3150325.8555999999</v>
      </c>
      <c r="I490" s="3">
        <v>16000</v>
      </c>
      <c r="J490" s="3" t="s">
        <v>75</v>
      </c>
      <c r="K490" s="3"/>
      <c r="L490" s="3" t="s">
        <v>86</v>
      </c>
      <c r="M490" s="3" t="s">
        <v>87</v>
      </c>
    </row>
    <row r="491" spans="2:13" x14ac:dyDescent="0.25">
      <c r="B491" s="4">
        <v>44788.875</v>
      </c>
      <c r="C491" s="3"/>
      <c r="D491" s="3" t="s">
        <v>15</v>
      </c>
      <c r="E491" s="3"/>
      <c r="F491" s="3">
        <v>15040</v>
      </c>
      <c r="G491" s="3" t="s">
        <v>71</v>
      </c>
      <c r="H491" s="3">
        <f>F491*'[1]Import '!$F$43</f>
        <v>1208696.4507199998</v>
      </c>
      <c r="I491" s="3">
        <v>8000</v>
      </c>
      <c r="J491" s="3" t="s">
        <v>75</v>
      </c>
      <c r="K491" s="3"/>
      <c r="L491" s="3" t="s">
        <v>103</v>
      </c>
      <c r="M491" s="3" t="s">
        <v>82</v>
      </c>
    </row>
    <row r="492" spans="2:13" x14ac:dyDescent="0.25">
      <c r="B492" s="4">
        <v>44788.875</v>
      </c>
      <c r="C492" s="3"/>
      <c r="D492" s="3" t="s">
        <v>32</v>
      </c>
      <c r="E492" s="3"/>
      <c r="F492" s="3">
        <v>29400</v>
      </c>
      <c r="G492" s="3" t="s">
        <v>71</v>
      </c>
      <c r="H492" s="3">
        <f>F492*'[1]Import '!$F$43</f>
        <v>2362744.3917</v>
      </c>
      <c r="I492" s="3">
        <v>14000</v>
      </c>
      <c r="J492" s="3" t="s">
        <v>75</v>
      </c>
      <c r="K492" s="3"/>
      <c r="L492" s="3" t="s">
        <v>114</v>
      </c>
      <c r="M492" s="3" t="s">
        <v>113</v>
      </c>
    </row>
    <row r="493" spans="2:13" x14ac:dyDescent="0.25">
      <c r="B493" s="4">
        <v>44788.875</v>
      </c>
      <c r="C493" s="3"/>
      <c r="D493" s="3" t="s">
        <v>49</v>
      </c>
      <c r="E493" s="3"/>
      <c r="F493" s="3">
        <v>0</v>
      </c>
      <c r="G493" s="3"/>
      <c r="H493" s="3"/>
      <c r="I493" s="3">
        <v>0</v>
      </c>
      <c r="J493" s="3"/>
      <c r="K493" s="3"/>
      <c r="L493" s="3" t="s">
        <v>139</v>
      </c>
      <c r="M493" s="3" t="s">
        <v>82</v>
      </c>
    </row>
    <row r="494" spans="2:13" x14ac:dyDescent="0.25">
      <c r="B494" s="4">
        <v>44788.875</v>
      </c>
      <c r="C494" s="3"/>
      <c r="D494" s="3" t="s">
        <v>49</v>
      </c>
      <c r="E494" s="3"/>
      <c r="F494" s="3">
        <v>0</v>
      </c>
      <c r="G494" s="3"/>
      <c r="H494" s="3"/>
      <c r="I494" s="3">
        <v>0</v>
      </c>
      <c r="J494" s="3"/>
      <c r="K494" s="3"/>
      <c r="L494" s="3" t="s">
        <v>139</v>
      </c>
      <c r="M494" s="3" t="s">
        <v>82</v>
      </c>
    </row>
    <row r="495" spans="2:13" x14ac:dyDescent="0.25">
      <c r="B495" s="4">
        <v>44788.875</v>
      </c>
      <c r="C495" s="3"/>
      <c r="D495" s="3" t="s">
        <v>48</v>
      </c>
      <c r="E495" s="3"/>
      <c r="F495" s="3">
        <v>140544</v>
      </c>
      <c r="G495" s="3" t="s">
        <v>71</v>
      </c>
      <c r="H495" s="3">
        <f>F495*'[1]Import '!$F$43</f>
        <v>11294882.577792</v>
      </c>
      <c r="I495" s="3">
        <v>76800</v>
      </c>
      <c r="J495" s="3" t="s">
        <v>75</v>
      </c>
      <c r="K495" s="3"/>
      <c r="L495" s="3" t="s">
        <v>154</v>
      </c>
      <c r="M495" s="3" t="s">
        <v>87</v>
      </c>
    </row>
    <row r="496" spans="2:13" x14ac:dyDescent="0.25">
      <c r="B496" s="4">
        <v>44788.875</v>
      </c>
      <c r="C496" s="3"/>
      <c r="D496" s="3" t="s">
        <v>49</v>
      </c>
      <c r="E496" s="3"/>
      <c r="F496" s="3">
        <v>0</v>
      </c>
      <c r="G496" s="3"/>
      <c r="H496" s="3"/>
      <c r="I496" s="3">
        <v>0</v>
      </c>
      <c r="J496" s="3"/>
      <c r="K496" s="3"/>
      <c r="L496" s="3" t="s">
        <v>139</v>
      </c>
      <c r="M496" s="3" t="s">
        <v>82</v>
      </c>
    </row>
    <row r="497" spans="2:13" x14ac:dyDescent="0.25">
      <c r="B497" s="4">
        <v>44788.875</v>
      </c>
      <c r="C497" s="3"/>
      <c r="D497" s="3" t="s">
        <v>49</v>
      </c>
      <c r="E497" s="3"/>
      <c r="F497" s="3">
        <v>0</v>
      </c>
      <c r="G497" s="3"/>
      <c r="H497" s="3"/>
      <c r="I497" s="3">
        <v>0</v>
      </c>
      <c r="J497" s="3"/>
      <c r="K497" s="3"/>
      <c r="L497" s="3" t="s">
        <v>139</v>
      </c>
      <c r="M497" s="3" t="s">
        <v>82</v>
      </c>
    </row>
    <row r="498" spans="2:13" x14ac:dyDescent="0.25">
      <c r="B498" s="4">
        <v>44785.875</v>
      </c>
      <c r="C498" s="3"/>
      <c r="D498" s="3" t="s">
        <v>17</v>
      </c>
      <c r="E498" s="3"/>
      <c r="F498" s="3">
        <v>205920</v>
      </c>
      <c r="G498" s="3" t="s">
        <v>71</v>
      </c>
      <c r="H498" s="3">
        <f>F498*'[1]Import '!$F$43</f>
        <v>16548854.59656</v>
      </c>
      <c r="I498" s="3">
        <v>105600</v>
      </c>
      <c r="J498" s="3" t="s">
        <v>75</v>
      </c>
      <c r="K498" s="3"/>
      <c r="L498" s="3" t="s">
        <v>124</v>
      </c>
      <c r="M498" s="3" t="s">
        <v>92</v>
      </c>
    </row>
    <row r="499" spans="2:13" x14ac:dyDescent="0.25">
      <c r="B499" s="4">
        <v>44785.875</v>
      </c>
      <c r="C499" s="3"/>
      <c r="D499" s="3" t="s">
        <v>21</v>
      </c>
      <c r="E499" s="3"/>
      <c r="F499" s="3">
        <v>87764</v>
      </c>
      <c r="G499" s="3" t="s">
        <v>71</v>
      </c>
      <c r="H499" s="3">
        <f>F499*'[1]Import '!$F$43</f>
        <v>7053193.8365019998</v>
      </c>
      <c r="I499" s="3">
        <v>49500</v>
      </c>
      <c r="J499" s="3" t="s">
        <v>75</v>
      </c>
      <c r="K499" s="3"/>
      <c r="L499" s="3" t="s">
        <v>108</v>
      </c>
      <c r="M499" s="3" t="s">
        <v>82</v>
      </c>
    </row>
    <row r="500" spans="2:13" x14ac:dyDescent="0.25">
      <c r="B500" s="4">
        <v>44785.875</v>
      </c>
      <c r="C500" s="3"/>
      <c r="D500" s="3" t="s">
        <v>17</v>
      </c>
      <c r="E500" s="3"/>
      <c r="F500" s="3">
        <v>339300</v>
      </c>
      <c r="G500" s="3" t="s">
        <v>71</v>
      </c>
      <c r="H500" s="3">
        <f>F500*'[1]Import '!$F$43</f>
        <v>27267999.051149998</v>
      </c>
      <c r="I500" s="3">
        <v>174000</v>
      </c>
      <c r="J500" s="3" t="s">
        <v>75</v>
      </c>
      <c r="K500" s="3"/>
      <c r="L500" s="3" t="s">
        <v>124</v>
      </c>
      <c r="M500" s="3" t="s">
        <v>92</v>
      </c>
    </row>
    <row r="501" spans="2:13" x14ac:dyDescent="0.25">
      <c r="B501" s="4">
        <v>44784.875</v>
      </c>
      <c r="C501" s="3"/>
      <c r="D501" s="3" t="s">
        <v>21</v>
      </c>
      <c r="E501" s="3"/>
      <c r="F501" s="3">
        <v>0</v>
      </c>
      <c r="G501" s="3"/>
      <c r="H501" s="3"/>
      <c r="I501" s="3">
        <v>18380</v>
      </c>
      <c r="J501" s="3" t="s">
        <v>78</v>
      </c>
      <c r="K501" s="3"/>
      <c r="L501" s="3" t="s">
        <v>140</v>
      </c>
      <c r="M501" s="3" t="s">
        <v>92</v>
      </c>
    </row>
    <row r="502" spans="2:13" x14ac:dyDescent="0.25">
      <c r="B502" s="4">
        <v>44784.875</v>
      </c>
      <c r="C502" s="3"/>
      <c r="D502" s="3" t="s">
        <v>58</v>
      </c>
      <c r="E502" s="3"/>
      <c r="F502" s="3">
        <v>11760</v>
      </c>
      <c r="G502" s="3" t="s">
        <v>71</v>
      </c>
      <c r="H502" s="3">
        <f>F502*'[1]Import '!$F$43</f>
        <v>945097.75667999999</v>
      </c>
      <c r="I502" s="3">
        <v>4000</v>
      </c>
      <c r="J502" s="3" t="s">
        <v>75</v>
      </c>
      <c r="K502" s="3"/>
      <c r="L502" s="3" t="s">
        <v>86</v>
      </c>
      <c r="M502" s="3" t="s">
        <v>85</v>
      </c>
    </row>
    <row r="503" spans="2:13" x14ac:dyDescent="0.25">
      <c r="B503" s="4">
        <v>44784.875</v>
      </c>
      <c r="C503" s="3"/>
      <c r="D503" s="3" t="s">
        <v>21</v>
      </c>
      <c r="E503" s="3"/>
      <c r="F503" s="3">
        <v>0</v>
      </c>
      <c r="G503" s="3"/>
      <c r="H503" s="3"/>
      <c r="I503" s="3">
        <v>18290</v>
      </c>
      <c r="J503" s="3" t="s">
        <v>78</v>
      </c>
      <c r="K503" s="3"/>
      <c r="L503" s="3" t="s">
        <v>140</v>
      </c>
      <c r="M503" s="3" t="s">
        <v>92</v>
      </c>
    </row>
    <row r="504" spans="2:13" x14ac:dyDescent="0.25">
      <c r="B504" s="4">
        <v>44784.875</v>
      </c>
      <c r="C504" s="3"/>
      <c r="D504" s="3" t="s">
        <v>11</v>
      </c>
      <c r="E504" s="3"/>
      <c r="F504" s="3">
        <v>35904</v>
      </c>
      <c r="G504" s="3" t="s">
        <v>71</v>
      </c>
      <c r="H504" s="3">
        <f>F504*'[1]Import '!$F$43</f>
        <v>2885441.314272</v>
      </c>
      <c r="I504" s="3">
        <v>17600</v>
      </c>
      <c r="J504" s="3" t="s">
        <v>75</v>
      </c>
      <c r="K504" s="3"/>
      <c r="L504" s="3" t="s">
        <v>98</v>
      </c>
      <c r="M504" s="3" t="s">
        <v>92</v>
      </c>
    </row>
    <row r="505" spans="2:13" x14ac:dyDescent="0.25">
      <c r="B505" s="4">
        <v>44784.875</v>
      </c>
      <c r="C505" s="3"/>
      <c r="D505" s="3" t="s">
        <v>21</v>
      </c>
      <c r="E505" s="3"/>
      <c r="F505" s="3">
        <v>0</v>
      </c>
      <c r="G505" s="3"/>
      <c r="H505" s="3"/>
      <c r="I505" s="3">
        <v>18410</v>
      </c>
      <c r="J505" s="3" t="s">
        <v>78</v>
      </c>
      <c r="K505" s="3"/>
      <c r="L505" s="3" t="s">
        <v>140</v>
      </c>
      <c r="M505" s="3" t="s">
        <v>92</v>
      </c>
    </row>
    <row r="506" spans="2:13" x14ac:dyDescent="0.25">
      <c r="B506" s="4">
        <v>44784.875</v>
      </c>
      <c r="C506" s="3"/>
      <c r="D506" s="3" t="s">
        <v>58</v>
      </c>
      <c r="E506" s="3"/>
      <c r="F506" s="3">
        <v>10580</v>
      </c>
      <c r="G506" s="3" t="s">
        <v>71</v>
      </c>
      <c r="H506" s="3">
        <f>F506*'[1]Import '!$F$43</f>
        <v>850266.5191899999</v>
      </c>
      <c r="I506" s="3">
        <v>4000</v>
      </c>
      <c r="J506" s="3" t="s">
        <v>75</v>
      </c>
      <c r="K506" s="3"/>
      <c r="L506" s="3" t="s">
        <v>86</v>
      </c>
      <c r="M506" s="3" t="s">
        <v>85</v>
      </c>
    </row>
    <row r="507" spans="2:13" x14ac:dyDescent="0.25">
      <c r="B507" s="4">
        <v>44784.875</v>
      </c>
      <c r="C507" s="3"/>
      <c r="D507" s="3" t="s">
        <v>21</v>
      </c>
      <c r="E507" s="3"/>
      <c r="F507" s="3">
        <v>0</v>
      </c>
      <c r="G507" s="3"/>
      <c r="H507" s="3"/>
      <c r="I507" s="3">
        <v>18280</v>
      </c>
      <c r="J507" s="3" t="s">
        <v>78</v>
      </c>
      <c r="K507" s="3"/>
      <c r="L507" s="3" t="s">
        <v>140</v>
      </c>
      <c r="M507" s="3" t="s">
        <v>92</v>
      </c>
    </row>
    <row r="508" spans="2:13" x14ac:dyDescent="0.25">
      <c r="B508" s="4">
        <v>44784.875</v>
      </c>
      <c r="C508" s="3"/>
      <c r="D508" s="3" t="s">
        <v>42</v>
      </c>
      <c r="E508" s="3"/>
      <c r="F508" s="3">
        <v>37120</v>
      </c>
      <c r="G508" s="3" t="s">
        <v>71</v>
      </c>
      <c r="H508" s="3">
        <f>F508*'[1]Import '!$F$43</f>
        <v>2983165.7081599999</v>
      </c>
      <c r="I508" s="3">
        <v>16000</v>
      </c>
      <c r="J508" s="3" t="s">
        <v>75</v>
      </c>
      <c r="K508" s="3"/>
      <c r="L508" s="3" t="s">
        <v>128</v>
      </c>
      <c r="M508" s="3" t="s">
        <v>113</v>
      </c>
    </row>
    <row r="509" spans="2:13" x14ac:dyDescent="0.25">
      <c r="B509" s="4">
        <v>44784.875</v>
      </c>
      <c r="C509" s="3"/>
      <c r="D509" s="3" t="s">
        <v>58</v>
      </c>
      <c r="E509" s="3"/>
      <c r="F509" s="3">
        <v>21032</v>
      </c>
      <c r="G509" s="3" t="s">
        <v>71</v>
      </c>
      <c r="H509" s="3">
        <f>F509*'[1]Import '!$F$43</f>
        <v>1690246.2600759999</v>
      </c>
      <c r="I509" s="3">
        <v>5500</v>
      </c>
      <c r="J509" s="3" t="s">
        <v>75</v>
      </c>
      <c r="K509" s="3"/>
      <c r="L509" s="3" t="s">
        <v>86</v>
      </c>
      <c r="M509" s="3" t="s">
        <v>85</v>
      </c>
    </row>
    <row r="510" spans="2:13" x14ac:dyDescent="0.25">
      <c r="B510" s="4">
        <v>44784.875</v>
      </c>
      <c r="C510" s="3"/>
      <c r="D510" s="3" t="s">
        <v>58</v>
      </c>
      <c r="E510" s="3"/>
      <c r="F510" s="3">
        <v>9408</v>
      </c>
      <c r="G510" s="3" t="s">
        <v>71</v>
      </c>
      <c r="H510" s="3">
        <f>F510*'[1]Import '!$F$43</f>
        <v>756078.20534400002</v>
      </c>
      <c r="I510" s="3">
        <v>3200</v>
      </c>
      <c r="J510" s="3" t="s">
        <v>75</v>
      </c>
      <c r="K510" s="3"/>
      <c r="L510" s="3" t="s">
        <v>86</v>
      </c>
      <c r="M510" s="3" t="s">
        <v>85</v>
      </c>
    </row>
    <row r="511" spans="2:13" x14ac:dyDescent="0.25">
      <c r="B511" s="4">
        <v>44784.875</v>
      </c>
      <c r="C511" s="3"/>
      <c r="D511" s="3" t="s">
        <v>58</v>
      </c>
      <c r="E511" s="3"/>
      <c r="F511" s="3">
        <v>31740</v>
      </c>
      <c r="G511" s="3" t="s">
        <v>71</v>
      </c>
      <c r="H511" s="3">
        <f>F511*'[1]Import '!$F$43</f>
        <v>2550799.5575699997</v>
      </c>
      <c r="I511" s="3">
        <v>12000</v>
      </c>
      <c r="J511" s="3" t="s">
        <v>75</v>
      </c>
      <c r="K511" s="3"/>
      <c r="L511" s="3" t="s">
        <v>86</v>
      </c>
      <c r="M511" s="3" t="s">
        <v>85</v>
      </c>
    </row>
    <row r="512" spans="2:13" x14ac:dyDescent="0.25">
      <c r="B512" s="4">
        <v>44783.875</v>
      </c>
      <c r="C512" s="3"/>
      <c r="D512" s="3" t="s">
        <v>34</v>
      </c>
      <c r="E512" s="3"/>
      <c r="F512" s="3">
        <v>57600</v>
      </c>
      <c r="G512" s="3" t="s">
        <v>71</v>
      </c>
      <c r="H512" s="3">
        <f>F512*'[1]Import '!$F$43</f>
        <v>4629050.2368000001</v>
      </c>
      <c r="I512" s="3">
        <v>25600</v>
      </c>
      <c r="J512" s="3" t="s">
        <v>75</v>
      </c>
      <c r="K512" s="3"/>
      <c r="L512" s="3" t="s">
        <v>134</v>
      </c>
      <c r="M512" s="3" t="s">
        <v>102</v>
      </c>
    </row>
    <row r="513" spans="2:13" x14ac:dyDescent="0.25">
      <c r="B513" s="4">
        <v>44782.875</v>
      </c>
      <c r="C513" s="3"/>
      <c r="D513" s="3" t="s">
        <v>32</v>
      </c>
      <c r="E513" s="3"/>
      <c r="F513" s="3">
        <v>33600</v>
      </c>
      <c r="G513" s="3" t="s">
        <v>71</v>
      </c>
      <c r="H513" s="3">
        <f>F513*'[1]Import '!$F$43</f>
        <v>2700279.3048</v>
      </c>
      <c r="I513" s="3">
        <v>16000</v>
      </c>
      <c r="J513" s="3" t="s">
        <v>75</v>
      </c>
      <c r="K513" s="3"/>
      <c r="L513" s="3" t="s">
        <v>114</v>
      </c>
      <c r="M513" s="3" t="s">
        <v>113</v>
      </c>
    </row>
    <row r="514" spans="2:13" x14ac:dyDescent="0.25">
      <c r="B514" s="4">
        <v>44782.875</v>
      </c>
      <c r="C514" s="3"/>
      <c r="D514" s="3" t="s">
        <v>21</v>
      </c>
      <c r="E514" s="3"/>
      <c r="F514" s="3">
        <v>75240</v>
      </c>
      <c r="G514" s="3" t="s">
        <v>71</v>
      </c>
      <c r="H514" s="3">
        <f>F514*'[1]Import '!$F$43</f>
        <v>6046696.87182</v>
      </c>
      <c r="I514" s="3">
        <v>36000</v>
      </c>
      <c r="J514" s="3" t="s">
        <v>75</v>
      </c>
      <c r="K514" s="3"/>
      <c r="L514" s="3" t="s">
        <v>93</v>
      </c>
      <c r="M514" s="3" t="s">
        <v>92</v>
      </c>
    </row>
    <row r="515" spans="2:13" x14ac:dyDescent="0.25">
      <c r="B515" s="4">
        <v>44782.875</v>
      </c>
      <c r="C515" s="3"/>
      <c r="D515" s="3" t="s">
        <v>32</v>
      </c>
      <c r="E515" s="3"/>
      <c r="F515" s="3">
        <v>29400</v>
      </c>
      <c r="G515" s="3" t="s">
        <v>71</v>
      </c>
      <c r="H515" s="3">
        <f>F515*'[1]Import '!$F$43</f>
        <v>2362744.3917</v>
      </c>
      <c r="I515" s="3">
        <v>14000</v>
      </c>
      <c r="J515" s="3" t="s">
        <v>75</v>
      </c>
      <c r="K515" s="3"/>
      <c r="L515" s="3" t="s">
        <v>114</v>
      </c>
      <c r="M515" s="3" t="s">
        <v>113</v>
      </c>
    </row>
    <row r="516" spans="2:13" x14ac:dyDescent="0.25">
      <c r="B516" s="4">
        <v>44780.875</v>
      </c>
      <c r="C516" s="3"/>
      <c r="D516" s="3" t="s">
        <v>2</v>
      </c>
      <c r="E516" s="3"/>
      <c r="F516" s="3">
        <v>271872</v>
      </c>
      <c r="G516" s="3" t="s">
        <v>71</v>
      </c>
      <c r="H516" s="3">
        <f>F516*'[1]Import '!$F$43</f>
        <v>21849117.117695998</v>
      </c>
      <c r="I516" s="3">
        <v>153600</v>
      </c>
      <c r="J516" s="3" t="s">
        <v>75</v>
      </c>
      <c r="K516" s="3"/>
      <c r="L516" s="3" t="s">
        <v>84</v>
      </c>
      <c r="M516" s="3" t="s">
        <v>85</v>
      </c>
    </row>
    <row r="517" spans="2:13" x14ac:dyDescent="0.25">
      <c r="B517" s="4">
        <v>44778.875</v>
      </c>
      <c r="C517" s="3"/>
      <c r="D517" s="3" t="s">
        <v>21</v>
      </c>
      <c r="E517" s="3"/>
      <c r="F517" s="3">
        <v>0</v>
      </c>
      <c r="G517" s="3"/>
      <c r="H517" s="3"/>
      <c r="I517" s="3">
        <v>18380</v>
      </c>
      <c r="J517" s="3" t="s">
        <v>78</v>
      </c>
      <c r="K517" s="3"/>
      <c r="L517" s="3" t="s">
        <v>140</v>
      </c>
      <c r="M517" s="3" t="s">
        <v>92</v>
      </c>
    </row>
    <row r="518" spans="2:13" x14ac:dyDescent="0.25">
      <c r="B518" s="4">
        <v>44778.875</v>
      </c>
      <c r="C518" s="3"/>
      <c r="D518" s="3" t="s">
        <v>21</v>
      </c>
      <c r="E518" s="3"/>
      <c r="F518" s="3">
        <v>0</v>
      </c>
      <c r="G518" s="3"/>
      <c r="H518" s="3"/>
      <c r="I518" s="3">
        <v>18280</v>
      </c>
      <c r="J518" s="3" t="s">
        <v>78</v>
      </c>
      <c r="K518" s="3"/>
      <c r="L518" s="3" t="s">
        <v>140</v>
      </c>
      <c r="M518" s="3" t="s">
        <v>92</v>
      </c>
    </row>
    <row r="519" spans="2:13" x14ac:dyDescent="0.25">
      <c r="B519" s="4">
        <v>44778.875</v>
      </c>
      <c r="C519" s="3"/>
      <c r="D519" s="3" t="s">
        <v>21</v>
      </c>
      <c r="E519" s="3"/>
      <c r="F519" s="3">
        <v>0</v>
      </c>
      <c r="G519" s="3"/>
      <c r="H519" s="3"/>
      <c r="I519" s="3">
        <v>18400</v>
      </c>
      <c r="J519" s="3" t="s">
        <v>78</v>
      </c>
      <c r="K519" s="3"/>
      <c r="L519" s="3" t="s">
        <v>140</v>
      </c>
      <c r="M519" s="3" t="s">
        <v>92</v>
      </c>
    </row>
    <row r="520" spans="2:13" x14ac:dyDescent="0.25">
      <c r="B520" s="4">
        <v>44778.875</v>
      </c>
      <c r="C520" s="3"/>
      <c r="D520" s="3" t="s">
        <v>21</v>
      </c>
      <c r="E520" s="3"/>
      <c r="F520" s="3">
        <v>0</v>
      </c>
      <c r="G520" s="3"/>
      <c r="H520" s="3"/>
      <c r="I520" s="3">
        <v>18360</v>
      </c>
      <c r="J520" s="3" t="s">
        <v>78</v>
      </c>
      <c r="K520" s="3"/>
      <c r="L520" s="3" t="s">
        <v>140</v>
      </c>
      <c r="M520" s="3" t="s">
        <v>92</v>
      </c>
    </row>
    <row r="521" spans="2:13" x14ac:dyDescent="0.25">
      <c r="B521" s="4">
        <v>44778.875</v>
      </c>
      <c r="C521" s="3"/>
      <c r="D521" s="3" t="s">
        <v>34</v>
      </c>
      <c r="E521" s="3"/>
      <c r="F521" s="3">
        <v>57600</v>
      </c>
      <c r="G521" s="3" t="s">
        <v>71</v>
      </c>
      <c r="H521" s="3">
        <f>F521*'[1]Import '!$F$43</f>
        <v>4629050.2368000001</v>
      </c>
      <c r="I521" s="3">
        <v>25600</v>
      </c>
      <c r="J521" s="3" t="s">
        <v>75</v>
      </c>
      <c r="K521" s="3"/>
      <c r="L521" s="3" t="s">
        <v>134</v>
      </c>
      <c r="M521" s="3" t="s">
        <v>102</v>
      </c>
    </row>
    <row r="522" spans="2:13" x14ac:dyDescent="0.25">
      <c r="B522" s="4">
        <v>44777.875</v>
      </c>
      <c r="C522" s="3"/>
      <c r="D522" s="3" t="s">
        <v>1</v>
      </c>
      <c r="E522" s="3"/>
      <c r="F522" s="3">
        <v>95530</v>
      </c>
      <c r="G522" s="3" t="s">
        <v>71</v>
      </c>
      <c r="H522" s="3">
        <f>F522*'[1]Import '!$F$43</f>
        <v>7677311.9639149997</v>
      </c>
      <c r="I522" s="3">
        <v>44640</v>
      </c>
      <c r="J522" s="3" t="s">
        <v>75</v>
      </c>
      <c r="K522" s="3"/>
      <c r="L522" s="3" t="s">
        <v>83</v>
      </c>
      <c r="M522" s="3" t="s">
        <v>82</v>
      </c>
    </row>
    <row r="523" spans="2:13" x14ac:dyDescent="0.25">
      <c r="B523" s="4">
        <v>44777.875</v>
      </c>
      <c r="C523" s="3"/>
      <c r="D523" s="3" t="s">
        <v>1</v>
      </c>
      <c r="E523" s="3"/>
      <c r="F523" s="3">
        <v>63686</v>
      </c>
      <c r="G523" s="3" t="s">
        <v>71</v>
      </c>
      <c r="H523" s="3">
        <f>F523*'[1]Import '!$F$43</f>
        <v>5118154.3989729993</v>
      </c>
      <c r="I523" s="3">
        <v>29760</v>
      </c>
      <c r="J523" s="3" t="s">
        <v>75</v>
      </c>
      <c r="K523" s="3"/>
      <c r="L523" s="3" t="s">
        <v>83</v>
      </c>
      <c r="M523" s="3" t="s">
        <v>82</v>
      </c>
    </row>
    <row r="524" spans="2:13" x14ac:dyDescent="0.25">
      <c r="B524" s="4">
        <v>44777.875</v>
      </c>
      <c r="C524" s="3"/>
      <c r="D524" s="3" t="s">
        <v>17</v>
      </c>
      <c r="E524" s="3"/>
      <c r="F524" s="3">
        <v>205920</v>
      </c>
      <c r="G524" s="3" t="s">
        <v>71</v>
      </c>
      <c r="H524" s="3">
        <f>F524*'[1]Import '!$F$43</f>
        <v>16548854.59656</v>
      </c>
      <c r="I524" s="3">
        <v>105600</v>
      </c>
      <c r="J524" s="3" t="s">
        <v>75</v>
      </c>
      <c r="K524" s="3"/>
      <c r="L524" s="3" t="s">
        <v>124</v>
      </c>
      <c r="M524" s="3" t="s">
        <v>92</v>
      </c>
    </row>
    <row r="525" spans="2:13" x14ac:dyDescent="0.25">
      <c r="B525" s="4">
        <v>44775.875</v>
      </c>
      <c r="C525" s="3"/>
      <c r="D525" s="3" t="s">
        <v>58</v>
      </c>
      <c r="E525" s="3"/>
      <c r="F525" s="3">
        <v>1825</v>
      </c>
      <c r="G525" s="3" t="s">
        <v>71</v>
      </c>
      <c r="H525" s="3">
        <f>F525*'[1]Import '!$F$43</f>
        <v>146666.95628749998</v>
      </c>
      <c r="I525" s="3">
        <v>500</v>
      </c>
      <c r="J525" s="3" t="s">
        <v>75</v>
      </c>
      <c r="K525" s="3"/>
      <c r="L525" s="3" t="s">
        <v>86</v>
      </c>
      <c r="M525" s="3" t="s">
        <v>85</v>
      </c>
    </row>
    <row r="526" spans="2:13" x14ac:dyDescent="0.25">
      <c r="B526" s="4">
        <v>44775.875</v>
      </c>
      <c r="C526" s="3"/>
      <c r="D526" s="3" t="s">
        <v>5</v>
      </c>
      <c r="E526" s="3"/>
      <c r="F526" s="3">
        <v>83628</v>
      </c>
      <c r="G526" s="3" t="s">
        <v>71</v>
      </c>
      <c r="H526" s="3">
        <f>F526*'[1]Import '!$F$43</f>
        <v>6720802.3125539999</v>
      </c>
      <c r="I526" s="3">
        <v>45949.64</v>
      </c>
      <c r="J526" s="3" t="s">
        <v>75</v>
      </c>
      <c r="K526" s="3"/>
      <c r="L526" s="3" t="s">
        <v>90</v>
      </c>
      <c r="M526" s="3" t="s">
        <v>85</v>
      </c>
    </row>
    <row r="527" spans="2:13" x14ac:dyDescent="0.25">
      <c r="B527" s="4">
        <v>44775.875</v>
      </c>
      <c r="C527" s="3"/>
      <c r="D527" s="3" t="s">
        <v>5</v>
      </c>
      <c r="E527" s="3"/>
      <c r="F527" s="3">
        <v>103302</v>
      </c>
      <c r="G527" s="3" t="s">
        <v>71</v>
      </c>
      <c r="H527" s="3">
        <f>F527*'[1]Import '!$F$43</f>
        <v>8301912.2840609998</v>
      </c>
      <c r="I527" s="3">
        <v>56759.33</v>
      </c>
      <c r="J527" s="3" t="s">
        <v>75</v>
      </c>
      <c r="K527" s="3"/>
      <c r="L527" s="3" t="s">
        <v>90</v>
      </c>
      <c r="M527" s="3" t="s">
        <v>85</v>
      </c>
    </row>
    <row r="528" spans="2:13" x14ac:dyDescent="0.25">
      <c r="B528" s="4">
        <v>44775.875</v>
      </c>
      <c r="C528" s="3"/>
      <c r="D528" s="3" t="s">
        <v>34</v>
      </c>
      <c r="E528" s="3"/>
      <c r="F528" s="3">
        <v>118440</v>
      </c>
      <c r="G528" s="3" t="s">
        <v>71</v>
      </c>
      <c r="H528" s="3">
        <f>F528*'[1]Import '!$F$43</f>
        <v>9518484.5494199991</v>
      </c>
      <c r="I528" s="3">
        <v>50400</v>
      </c>
      <c r="J528" s="3" t="s">
        <v>76</v>
      </c>
      <c r="K528" s="3"/>
      <c r="L528" s="3" t="s">
        <v>136</v>
      </c>
      <c r="M528" s="3" t="s">
        <v>120</v>
      </c>
    </row>
    <row r="529" spans="2:13" x14ac:dyDescent="0.25">
      <c r="B529" s="4">
        <v>44775.875</v>
      </c>
      <c r="C529" s="3"/>
      <c r="D529" s="3" t="s">
        <v>58</v>
      </c>
      <c r="E529" s="3"/>
      <c r="F529" s="3">
        <v>1750</v>
      </c>
      <c r="G529" s="3" t="s">
        <v>71</v>
      </c>
      <c r="H529" s="3">
        <f>F529*'[1]Import '!$F$43</f>
        <v>140639.54712499998</v>
      </c>
      <c r="I529" s="3">
        <v>500</v>
      </c>
      <c r="J529" s="3" t="s">
        <v>75</v>
      </c>
      <c r="K529" s="3"/>
      <c r="L529" s="3" t="s">
        <v>86</v>
      </c>
      <c r="M529" s="3" t="s">
        <v>85</v>
      </c>
    </row>
    <row r="530" spans="2:13" x14ac:dyDescent="0.25">
      <c r="B530" s="4">
        <v>44774.875</v>
      </c>
      <c r="C530" s="3"/>
      <c r="D530" s="3" t="s">
        <v>30</v>
      </c>
      <c r="E530" s="3"/>
      <c r="F530" s="3">
        <v>36256</v>
      </c>
      <c r="G530" s="3" t="s">
        <v>71</v>
      </c>
      <c r="H530" s="3">
        <f>F530*'[1]Import '!$F$43</f>
        <v>2913729.9546079999</v>
      </c>
      <c r="I530" s="3">
        <v>17600</v>
      </c>
      <c r="J530" s="3" t="s">
        <v>76</v>
      </c>
      <c r="K530" s="3"/>
      <c r="L530" s="3" t="s">
        <v>115</v>
      </c>
      <c r="M530" s="3" t="s">
        <v>92</v>
      </c>
    </row>
    <row r="531" spans="2:13" x14ac:dyDescent="0.25">
      <c r="B531" s="4">
        <v>44774.875</v>
      </c>
      <c r="C531" s="3"/>
      <c r="D531" s="3" t="s">
        <v>21</v>
      </c>
      <c r="E531" s="3"/>
      <c r="F531" s="3">
        <v>75240</v>
      </c>
      <c r="G531" s="3" t="s">
        <v>71</v>
      </c>
      <c r="H531" s="3">
        <f>F531*'[1]Import '!$F$43</f>
        <v>6046696.87182</v>
      </c>
      <c r="I531" s="3">
        <v>36000</v>
      </c>
      <c r="J531" s="3" t="s">
        <v>75</v>
      </c>
      <c r="K531" s="3"/>
      <c r="L531" s="3" t="s">
        <v>93</v>
      </c>
      <c r="M531" s="3" t="s">
        <v>92</v>
      </c>
    </row>
    <row r="532" spans="2:13" x14ac:dyDescent="0.25">
      <c r="B532" s="4">
        <v>44773.875</v>
      </c>
      <c r="C532" s="3"/>
      <c r="D532" s="3" t="s">
        <v>22</v>
      </c>
      <c r="E532" s="3"/>
      <c r="F532" s="3">
        <v>105300</v>
      </c>
      <c r="G532" s="3" t="s">
        <v>71</v>
      </c>
      <c r="H532" s="3">
        <f>F532*'[1]Import '!$F$43</f>
        <v>8462482.4641500004</v>
      </c>
      <c r="I532" s="3">
        <v>54000</v>
      </c>
      <c r="J532" s="3" t="s">
        <v>75</v>
      </c>
      <c r="K532" s="3"/>
      <c r="L532" s="3" t="s">
        <v>124</v>
      </c>
      <c r="M532" s="3" t="s">
        <v>92</v>
      </c>
    </row>
    <row r="533" spans="2:13" x14ac:dyDescent="0.25">
      <c r="B533" s="4">
        <v>44773.875</v>
      </c>
      <c r="C533" s="3"/>
      <c r="D533" s="3" t="s">
        <v>22</v>
      </c>
      <c r="E533" s="3"/>
      <c r="F533" s="3">
        <v>203580</v>
      </c>
      <c r="G533" s="3" t="s">
        <v>71</v>
      </c>
      <c r="H533" s="3">
        <f>F533*'[1]Import '!$F$43</f>
        <v>16360799.43069</v>
      </c>
      <c r="I533" s="3">
        <v>104400</v>
      </c>
      <c r="J533" s="3" t="s">
        <v>75</v>
      </c>
      <c r="K533" s="3"/>
      <c r="L533" s="3" t="s">
        <v>124</v>
      </c>
      <c r="M533" s="3" t="s">
        <v>92</v>
      </c>
    </row>
    <row r="534" spans="2:13" x14ac:dyDescent="0.25">
      <c r="B534" s="4">
        <v>44773.875</v>
      </c>
      <c r="C534" s="3"/>
      <c r="D534" s="3" t="s">
        <v>13</v>
      </c>
      <c r="E534" s="3"/>
      <c r="F534" s="3">
        <v>108240</v>
      </c>
      <c r="G534" s="3" t="s">
        <v>71</v>
      </c>
      <c r="H534" s="3">
        <f>F534*'[1]Import '!$F$43</f>
        <v>8698756.9033199996</v>
      </c>
      <c r="I534" s="3">
        <v>52800</v>
      </c>
      <c r="J534" s="3" t="s">
        <v>75</v>
      </c>
      <c r="K534" s="3"/>
      <c r="L534" s="3" t="s">
        <v>93</v>
      </c>
      <c r="M534" s="3" t="s">
        <v>92</v>
      </c>
    </row>
    <row r="535" spans="2:13" x14ac:dyDescent="0.25">
      <c r="B535" s="4">
        <v>44772.875</v>
      </c>
      <c r="C535" s="3"/>
      <c r="D535" s="3" t="s">
        <v>24</v>
      </c>
      <c r="E535" s="3"/>
      <c r="F535" s="3">
        <v>5</v>
      </c>
      <c r="G535" s="3" t="s">
        <v>71</v>
      </c>
      <c r="H535" s="3">
        <f>F535*'[1]Import '!$F$43</f>
        <v>401.82727749999998</v>
      </c>
      <c r="I535" s="3">
        <v>5.5</v>
      </c>
      <c r="J535" s="3" t="s">
        <v>75</v>
      </c>
      <c r="K535" s="3"/>
      <c r="L535" s="3" t="s">
        <v>155</v>
      </c>
      <c r="M535" s="3" t="s">
        <v>111</v>
      </c>
    </row>
    <row r="536" spans="2:13" x14ac:dyDescent="0.25">
      <c r="B536" s="4">
        <v>44771.875</v>
      </c>
      <c r="C536" s="3"/>
      <c r="D536" s="3" t="s">
        <v>54</v>
      </c>
      <c r="E536" s="3"/>
      <c r="F536" s="3">
        <v>0</v>
      </c>
      <c r="G536" s="3"/>
      <c r="H536" s="3"/>
      <c r="I536" s="3">
        <v>0</v>
      </c>
      <c r="J536" s="3"/>
      <c r="K536" s="3"/>
      <c r="L536" s="3" t="s">
        <v>147</v>
      </c>
      <c r="M536" s="3" t="s">
        <v>120</v>
      </c>
    </row>
    <row r="537" spans="2:13" x14ac:dyDescent="0.25">
      <c r="B537" s="4">
        <v>44771.875</v>
      </c>
      <c r="C537" s="3"/>
      <c r="D537" s="3" t="s">
        <v>24</v>
      </c>
      <c r="E537" s="3"/>
      <c r="F537" s="3">
        <v>48000</v>
      </c>
      <c r="G537" s="3" t="s">
        <v>71</v>
      </c>
      <c r="H537" s="3">
        <f>F537*'[1]Import '!$F$43</f>
        <v>3857541.8639999996</v>
      </c>
      <c r="I537" s="3">
        <v>16000</v>
      </c>
      <c r="J537" s="3" t="s">
        <v>75</v>
      </c>
      <c r="K537" s="3"/>
      <c r="L537" s="3" t="s">
        <v>86</v>
      </c>
      <c r="M537" s="3" t="s">
        <v>85</v>
      </c>
    </row>
    <row r="538" spans="2:13" x14ac:dyDescent="0.25">
      <c r="B538" s="4">
        <v>44771.875</v>
      </c>
      <c r="C538" s="3"/>
      <c r="D538" s="3" t="s">
        <v>54</v>
      </c>
      <c r="E538" s="3"/>
      <c r="F538" s="3">
        <v>0</v>
      </c>
      <c r="G538" s="3"/>
      <c r="H538" s="3"/>
      <c r="I538" s="3">
        <v>0</v>
      </c>
      <c r="J538" s="3"/>
      <c r="K538" s="3"/>
      <c r="L538" s="3" t="s">
        <v>147</v>
      </c>
      <c r="M538" s="3" t="s">
        <v>120</v>
      </c>
    </row>
    <row r="539" spans="2:13" x14ac:dyDescent="0.25">
      <c r="B539" s="4">
        <v>44771.875</v>
      </c>
      <c r="C539" s="3"/>
      <c r="D539" s="3" t="s">
        <v>4</v>
      </c>
      <c r="E539" s="3"/>
      <c r="F539" s="3">
        <v>178200</v>
      </c>
      <c r="G539" s="3" t="s">
        <v>71</v>
      </c>
      <c r="H539" s="3">
        <f>F539*'[1]Import '!$F$43</f>
        <v>14321124.1701</v>
      </c>
      <c r="I539" s="3">
        <v>88000</v>
      </c>
      <c r="J539" s="3" t="s">
        <v>75</v>
      </c>
      <c r="K539" s="3"/>
      <c r="L539" s="3" t="s">
        <v>93</v>
      </c>
      <c r="M539" s="3" t="s">
        <v>92</v>
      </c>
    </row>
    <row r="540" spans="2:13" x14ac:dyDescent="0.25">
      <c r="B540" s="4">
        <v>44770.875</v>
      </c>
      <c r="C540" s="3"/>
      <c r="D540" s="3" t="s">
        <v>58</v>
      </c>
      <c r="E540" s="3"/>
      <c r="F540" s="3">
        <v>5961</v>
      </c>
      <c r="G540" s="3" t="s">
        <v>71</v>
      </c>
      <c r="H540" s="3">
        <f>F540*'[1]Import '!$F$43</f>
        <v>479058.48023549997</v>
      </c>
      <c r="I540" s="3">
        <v>1500</v>
      </c>
      <c r="J540" s="3" t="s">
        <v>75</v>
      </c>
      <c r="K540" s="3"/>
      <c r="L540" s="3" t="s">
        <v>86</v>
      </c>
      <c r="M540" s="3" t="s">
        <v>85</v>
      </c>
    </row>
    <row r="541" spans="2:13" x14ac:dyDescent="0.25">
      <c r="B541" s="4">
        <v>44770.875</v>
      </c>
      <c r="C541" s="3"/>
      <c r="D541" s="3" t="s">
        <v>58</v>
      </c>
      <c r="E541" s="3"/>
      <c r="F541" s="3">
        <v>11760</v>
      </c>
      <c r="G541" s="3" t="s">
        <v>71</v>
      </c>
      <c r="H541" s="3">
        <f>F541*'[1]Import '!$F$43</f>
        <v>945097.75667999999</v>
      </c>
      <c r="I541" s="3">
        <v>4000</v>
      </c>
      <c r="J541" s="3" t="s">
        <v>75</v>
      </c>
      <c r="K541" s="3"/>
      <c r="L541" s="3" t="s">
        <v>86</v>
      </c>
      <c r="M541" s="3" t="s">
        <v>85</v>
      </c>
    </row>
    <row r="542" spans="2:13" x14ac:dyDescent="0.25">
      <c r="B542" s="4">
        <v>44770.875</v>
      </c>
      <c r="C542" s="3"/>
      <c r="D542" s="3" t="s">
        <v>37</v>
      </c>
      <c r="E542" s="3"/>
      <c r="F542" s="3">
        <v>73040</v>
      </c>
      <c r="G542" s="3" t="s">
        <v>71</v>
      </c>
      <c r="H542" s="3">
        <f>F542*'[1]Import '!$F$43</f>
        <v>5869892.8697199998</v>
      </c>
      <c r="I542" s="3">
        <v>35200</v>
      </c>
      <c r="J542" s="3" t="s">
        <v>75</v>
      </c>
      <c r="K542" s="3"/>
      <c r="L542" s="3" t="s">
        <v>121</v>
      </c>
      <c r="M542" s="3" t="s">
        <v>92</v>
      </c>
    </row>
    <row r="543" spans="2:13" x14ac:dyDescent="0.25">
      <c r="B543" s="4">
        <v>44770.875</v>
      </c>
      <c r="C543" s="3"/>
      <c r="D543" s="3" t="s">
        <v>58</v>
      </c>
      <c r="E543" s="3"/>
      <c r="F543" s="3">
        <v>7648</v>
      </c>
      <c r="G543" s="3" t="s">
        <v>71</v>
      </c>
      <c r="H543" s="3">
        <f>F543*'[1]Import '!$F$43</f>
        <v>614635.00366399996</v>
      </c>
      <c r="I543" s="3">
        <v>2000</v>
      </c>
      <c r="J543" s="3" t="s">
        <v>75</v>
      </c>
      <c r="K543" s="3"/>
      <c r="L543" s="3" t="s">
        <v>86</v>
      </c>
      <c r="M543" s="3" t="s">
        <v>85</v>
      </c>
    </row>
    <row r="544" spans="2:13" x14ac:dyDescent="0.25">
      <c r="B544" s="4">
        <v>44770.875</v>
      </c>
      <c r="C544" s="3"/>
      <c r="D544" s="3" t="s">
        <v>58</v>
      </c>
      <c r="E544" s="3"/>
      <c r="F544" s="3">
        <v>31740</v>
      </c>
      <c r="G544" s="3" t="s">
        <v>71</v>
      </c>
      <c r="H544" s="3">
        <f>F544*'[1]Import '!$F$43</f>
        <v>2550799.5575699997</v>
      </c>
      <c r="I544" s="3">
        <v>12000</v>
      </c>
      <c r="J544" s="3" t="s">
        <v>75</v>
      </c>
      <c r="K544" s="3"/>
      <c r="L544" s="3" t="s">
        <v>86</v>
      </c>
      <c r="M544" s="3" t="s">
        <v>85</v>
      </c>
    </row>
    <row r="545" spans="2:13" x14ac:dyDescent="0.25">
      <c r="B545" s="4">
        <v>44770.875</v>
      </c>
      <c r="C545" s="3"/>
      <c r="D545" s="3" t="s">
        <v>58</v>
      </c>
      <c r="E545" s="3"/>
      <c r="F545" s="3">
        <v>16928</v>
      </c>
      <c r="G545" s="3" t="s">
        <v>71</v>
      </c>
      <c r="H545" s="3">
        <f>F545*'[1]Import '!$F$43</f>
        <v>1360426.4307039999</v>
      </c>
      <c r="I545" s="3">
        <v>6400</v>
      </c>
      <c r="J545" s="3" t="s">
        <v>75</v>
      </c>
      <c r="K545" s="3"/>
      <c r="L545" s="3" t="s">
        <v>86</v>
      </c>
      <c r="M545" s="3" t="s">
        <v>85</v>
      </c>
    </row>
    <row r="546" spans="2:13" x14ac:dyDescent="0.25">
      <c r="B546" s="4">
        <v>44770.875</v>
      </c>
      <c r="C546" s="3"/>
      <c r="D546" s="3" t="s">
        <v>58</v>
      </c>
      <c r="E546" s="3"/>
      <c r="F546" s="3">
        <v>11760</v>
      </c>
      <c r="G546" s="3" t="s">
        <v>71</v>
      </c>
      <c r="H546" s="3">
        <f>F546*'[1]Import '!$F$43</f>
        <v>945097.75667999999</v>
      </c>
      <c r="I546" s="3">
        <v>4000</v>
      </c>
      <c r="J546" s="3" t="s">
        <v>75</v>
      </c>
      <c r="K546" s="3"/>
      <c r="L546" s="3" t="s">
        <v>86</v>
      </c>
      <c r="M546" s="3" t="s">
        <v>85</v>
      </c>
    </row>
    <row r="547" spans="2:13" x14ac:dyDescent="0.25">
      <c r="B547" s="4">
        <v>44769.875</v>
      </c>
      <c r="C547" s="3"/>
      <c r="D547" s="3" t="s">
        <v>59</v>
      </c>
      <c r="E547" s="3"/>
      <c r="F547" s="3">
        <v>6400</v>
      </c>
      <c r="G547" s="3" t="s">
        <v>71</v>
      </c>
      <c r="H547" s="3">
        <f>F547*'[1]Import '!$F$43</f>
        <v>514338.91519999999</v>
      </c>
      <c r="I547" s="3">
        <v>2000</v>
      </c>
      <c r="J547" s="3" t="s">
        <v>75</v>
      </c>
      <c r="K547" s="3"/>
      <c r="L547" s="3" t="s">
        <v>86</v>
      </c>
      <c r="M547" s="3" t="s">
        <v>85</v>
      </c>
    </row>
    <row r="548" spans="2:13" x14ac:dyDescent="0.25">
      <c r="B548" s="4">
        <v>44769.875</v>
      </c>
      <c r="C548" s="3"/>
      <c r="D548" s="3" t="s">
        <v>59</v>
      </c>
      <c r="E548" s="3"/>
      <c r="F548" s="3">
        <v>13400</v>
      </c>
      <c r="G548" s="3" t="s">
        <v>71</v>
      </c>
      <c r="H548" s="3">
        <f>F548*'[1]Import '!$F$43</f>
        <v>1076897.1036999999</v>
      </c>
      <c r="I548" s="3">
        <v>4000</v>
      </c>
      <c r="J548" s="3" t="s">
        <v>75</v>
      </c>
      <c r="K548" s="3"/>
      <c r="L548" s="3" t="s">
        <v>86</v>
      </c>
      <c r="M548" s="3" t="s">
        <v>85</v>
      </c>
    </row>
    <row r="549" spans="2:13" x14ac:dyDescent="0.25">
      <c r="B549" s="4">
        <v>44767.875</v>
      </c>
      <c r="C549" s="3"/>
      <c r="D549" s="3" t="s">
        <v>36</v>
      </c>
      <c r="E549" s="3"/>
      <c r="F549" s="3">
        <v>60160</v>
      </c>
      <c r="G549" s="3" t="s">
        <v>71</v>
      </c>
      <c r="H549" s="3">
        <f>F549*'[1]Import '!$F$43</f>
        <v>4834785.8028799994</v>
      </c>
      <c r="I549" s="3">
        <v>25600</v>
      </c>
      <c r="J549" s="3" t="s">
        <v>75</v>
      </c>
      <c r="K549" s="3"/>
      <c r="L549" s="3" t="s">
        <v>132</v>
      </c>
      <c r="M549" s="3" t="s">
        <v>87</v>
      </c>
    </row>
    <row r="550" spans="2:13" x14ac:dyDescent="0.25">
      <c r="B550" s="4">
        <v>44766.875</v>
      </c>
      <c r="C550" s="3"/>
      <c r="D550" s="3" t="s">
        <v>17</v>
      </c>
      <c r="E550" s="3"/>
      <c r="F550" s="3">
        <v>171600</v>
      </c>
      <c r="G550" s="3" t="s">
        <v>71</v>
      </c>
      <c r="H550" s="3">
        <f>F550*'[1]Import '!$F$43</f>
        <v>13790712.163799999</v>
      </c>
      <c r="I550" s="3">
        <v>88000</v>
      </c>
      <c r="J550" s="3" t="s">
        <v>75</v>
      </c>
      <c r="K550" s="3"/>
      <c r="L550" s="3" t="s">
        <v>124</v>
      </c>
      <c r="M550" s="3" t="s">
        <v>92</v>
      </c>
    </row>
    <row r="551" spans="2:13" x14ac:dyDescent="0.25">
      <c r="B551" s="4">
        <v>44766.875</v>
      </c>
      <c r="C551" s="3"/>
      <c r="D551" s="3" t="s">
        <v>17</v>
      </c>
      <c r="E551" s="3"/>
      <c r="F551" s="3">
        <v>169650</v>
      </c>
      <c r="G551" s="3" t="s">
        <v>71</v>
      </c>
      <c r="H551" s="3">
        <f>F551*'[1]Import '!$F$43</f>
        <v>13633999.525574999</v>
      </c>
      <c r="I551" s="3">
        <v>87000</v>
      </c>
      <c r="J551" s="3" t="s">
        <v>75</v>
      </c>
      <c r="K551" s="3"/>
      <c r="L551" s="3" t="s">
        <v>124</v>
      </c>
      <c r="M551" s="3" t="s">
        <v>92</v>
      </c>
    </row>
    <row r="552" spans="2:13" x14ac:dyDescent="0.25">
      <c r="B552" s="4">
        <v>44766.875</v>
      </c>
      <c r="C552" s="3"/>
      <c r="D552" s="3" t="s">
        <v>17</v>
      </c>
      <c r="E552" s="3"/>
      <c r="F552" s="3">
        <v>373230</v>
      </c>
      <c r="G552" s="3" t="s">
        <v>71</v>
      </c>
      <c r="H552" s="3">
        <f>F552*'[1]Import '!$F$43</f>
        <v>29994798.956264999</v>
      </c>
      <c r="I552" s="3">
        <v>191400</v>
      </c>
      <c r="J552" s="3" t="s">
        <v>75</v>
      </c>
      <c r="K552" s="3"/>
      <c r="L552" s="3" t="s">
        <v>124</v>
      </c>
      <c r="M552" s="3" t="s">
        <v>92</v>
      </c>
    </row>
    <row r="553" spans="2:13" x14ac:dyDescent="0.25">
      <c r="B553" s="4">
        <v>44764.875</v>
      </c>
      <c r="C553" s="3"/>
      <c r="D553" s="3" t="s">
        <v>60</v>
      </c>
      <c r="E553" s="3"/>
      <c r="F553" s="3">
        <v>62208</v>
      </c>
      <c r="G553" s="3" t="s">
        <v>71</v>
      </c>
      <c r="H553" s="3">
        <f>F553*'[1]Import '!$F$43</f>
        <v>4999374.255744</v>
      </c>
      <c r="I553" s="3">
        <v>25600</v>
      </c>
      <c r="J553" s="3" t="s">
        <v>75</v>
      </c>
      <c r="K553" s="3"/>
      <c r="L553" s="3" t="s">
        <v>86</v>
      </c>
      <c r="M553" s="3" t="s">
        <v>87</v>
      </c>
    </row>
    <row r="554" spans="2:13" x14ac:dyDescent="0.25">
      <c r="B554" s="4">
        <v>44764.875</v>
      </c>
      <c r="C554" s="3"/>
      <c r="D554" s="3" t="s">
        <v>4</v>
      </c>
      <c r="E554" s="3"/>
      <c r="F554" s="3">
        <v>113400</v>
      </c>
      <c r="G554" s="3" t="s">
        <v>71</v>
      </c>
      <c r="H554" s="3">
        <f>F554*'[1]Import '!$F$43</f>
        <v>9113442.6536999997</v>
      </c>
      <c r="I554" s="3">
        <v>50400</v>
      </c>
      <c r="J554" s="3" t="s">
        <v>75</v>
      </c>
      <c r="K554" s="3"/>
      <c r="L554" s="3" t="s">
        <v>97</v>
      </c>
      <c r="M554" s="3" t="s">
        <v>85</v>
      </c>
    </row>
    <row r="555" spans="2:13" x14ac:dyDescent="0.25">
      <c r="B555" s="4">
        <v>44764.875</v>
      </c>
      <c r="C555" s="3"/>
      <c r="D555" s="3" t="s">
        <v>2</v>
      </c>
      <c r="E555" s="3"/>
      <c r="F555" s="3">
        <v>224256</v>
      </c>
      <c r="G555" s="3" t="s">
        <v>71</v>
      </c>
      <c r="H555" s="3">
        <f>F555*'[1]Import '!$F$43</f>
        <v>18022435.588608</v>
      </c>
      <c r="I555" s="3">
        <v>153600</v>
      </c>
      <c r="J555" s="3" t="s">
        <v>75</v>
      </c>
      <c r="K555" s="3"/>
      <c r="L555" s="3" t="s">
        <v>84</v>
      </c>
      <c r="M555" s="3" t="s">
        <v>85</v>
      </c>
    </row>
    <row r="556" spans="2:13" x14ac:dyDescent="0.25">
      <c r="B556" s="4">
        <v>44764.875</v>
      </c>
      <c r="C556" s="3"/>
      <c r="D556" s="3" t="s">
        <v>3</v>
      </c>
      <c r="E556" s="3"/>
      <c r="F556" s="3">
        <v>57456</v>
      </c>
      <c r="G556" s="3" t="s">
        <v>71</v>
      </c>
      <c r="H556" s="3">
        <f>F556*'[1]Import '!$F$43</f>
        <v>4617477.6112080002</v>
      </c>
      <c r="I556" s="3">
        <v>25200</v>
      </c>
      <c r="J556" s="3" t="s">
        <v>75</v>
      </c>
      <c r="K556" s="3"/>
      <c r="L556" s="3" t="s">
        <v>94</v>
      </c>
      <c r="M556" s="3" t="s">
        <v>120</v>
      </c>
    </row>
    <row r="557" spans="2:13" x14ac:dyDescent="0.25">
      <c r="B557" s="4">
        <v>44763.875</v>
      </c>
      <c r="C557" s="3"/>
      <c r="D557" s="3" t="s">
        <v>29</v>
      </c>
      <c r="E557" s="3"/>
      <c r="F557" s="3">
        <v>60672</v>
      </c>
      <c r="G557" s="3" t="s">
        <v>71</v>
      </c>
      <c r="H557" s="3">
        <f>F557*'[1]Import '!$F$43</f>
        <v>4875932.916096</v>
      </c>
      <c r="I557" s="3">
        <v>25600</v>
      </c>
      <c r="J557" s="3" t="s">
        <v>75</v>
      </c>
      <c r="K557" s="3"/>
      <c r="L557" s="3" t="s">
        <v>86</v>
      </c>
      <c r="M557" s="3" t="s">
        <v>87</v>
      </c>
    </row>
    <row r="558" spans="2:13" x14ac:dyDescent="0.25">
      <c r="B558" s="4">
        <v>44763.875</v>
      </c>
      <c r="C558" s="3"/>
      <c r="D558" s="3" t="s">
        <v>61</v>
      </c>
      <c r="E558" s="3"/>
      <c r="F558" s="3">
        <v>4200</v>
      </c>
      <c r="G558" s="3" t="s">
        <v>71</v>
      </c>
      <c r="H558" s="3">
        <f>F558*'[1]Import '!$F$43</f>
        <v>337534.91310000001</v>
      </c>
      <c r="I558" s="3">
        <v>2000</v>
      </c>
      <c r="J558" s="3" t="s">
        <v>75</v>
      </c>
      <c r="K558" s="3"/>
      <c r="L558" s="3" t="s">
        <v>156</v>
      </c>
      <c r="M558" s="3" t="s">
        <v>82</v>
      </c>
    </row>
    <row r="559" spans="2:13" x14ac:dyDescent="0.25">
      <c r="B559" s="4">
        <v>44762.875</v>
      </c>
      <c r="C559" s="3"/>
      <c r="D559" s="3" t="s">
        <v>23</v>
      </c>
      <c r="E559" s="3"/>
      <c r="F559" s="3">
        <v>73040</v>
      </c>
      <c r="G559" s="3" t="s">
        <v>71</v>
      </c>
      <c r="H559" s="3">
        <f>F559*'[1]Import '!$F$43</f>
        <v>5869892.8697199998</v>
      </c>
      <c r="I559" s="3">
        <v>35200</v>
      </c>
      <c r="J559" s="3" t="s">
        <v>75</v>
      </c>
      <c r="K559" s="3"/>
      <c r="L559" s="3" t="s">
        <v>93</v>
      </c>
      <c r="M559" s="3" t="s">
        <v>92</v>
      </c>
    </row>
    <row r="560" spans="2:13" x14ac:dyDescent="0.25">
      <c r="B560" s="4">
        <v>44762.875</v>
      </c>
      <c r="C560" s="3"/>
      <c r="D560" s="3" t="s">
        <v>42</v>
      </c>
      <c r="E560" s="3"/>
      <c r="F560" s="3">
        <v>111360</v>
      </c>
      <c r="G560" s="3" t="s">
        <v>71</v>
      </c>
      <c r="H560" s="3">
        <f>F560*'[1]Import '!$F$43</f>
        <v>8949497.1244799998</v>
      </c>
      <c r="I560" s="3">
        <v>48000</v>
      </c>
      <c r="J560" s="3" t="s">
        <v>75</v>
      </c>
      <c r="K560" s="3"/>
      <c r="L560" s="3" t="s">
        <v>128</v>
      </c>
      <c r="M560" s="3" t="s">
        <v>113</v>
      </c>
    </row>
    <row r="561" spans="2:13" x14ac:dyDescent="0.25">
      <c r="B561" s="4">
        <v>44762.875</v>
      </c>
      <c r="C561" s="3"/>
      <c r="D561" s="3" t="s">
        <v>23</v>
      </c>
      <c r="E561" s="3"/>
      <c r="F561" s="3">
        <v>37350</v>
      </c>
      <c r="G561" s="3" t="s">
        <v>71</v>
      </c>
      <c r="H561" s="3">
        <f>F561*'[1]Import '!$F$43</f>
        <v>3001649.7629249999</v>
      </c>
      <c r="I561" s="3">
        <v>18000</v>
      </c>
      <c r="J561" s="3" t="s">
        <v>75</v>
      </c>
      <c r="K561" s="3"/>
      <c r="L561" s="3" t="s">
        <v>93</v>
      </c>
      <c r="M561" s="3" t="s">
        <v>92</v>
      </c>
    </row>
    <row r="562" spans="2:13" x14ac:dyDescent="0.25">
      <c r="B562" s="4">
        <v>44761.875</v>
      </c>
      <c r="C562" s="3"/>
      <c r="D562" s="3" t="s">
        <v>58</v>
      </c>
      <c r="E562" s="3"/>
      <c r="F562" s="3">
        <v>11760</v>
      </c>
      <c r="G562" s="3" t="s">
        <v>71</v>
      </c>
      <c r="H562" s="3">
        <f>F562*'[1]Import '!$F$43</f>
        <v>945097.75667999999</v>
      </c>
      <c r="I562" s="3">
        <v>4000</v>
      </c>
      <c r="J562" s="3" t="s">
        <v>75</v>
      </c>
      <c r="K562" s="3"/>
      <c r="L562" s="3" t="s">
        <v>86</v>
      </c>
      <c r="M562" s="3" t="s">
        <v>85</v>
      </c>
    </row>
    <row r="563" spans="2:13" x14ac:dyDescent="0.25">
      <c r="B563" s="4">
        <v>44761.875</v>
      </c>
      <c r="C563" s="3"/>
      <c r="D563" s="3" t="s">
        <v>58</v>
      </c>
      <c r="E563" s="3"/>
      <c r="F563" s="3">
        <v>11760</v>
      </c>
      <c r="G563" s="3" t="s">
        <v>71</v>
      </c>
      <c r="H563" s="3">
        <f>F563*'[1]Import '!$F$43</f>
        <v>945097.75667999999</v>
      </c>
      <c r="I563" s="3">
        <v>4000</v>
      </c>
      <c r="J563" s="3" t="s">
        <v>75</v>
      </c>
      <c r="K563" s="3"/>
      <c r="L563" s="3" t="s">
        <v>86</v>
      </c>
      <c r="M563" s="3" t="s">
        <v>85</v>
      </c>
    </row>
    <row r="564" spans="2:13" x14ac:dyDescent="0.25">
      <c r="B564" s="4">
        <v>44761.875</v>
      </c>
      <c r="C564" s="3"/>
      <c r="D564" s="3" t="s">
        <v>58</v>
      </c>
      <c r="E564" s="3"/>
      <c r="F564" s="3">
        <v>31740</v>
      </c>
      <c r="G564" s="3" t="s">
        <v>71</v>
      </c>
      <c r="H564" s="3">
        <f>F564*'[1]Import '!$F$43</f>
        <v>2550799.5575699997</v>
      </c>
      <c r="I564" s="3">
        <v>12000</v>
      </c>
      <c r="J564" s="3" t="s">
        <v>75</v>
      </c>
      <c r="K564" s="3"/>
      <c r="L564" s="3" t="s">
        <v>86</v>
      </c>
      <c r="M564" s="3" t="s">
        <v>85</v>
      </c>
    </row>
    <row r="565" spans="2:13" x14ac:dyDescent="0.25">
      <c r="B565" s="4">
        <v>44761.875</v>
      </c>
      <c r="C565" s="3"/>
      <c r="D565" s="3" t="s">
        <v>58</v>
      </c>
      <c r="E565" s="3"/>
      <c r="F565" s="3">
        <v>31740</v>
      </c>
      <c r="G565" s="3" t="s">
        <v>71</v>
      </c>
      <c r="H565" s="3">
        <f>F565*'[1]Import '!$F$43</f>
        <v>2550799.5575699997</v>
      </c>
      <c r="I565" s="3">
        <v>12000</v>
      </c>
      <c r="J565" s="3" t="s">
        <v>75</v>
      </c>
      <c r="K565" s="3"/>
      <c r="L565" s="3" t="s">
        <v>86</v>
      </c>
      <c r="M565" s="3" t="s">
        <v>85</v>
      </c>
    </row>
    <row r="566" spans="2:13" x14ac:dyDescent="0.25">
      <c r="B566" s="4">
        <v>44760.875</v>
      </c>
      <c r="C566" s="3"/>
      <c r="D566" s="3" t="s">
        <v>22</v>
      </c>
      <c r="E566" s="3"/>
      <c r="F566" s="3">
        <v>62720</v>
      </c>
      <c r="G566" s="3" t="s">
        <v>71</v>
      </c>
      <c r="H566" s="3">
        <f>F566*'[1]Import '!$F$43</f>
        <v>5040521.3689599996</v>
      </c>
      <c r="I566" s="3">
        <v>25600</v>
      </c>
      <c r="J566" s="3" t="s">
        <v>75</v>
      </c>
      <c r="K566" s="3"/>
      <c r="L566" s="3" t="s">
        <v>141</v>
      </c>
      <c r="M566" s="3" t="s">
        <v>87</v>
      </c>
    </row>
    <row r="567" spans="2:13" x14ac:dyDescent="0.25">
      <c r="B567" s="4">
        <v>44760.875</v>
      </c>
      <c r="C567" s="3"/>
      <c r="D567" s="3" t="s">
        <v>9</v>
      </c>
      <c r="E567" s="3"/>
      <c r="F567" s="3">
        <v>38400</v>
      </c>
      <c r="G567" s="3" t="s">
        <v>71</v>
      </c>
      <c r="H567" s="3">
        <f>F567*'[1]Import '!$F$43</f>
        <v>3086033.4912</v>
      </c>
      <c r="I567" s="3">
        <v>16000</v>
      </c>
      <c r="J567" s="3" t="s">
        <v>75</v>
      </c>
      <c r="K567" s="3"/>
      <c r="L567" s="3" t="s">
        <v>86</v>
      </c>
      <c r="M567" s="3" t="s">
        <v>87</v>
      </c>
    </row>
    <row r="568" spans="2:13" x14ac:dyDescent="0.25">
      <c r="B568" s="4">
        <v>44760.875</v>
      </c>
      <c r="C568" s="3"/>
      <c r="D568" s="3" t="s">
        <v>22</v>
      </c>
      <c r="E568" s="3"/>
      <c r="F568" s="3">
        <v>61440</v>
      </c>
      <c r="G568" s="3" t="s">
        <v>71</v>
      </c>
      <c r="H568" s="3">
        <f>F568*'[1]Import '!$F$43</f>
        <v>4937653.5859199995</v>
      </c>
      <c r="I568" s="3">
        <v>25600</v>
      </c>
      <c r="J568" s="3" t="s">
        <v>75</v>
      </c>
      <c r="K568" s="3"/>
      <c r="L568" s="3" t="s">
        <v>141</v>
      </c>
      <c r="M568" s="3" t="s">
        <v>87</v>
      </c>
    </row>
    <row r="569" spans="2:13" x14ac:dyDescent="0.25">
      <c r="B569" s="4">
        <v>44760.875</v>
      </c>
      <c r="C569" s="3"/>
      <c r="D569" s="3" t="s">
        <v>8</v>
      </c>
      <c r="E569" s="3"/>
      <c r="F569" s="3">
        <v>111888</v>
      </c>
      <c r="G569" s="3" t="s">
        <v>71</v>
      </c>
      <c r="H569" s="3">
        <f>F569*'[1]Import '!$F$43</f>
        <v>8991930.0849839989</v>
      </c>
      <c r="I569" s="3">
        <v>50400</v>
      </c>
      <c r="J569" s="3" t="s">
        <v>76</v>
      </c>
      <c r="K569" s="3"/>
      <c r="L569" s="3" t="s">
        <v>131</v>
      </c>
      <c r="M569" s="3" t="s">
        <v>120</v>
      </c>
    </row>
    <row r="570" spans="2:13" x14ac:dyDescent="0.25">
      <c r="B570" s="4">
        <v>44760.875</v>
      </c>
      <c r="C570" s="3"/>
      <c r="D570" s="3" t="s">
        <v>9</v>
      </c>
      <c r="E570" s="3"/>
      <c r="F570" s="3">
        <v>16560</v>
      </c>
      <c r="G570" s="3" t="s">
        <v>71</v>
      </c>
      <c r="H570" s="3">
        <f>F570*'[1]Import '!$F$43</f>
        <v>1330851.9430799999</v>
      </c>
      <c r="I570" s="3">
        <v>7200</v>
      </c>
      <c r="J570" s="3" t="s">
        <v>75</v>
      </c>
      <c r="K570" s="3"/>
      <c r="L570" s="3" t="s">
        <v>86</v>
      </c>
      <c r="M570" s="3" t="s">
        <v>87</v>
      </c>
    </row>
    <row r="571" spans="2:13" x14ac:dyDescent="0.25">
      <c r="B571" s="4">
        <v>44758.875</v>
      </c>
      <c r="C571" s="3"/>
      <c r="D571" s="3" t="s">
        <v>51</v>
      </c>
      <c r="E571" s="3"/>
      <c r="F571" s="3">
        <v>0</v>
      </c>
      <c r="G571" s="3"/>
      <c r="H571" s="3"/>
      <c r="I571" s="3">
        <v>0</v>
      </c>
      <c r="J571" s="3"/>
      <c r="K571" s="3"/>
      <c r="L571" s="3" t="s">
        <v>144</v>
      </c>
      <c r="M571" s="3" t="s">
        <v>87</v>
      </c>
    </row>
    <row r="572" spans="2:13" x14ac:dyDescent="0.25">
      <c r="B572" s="4">
        <v>44758.875</v>
      </c>
      <c r="C572" s="3"/>
      <c r="D572" s="3" t="s">
        <v>51</v>
      </c>
      <c r="E572" s="3"/>
      <c r="F572" s="3">
        <v>0</v>
      </c>
      <c r="G572" s="3"/>
      <c r="H572" s="3"/>
      <c r="I572" s="3">
        <v>0</v>
      </c>
      <c r="J572" s="3"/>
      <c r="K572" s="3"/>
      <c r="L572" s="3" t="s">
        <v>144</v>
      </c>
      <c r="M572" s="3" t="s">
        <v>87</v>
      </c>
    </row>
    <row r="573" spans="2:13" x14ac:dyDescent="0.25">
      <c r="B573" s="4">
        <v>44758.875</v>
      </c>
      <c r="C573" s="3"/>
      <c r="D573" s="3" t="s">
        <v>51</v>
      </c>
      <c r="E573" s="3"/>
      <c r="F573" s="3">
        <v>0</v>
      </c>
      <c r="G573" s="3"/>
      <c r="H573" s="3"/>
      <c r="I573" s="3">
        <v>0</v>
      </c>
      <c r="J573" s="3"/>
      <c r="K573" s="3"/>
      <c r="L573" s="3" t="s">
        <v>144</v>
      </c>
      <c r="M573" s="3" t="s">
        <v>87</v>
      </c>
    </row>
    <row r="574" spans="2:13" x14ac:dyDescent="0.25">
      <c r="B574" s="4">
        <v>44758.875</v>
      </c>
      <c r="C574" s="3"/>
      <c r="D574" s="3" t="s">
        <v>19</v>
      </c>
      <c r="E574" s="3"/>
      <c r="F574" s="3">
        <v>1500</v>
      </c>
      <c r="G574" s="3" t="s">
        <v>71</v>
      </c>
      <c r="H574" s="3">
        <f>F574*'[1]Import '!$F$43</f>
        <v>120548.18324999999</v>
      </c>
      <c r="I574" s="3">
        <v>15000</v>
      </c>
      <c r="J574" s="3" t="s">
        <v>75</v>
      </c>
      <c r="K574" s="3"/>
      <c r="L574" s="3" t="s">
        <v>107</v>
      </c>
      <c r="M574" s="3" t="s">
        <v>82</v>
      </c>
    </row>
    <row r="575" spans="2:13" x14ac:dyDescent="0.25">
      <c r="B575" s="4">
        <v>44758.875</v>
      </c>
      <c r="C575" s="3"/>
      <c r="D575" s="3" t="s">
        <v>51</v>
      </c>
      <c r="E575" s="3"/>
      <c r="F575" s="3">
        <v>0</v>
      </c>
      <c r="G575" s="3"/>
      <c r="H575" s="3"/>
      <c r="I575" s="3">
        <v>0</v>
      </c>
      <c r="J575" s="3"/>
      <c r="K575" s="3"/>
      <c r="L575" s="3" t="s">
        <v>144</v>
      </c>
      <c r="M575" s="3" t="s">
        <v>87</v>
      </c>
    </row>
    <row r="576" spans="2:13" x14ac:dyDescent="0.25">
      <c r="B576" s="4">
        <v>44758.875</v>
      </c>
      <c r="C576" s="3"/>
      <c r="D576" s="3" t="s">
        <v>51</v>
      </c>
      <c r="E576" s="3"/>
      <c r="F576" s="3">
        <v>0</v>
      </c>
      <c r="G576" s="3"/>
      <c r="H576" s="3"/>
      <c r="I576" s="3">
        <v>0</v>
      </c>
      <c r="J576" s="3"/>
      <c r="K576" s="3"/>
      <c r="L576" s="3" t="s">
        <v>144</v>
      </c>
      <c r="M576" s="3" t="s">
        <v>87</v>
      </c>
    </row>
    <row r="577" spans="2:13" x14ac:dyDescent="0.25">
      <c r="B577" s="4">
        <v>44757.875</v>
      </c>
      <c r="C577" s="3"/>
      <c r="D577" s="3" t="s">
        <v>50</v>
      </c>
      <c r="E577" s="3"/>
      <c r="F577" s="3">
        <v>20160</v>
      </c>
      <c r="G577" s="3" t="s">
        <v>71</v>
      </c>
      <c r="H577" s="3">
        <f>F577*'[1]Import '!$F$43</f>
        <v>1620167.5828799999</v>
      </c>
      <c r="I577" s="3">
        <v>8000</v>
      </c>
      <c r="J577" s="3" t="s">
        <v>75</v>
      </c>
      <c r="K577" s="3"/>
      <c r="L577" s="3" t="s">
        <v>86</v>
      </c>
      <c r="M577" s="3" t="s">
        <v>87</v>
      </c>
    </row>
    <row r="578" spans="2:13" x14ac:dyDescent="0.25">
      <c r="B578" s="4">
        <v>44756.875</v>
      </c>
      <c r="C578" s="3"/>
      <c r="D578" s="3" t="s">
        <v>2</v>
      </c>
      <c r="E578" s="3"/>
      <c r="F578" s="3">
        <v>213760</v>
      </c>
      <c r="G578" s="3" t="s">
        <v>71</v>
      </c>
      <c r="H578" s="3">
        <f>F578*'[1]Import '!$F$43</f>
        <v>17178919.767680001</v>
      </c>
      <c r="I578" s="3">
        <v>128000</v>
      </c>
      <c r="J578" s="3" t="s">
        <v>75</v>
      </c>
      <c r="K578" s="3"/>
      <c r="L578" s="3" t="s">
        <v>89</v>
      </c>
      <c r="M578" s="3" t="s">
        <v>87</v>
      </c>
    </row>
    <row r="579" spans="2:13" x14ac:dyDescent="0.25">
      <c r="B579" s="4">
        <v>44756.875</v>
      </c>
      <c r="C579" s="3"/>
      <c r="D579" s="3" t="s">
        <v>62</v>
      </c>
      <c r="E579" s="3"/>
      <c r="F579" s="3">
        <v>4950</v>
      </c>
      <c r="G579" s="3" t="s">
        <v>71</v>
      </c>
      <c r="H579" s="3">
        <f>F579*'[1]Import '!$F$43</f>
        <v>397809.00472500001</v>
      </c>
      <c r="I579" s="3">
        <v>1800</v>
      </c>
      <c r="J579" s="3" t="s">
        <v>75</v>
      </c>
      <c r="K579" s="3"/>
      <c r="L579" s="3" t="s">
        <v>157</v>
      </c>
      <c r="M579" s="3" t="s">
        <v>87</v>
      </c>
    </row>
    <row r="580" spans="2:13" x14ac:dyDescent="0.25">
      <c r="B580" s="4">
        <v>44756.875</v>
      </c>
      <c r="C580" s="3"/>
      <c r="D580" s="3" t="s">
        <v>8</v>
      </c>
      <c r="E580" s="3"/>
      <c r="F580" s="3">
        <v>111888</v>
      </c>
      <c r="G580" s="3" t="s">
        <v>71</v>
      </c>
      <c r="H580" s="3">
        <f>F580*'[1]Import '!$F$43</f>
        <v>8991930.0849839989</v>
      </c>
      <c r="I580" s="3">
        <v>50400</v>
      </c>
      <c r="J580" s="3" t="s">
        <v>76</v>
      </c>
      <c r="K580" s="3"/>
      <c r="L580" s="3" t="s">
        <v>131</v>
      </c>
      <c r="M580" s="3" t="s">
        <v>120</v>
      </c>
    </row>
    <row r="581" spans="2:13" x14ac:dyDescent="0.25">
      <c r="B581" s="4">
        <v>44754.875</v>
      </c>
      <c r="C581" s="3"/>
      <c r="D581" s="3" t="s">
        <v>3</v>
      </c>
      <c r="E581" s="3"/>
      <c r="F581" s="3">
        <v>114912</v>
      </c>
      <c r="G581" s="3" t="s">
        <v>71</v>
      </c>
      <c r="H581" s="3">
        <f>F581*'[1]Import '!$F$43</f>
        <v>9234955.2224160004</v>
      </c>
      <c r="I581" s="3">
        <v>50400</v>
      </c>
      <c r="J581" s="3" t="s">
        <v>75</v>
      </c>
      <c r="K581" s="3"/>
      <c r="L581" s="3" t="s">
        <v>94</v>
      </c>
      <c r="M581" s="3" t="s">
        <v>120</v>
      </c>
    </row>
    <row r="582" spans="2:13" x14ac:dyDescent="0.25">
      <c r="B582" s="4">
        <v>44753.875</v>
      </c>
      <c r="C582" s="3"/>
      <c r="D582" s="3" t="s">
        <v>16</v>
      </c>
      <c r="E582" s="3"/>
      <c r="F582" s="3">
        <v>122880</v>
      </c>
      <c r="G582" s="3" t="s">
        <v>71</v>
      </c>
      <c r="H582" s="3">
        <f>F582*'[1]Import '!$F$43</f>
        <v>9875307.171839999</v>
      </c>
      <c r="I582" s="3">
        <v>51200</v>
      </c>
      <c r="J582" s="3" t="s">
        <v>75</v>
      </c>
      <c r="K582" s="3"/>
      <c r="L582" s="3" t="s">
        <v>141</v>
      </c>
      <c r="M582" s="3" t="s">
        <v>87</v>
      </c>
    </row>
    <row r="583" spans="2:13" x14ac:dyDescent="0.25">
      <c r="B583" s="4">
        <v>44753.875</v>
      </c>
      <c r="C583" s="3"/>
      <c r="D583" s="3" t="s">
        <v>4</v>
      </c>
      <c r="E583" s="3"/>
      <c r="F583" s="3">
        <v>178200</v>
      </c>
      <c r="G583" s="3" t="s">
        <v>71</v>
      </c>
      <c r="H583" s="3">
        <f>F583*'[1]Import '!$F$43</f>
        <v>14321124.1701</v>
      </c>
      <c r="I583" s="3">
        <v>88000</v>
      </c>
      <c r="J583" s="3" t="s">
        <v>75</v>
      </c>
      <c r="K583" s="3"/>
      <c r="L583" s="3" t="s">
        <v>93</v>
      </c>
      <c r="M583" s="3" t="s">
        <v>92</v>
      </c>
    </row>
    <row r="584" spans="2:13" x14ac:dyDescent="0.25">
      <c r="B584" s="4">
        <v>44753.875</v>
      </c>
      <c r="C584" s="3"/>
      <c r="D584" s="3" t="s">
        <v>12</v>
      </c>
      <c r="E584" s="3"/>
      <c r="F584" s="3">
        <v>11100</v>
      </c>
      <c r="G584" s="3" t="s">
        <v>72</v>
      </c>
      <c r="H584" s="3">
        <f>F584*'[1]Import '!$F$33</f>
        <v>6811.9201499999999</v>
      </c>
      <c r="I584" s="3">
        <v>24.9</v>
      </c>
      <c r="J584" s="3" t="s">
        <v>75</v>
      </c>
      <c r="K584" s="3"/>
      <c r="L584" s="3" t="s">
        <v>99</v>
      </c>
      <c r="M584" s="3" t="s">
        <v>82</v>
      </c>
    </row>
    <row r="585" spans="2:13" x14ac:dyDescent="0.25">
      <c r="B585" s="4">
        <v>44752.875</v>
      </c>
      <c r="C585" s="3"/>
      <c r="D585" s="3" t="s">
        <v>2</v>
      </c>
      <c r="E585" s="3"/>
      <c r="F585" s="3">
        <v>224256</v>
      </c>
      <c r="G585" s="3" t="s">
        <v>71</v>
      </c>
      <c r="H585" s="3">
        <f>F585*'[1]Import '!$F$43</f>
        <v>18022435.588608</v>
      </c>
      <c r="I585" s="3">
        <v>153600</v>
      </c>
      <c r="J585" s="3" t="s">
        <v>75</v>
      </c>
      <c r="K585" s="3"/>
      <c r="L585" s="3" t="s">
        <v>84</v>
      </c>
      <c r="M585" s="3" t="s">
        <v>85</v>
      </c>
    </row>
    <row r="586" spans="2:13" x14ac:dyDescent="0.25">
      <c r="B586" s="4">
        <v>44751.875</v>
      </c>
      <c r="C586" s="3"/>
      <c r="D586" s="3" t="s">
        <v>21</v>
      </c>
      <c r="E586" s="3"/>
      <c r="F586" s="3">
        <v>0</v>
      </c>
      <c r="G586" s="3"/>
      <c r="H586" s="3"/>
      <c r="I586" s="3">
        <v>18380</v>
      </c>
      <c r="J586" s="3" t="s">
        <v>78</v>
      </c>
      <c r="K586" s="3"/>
      <c r="L586" s="3" t="s">
        <v>140</v>
      </c>
      <c r="M586" s="3" t="s">
        <v>92</v>
      </c>
    </row>
    <row r="587" spans="2:13" x14ac:dyDescent="0.25">
      <c r="B587" s="4">
        <v>44751.875</v>
      </c>
      <c r="C587" s="3"/>
      <c r="D587" s="3" t="s">
        <v>21</v>
      </c>
      <c r="E587" s="3"/>
      <c r="F587" s="3">
        <v>0</v>
      </c>
      <c r="G587" s="3"/>
      <c r="H587" s="3"/>
      <c r="I587" s="3">
        <v>18360</v>
      </c>
      <c r="J587" s="3" t="s">
        <v>78</v>
      </c>
      <c r="K587" s="3"/>
      <c r="L587" s="3" t="s">
        <v>140</v>
      </c>
      <c r="M587" s="3" t="s">
        <v>92</v>
      </c>
    </row>
    <row r="588" spans="2:13" x14ac:dyDescent="0.25">
      <c r="B588" s="4">
        <v>44751.875</v>
      </c>
      <c r="C588" s="3"/>
      <c r="D588" s="3" t="s">
        <v>21</v>
      </c>
      <c r="E588" s="3"/>
      <c r="F588" s="3">
        <v>0</v>
      </c>
      <c r="G588" s="3"/>
      <c r="H588" s="3"/>
      <c r="I588" s="3">
        <v>18410</v>
      </c>
      <c r="J588" s="3" t="s">
        <v>78</v>
      </c>
      <c r="K588" s="3"/>
      <c r="L588" s="3" t="s">
        <v>140</v>
      </c>
      <c r="M588" s="3" t="s">
        <v>92</v>
      </c>
    </row>
    <row r="589" spans="2:13" x14ac:dyDescent="0.25">
      <c r="B589" s="4">
        <v>44751.875</v>
      </c>
      <c r="C589" s="3"/>
      <c r="D589" s="3" t="s">
        <v>21</v>
      </c>
      <c r="E589" s="3"/>
      <c r="F589" s="3">
        <v>0</v>
      </c>
      <c r="G589" s="3"/>
      <c r="H589" s="3"/>
      <c r="I589" s="3">
        <v>18400</v>
      </c>
      <c r="J589" s="3" t="s">
        <v>78</v>
      </c>
      <c r="K589" s="3"/>
      <c r="L589" s="3" t="s">
        <v>140</v>
      </c>
      <c r="M589" s="3" t="s">
        <v>92</v>
      </c>
    </row>
    <row r="590" spans="2:13" x14ac:dyDescent="0.25">
      <c r="B590" s="4">
        <v>44750.875</v>
      </c>
      <c r="C590" s="3"/>
      <c r="D590" s="3" t="s">
        <v>2</v>
      </c>
      <c r="E590" s="3"/>
      <c r="F590" s="3">
        <v>213760</v>
      </c>
      <c r="G590" s="3" t="s">
        <v>71</v>
      </c>
      <c r="H590" s="3">
        <f>F590*'[1]Import '!$F$43</f>
        <v>17178919.767680001</v>
      </c>
      <c r="I590" s="3">
        <v>128000</v>
      </c>
      <c r="J590" s="3" t="s">
        <v>75</v>
      </c>
      <c r="K590" s="3"/>
      <c r="L590" s="3" t="s">
        <v>89</v>
      </c>
      <c r="M590" s="3" t="s">
        <v>87</v>
      </c>
    </row>
    <row r="591" spans="2:13" x14ac:dyDescent="0.25">
      <c r="B591" s="4">
        <v>44750.875</v>
      </c>
      <c r="C591" s="3"/>
      <c r="D591" s="3" t="s">
        <v>5</v>
      </c>
      <c r="E591" s="3"/>
      <c r="F591" s="3">
        <v>80196</v>
      </c>
      <c r="G591" s="3" t="s">
        <v>71</v>
      </c>
      <c r="H591" s="3">
        <f>F591*'[1]Import '!$F$43</f>
        <v>6444988.0692779999</v>
      </c>
      <c r="I591" s="3">
        <v>44063.69</v>
      </c>
      <c r="J591" s="3" t="s">
        <v>75</v>
      </c>
      <c r="K591" s="3"/>
      <c r="L591" s="3" t="s">
        <v>90</v>
      </c>
      <c r="M591" s="3" t="s">
        <v>85</v>
      </c>
    </row>
    <row r="592" spans="2:13" x14ac:dyDescent="0.25">
      <c r="B592" s="4">
        <v>44749.875</v>
      </c>
      <c r="C592" s="3"/>
      <c r="D592" s="3" t="s">
        <v>24</v>
      </c>
      <c r="E592" s="3"/>
      <c r="F592" s="3">
        <v>42048</v>
      </c>
      <c r="G592" s="3" t="s">
        <v>71</v>
      </c>
      <c r="H592" s="3">
        <f>F592*'[1]Import '!$F$43</f>
        <v>3379206.6728639998</v>
      </c>
      <c r="I592" s="3">
        <v>14400</v>
      </c>
      <c r="J592" s="3" t="s">
        <v>75</v>
      </c>
      <c r="K592" s="3"/>
      <c r="L592" s="3" t="s">
        <v>86</v>
      </c>
      <c r="M592" s="3" t="s">
        <v>85</v>
      </c>
    </row>
    <row r="593" spans="2:13" x14ac:dyDescent="0.25">
      <c r="B593" s="4">
        <v>44749.875</v>
      </c>
      <c r="C593" s="3"/>
      <c r="D593" s="3" t="s">
        <v>24</v>
      </c>
      <c r="E593" s="3"/>
      <c r="F593" s="3">
        <v>46720</v>
      </c>
      <c r="G593" s="3" t="s">
        <v>71</v>
      </c>
      <c r="H593" s="3">
        <f>F593*'[1]Import '!$F$43</f>
        <v>3754674.0809599999</v>
      </c>
      <c r="I593" s="3">
        <v>16000</v>
      </c>
      <c r="J593" s="3" t="s">
        <v>75</v>
      </c>
      <c r="K593" s="3"/>
      <c r="L593" s="3" t="s">
        <v>158</v>
      </c>
      <c r="M593" s="3" t="s">
        <v>85</v>
      </c>
    </row>
    <row r="594" spans="2:13" x14ac:dyDescent="0.25">
      <c r="B594" s="4">
        <v>44749.875</v>
      </c>
      <c r="C594" s="3"/>
      <c r="D594" s="3" t="s">
        <v>5</v>
      </c>
      <c r="E594" s="3"/>
      <c r="F594" s="3">
        <v>542720</v>
      </c>
      <c r="G594" s="3" t="s">
        <v>71</v>
      </c>
      <c r="H594" s="3">
        <f>F594*'[1]Import '!$F$43</f>
        <v>43615940.008960001</v>
      </c>
      <c r="I594" s="3">
        <v>256000</v>
      </c>
      <c r="J594" s="3" t="s">
        <v>75</v>
      </c>
      <c r="K594" s="3"/>
      <c r="L594" s="3" t="s">
        <v>90</v>
      </c>
      <c r="M594" s="3" t="s">
        <v>85</v>
      </c>
    </row>
    <row r="595" spans="2:13" x14ac:dyDescent="0.25">
      <c r="B595" s="4">
        <v>44749.875</v>
      </c>
      <c r="C595" s="3"/>
      <c r="D595" s="3" t="s">
        <v>24</v>
      </c>
      <c r="E595" s="3"/>
      <c r="F595" s="3">
        <v>4384</v>
      </c>
      <c r="G595" s="3" t="s">
        <v>71</v>
      </c>
      <c r="H595" s="3">
        <f>F595*'[1]Import '!$F$43</f>
        <v>352322.15691199998</v>
      </c>
      <c r="I595" s="3">
        <v>1600</v>
      </c>
      <c r="J595" s="3" t="s">
        <v>75</v>
      </c>
      <c r="K595" s="3"/>
      <c r="L595" s="3" t="s">
        <v>86</v>
      </c>
      <c r="M595" s="3" t="s">
        <v>85</v>
      </c>
    </row>
    <row r="596" spans="2:13" x14ac:dyDescent="0.25">
      <c r="B596" s="4">
        <v>44748.875</v>
      </c>
      <c r="C596" s="3"/>
      <c r="D596" s="3" t="s">
        <v>5</v>
      </c>
      <c r="E596" s="3"/>
      <c r="F596" s="3">
        <v>542720</v>
      </c>
      <c r="G596" s="3" t="s">
        <v>71</v>
      </c>
      <c r="H596" s="3">
        <f>F596*'[1]Import '!$F$43</f>
        <v>43615940.008960001</v>
      </c>
      <c r="I596" s="3">
        <v>256000</v>
      </c>
      <c r="J596" s="3" t="s">
        <v>75</v>
      </c>
      <c r="K596" s="3"/>
      <c r="L596" s="3" t="s">
        <v>90</v>
      </c>
      <c r="M596" s="3" t="s">
        <v>85</v>
      </c>
    </row>
    <row r="597" spans="2:13" x14ac:dyDescent="0.25">
      <c r="B597" s="4">
        <v>44748.875</v>
      </c>
      <c r="C597" s="3"/>
      <c r="D597" s="3" t="s">
        <v>37</v>
      </c>
      <c r="E597" s="3"/>
      <c r="F597" s="3">
        <v>61440</v>
      </c>
      <c r="G597" s="3" t="s">
        <v>71</v>
      </c>
      <c r="H597" s="3">
        <f>F597*'[1]Import '!$F$43</f>
        <v>4937653.5859199995</v>
      </c>
      <c r="I597" s="3">
        <v>25600</v>
      </c>
      <c r="J597" s="3" t="s">
        <v>75</v>
      </c>
      <c r="K597" s="3"/>
      <c r="L597" s="3" t="s">
        <v>86</v>
      </c>
      <c r="M597" s="3" t="s">
        <v>87</v>
      </c>
    </row>
    <row r="598" spans="2:13" x14ac:dyDescent="0.25">
      <c r="B598" s="4">
        <v>44748.875</v>
      </c>
      <c r="C598" s="3"/>
      <c r="D598" s="3" t="s">
        <v>24</v>
      </c>
      <c r="E598" s="3"/>
      <c r="F598" s="3">
        <v>19620</v>
      </c>
      <c r="G598" s="3" t="s">
        <v>71</v>
      </c>
      <c r="H598" s="3">
        <f>F598*'[1]Import '!$F$43</f>
        <v>1576770.23691</v>
      </c>
      <c r="I598" s="3">
        <v>4500</v>
      </c>
      <c r="J598" s="3" t="s">
        <v>75</v>
      </c>
      <c r="K598" s="3"/>
      <c r="L598" s="3" t="s">
        <v>158</v>
      </c>
      <c r="M598" s="3" t="s">
        <v>85</v>
      </c>
    </row>
    <row r="599" spans="2:13" x14ac:dyDescent="0.25">
      <c r="B599" s="4">
        <v>44748.875</v>
      </c>
      <c r="C599" s="3"/>
      <c r="D599" s="3" t="s">
        <v>24</v>
      </c>
      <c r="E599" s="3"/>
      <c r="F599" s="3">
        <v>56064</v>
      </c>
      <c r="G599" s="3" t="s">
        <v>71</v>
      </c>
      <c r="H599" s="3">
        <f>F599*'[1]Import '!$F$43</f>
        <v>4505608.8971520001</v>
      </c>
      <c r="I599" s="3">
        <v>19200</v>
      </c>
      <c r="J599" s="3" t="s">
        <v>75</v>
      </c>
      <c r="K599" s="3"/>
      <c r="L599" s="3" t="s">
        <v>158</v>
      </c>
      <c r="M599" s="3" t="s">
        <v>85</v>
      </c>
    </row>
    <row r="600" spans="2:13" x14ac:dyDescent="0.25">
      <c r="B600" s="4">
        <v>44747.875</v>
      </c>
      <c r="C600" s="3"/>
      <c r="D600" s="3" t="s">
        <v>54</v>
      </c>
      <c r="E600" s="3"/>
      <c r="F600" s="3">
        <v>0</v>
      </c>
      <c r="G600" s="3"/>
      <c r="H600" s="3"/>
      <c r="I600" s="3">
        <v>0</v>
      </c>
      <c r="J600" s="3"/>
      <c r="K600" s="3"/>
      <c r="L600" s="3" t="s">
        <v>147</v>
      </c>
      <c r="M600" s="3" t="s">
        <v>120</v>
      </c>
    </row>
    <row r="601" spans="2:13" x14ac:dyDescent="0.25">
      <c r="B601" s="4">
        <v>44747.875</v>
      </c>
      <c r="C601" s="3"/>
      <c r="D601" s="3" t="s">
        <v>34</v>
      </c>
      <c r="E601" s="3"/>
      <c r="F601" s="3">
        <v>116928</v>
      </c>
      <c r="G601" s="3" t="s">
        <v>71</v>
      </c>
      <c r="H601" s="3">
        <f>F601*'[1]Import '!$F$43</f>
        <v>9396971.9807040002</v>
      </c>
      <c r="I601" s="3">
        <v>50400</v>
      </c>
      <c r="J601" s="3" t="s">
        <v>76</v>
      </c>
      <c r="K601" s="3"/>
      <c r="L601" s="3" t="s">
        <v>136</v>
      </c>
      <c r="M601" s="3" t="s">
        <v>120</v>
      </c>
    </row>
    <row r="602" spans="2:13" x14ac:dyDescent="0.25">
      <c r="B602" s="4">
        <v>44747.875</v>
      </c>
      <c r="C602" s="3"/>
      <c r="D602" s="3" t="s">
        <v>36</v>
      </c>
      <c r="E602" s="3"/>
      <c r="F602" s="3">
        <v>156157</v>
      </c>
      <c r="G602" s="3" t="s">
        <v>71</v>
      </c>
      <c r="H602" s="3">
        <f>F602*'[1]Import '!$F$43</f>
        <v>12549628.4345135</v>
      </c>
      <c r="I602" s="3">
        <v>68490</v>
      </c>
      <c r="J602" s="3" t="s">
        <v>76</v>
      </c>
      <c r="K602" s="3"/>
      <c r="L602" s="3" t="s">
        <v>119</v>
      </c>
      <c r="M602" s="3" t="s">
        <v>120</v>
      </c>
    </row>
    <row r="603" spans="2:13" x14ac:dyDescent="0.25">
      <c r="B603" s="4">
        <v>44747.875</v>
      </c>
      <c r="C603" s="3"/>
      <c r="D603" s="3" t="s">
        <v>54</v>
      </c>
      <c r="E603" s="3"/>
      <c r="F603" s="3">
        <v>0</v>
      </c>
      <c r="G603" s="3"/>
      <c r="H603" s="3"/>
      <c r="I603" s="3">
        <v>0</v>
      </c>
      <c r="J603" s="3"/>
      <c r="K603" s="3"/>
      <c r="L603" s="3" t="s">
        <v>147</v>
      </c>
      <c r="M603" s="3" t="s">
        <v>120</v>
      </c>
    </row>
    <row r="604" spans="2:13" x14ac:dyDescent="0.25">
      <c r="B604" s="4">
        <v>44747.875</v>
      </c>
      <c r="C604" s="3"/>
      <c r="D604" s="3" t="s">
        <v>36</v>
      </c>
      <c r="E604" s="3"/>
      <c r="F604" s="3">
        <v>16211</v>
      </c>
      <c r="G604" s="3" t="s">
        <v>71</v>
      </c>
      <c r="H604" s="3">
        <f>F604*'[1]Import '!$F$43</f>
        <v>1302804.3991105</v>
      </c>
      <c r="I604" s="3">
        <v>7110</v>
      </c>
      <c r="J604" s="3" t="s">
        <v>76</v>
      </c>
      <c r="K604" s="3"/>
      <c r="L604" s="3" t="s">
        <v>119</v>
      </c>
      <c r="M604" s="3" t="s">
        <v>120</v>
      </c>
    </row>
    <row r="605" spans="2:13" x14ac:dyDescent="0.25">
      <c r="B605" s="4">
        <v>44746.875</v>
      </c>
      <c r="C605" s="3"/>
      <c r="D605" s="3" t="s">
        <v>58</v>
      </c>
      <c r="E605" s="3"/>
      <c r="F605" s="3">
        <v>11360</v>
      </c>
      <c r="G605" s="3" t="s">
        <v>71</v>
      </c>
      <c r="H605" s="3">
        <f>F605*'[1]Import '!$F$43</f>
        <v>912951.57447999995</v>
      </c>
      <c r="I605" s="3">
        <v>4000</v>
      </c>
      <c r="J605" s="3" t="s">
        <v>75</v>
      </c>
      <c r="K605" s="3"/>
      <c r="L605" s="3" t="s">
        <v>86</v>
      </c>
      <c r="M605" s="3" t="s">
        <v>85</v>
      </c>
    </row>
    <row r="606" spans="2:13" x14ac:dyDescent="0.25">
      <c r="B606" s="4">
        <v>44746.875</v>
      </c>
      <c r="C606" s="3"/>
      <c r="D606" s="3" t="s">
        <v>58</v>
      </c>
      <c r="E606" s="3"/>
      <c r="F606" s="3">
        <v>30540</v>
      </c>
      <c r="G606" s="3" t="s">
        <v>71</v>
      </c>
      <c r="H606" s="3">
        <f>F606*'[1]Import '!$F$43</f>
        <v>2454361.0109699997</v>
      </c>
      <c r="I606" s="3">
        <v>12000</v>
      </c>
      <c r="J606" s="3" t="s">
        <v>75</v>
      </c>
      <c r="K606" s="3"/>
      <c r="L606" s="3" t="s">
        <v>86</v>
      </c>
      <c r="M606" s="3" t="s">
        <v>85</v>
      </c>
    </row>
    <row r="607" spans="2:13" x14ac:dyDescent="0.25">
      <c r="B607" s="4">
        <v>44745.875</v>
      </c>
      <c r="C607" s="3"/>
      <c r="D607" s="3" t="s">
        <v>21</v>
      </c>
      <c r="E607" s="3"/>
      <c r="F607" s="3">
        <v>71748</v>
      </c>
      <c r="G607" s="3" t="s">
        <v>71</v>
      </c>
      <c r="H607" s="3">
        <f>F607*'[1]Import '!$F$43</f>
        <v>5766060.7012139997</v>
      </c>
      <c r="I607" s="3">
        <v>36000</v>
      </c>
      <c r="J607" s="3" t="s">
        <v>75</v>
      </c>
      <c r="K607" s="3"/>
      <c r="L607" s="3" t="s">
        <v>93</v>
      </c>
      <c r="M607" s="3" t="s">
        <v>92</v>
      </c>
    </row>
    <row r="608" spans="2:13" x14ac:dyDescent="0.25">
      <c r="B608" s="4">
        <v>44745.875</v>
      </c>
      <c r="C608" s="3"/>
      <c r="D608" s="3" t="s">
        <v>54</v>
      </c>
      <c r="E608" s="3"/>
      <c r="F608" s="3">
        <v>0</v>
      </c>
      <c r="G608" s="3"/>
      <c r="H608" s="3"/>
      <c r="I608" s="3">
        <v>0</v>
      </c>
      <c r="J608" s="3"/>
      <c r="K608" s="3"/>
      <c r="L608" s="3" t="s">
        <v>147</v>
      </c>
      <c r="M608" s="3" t="s">
        <v>120</v>
      </c>
    </row>
    <row r="609" spans="2:13" x14ac:dyDescent="0.25">
      <c r="B609" s="4">
        <v>44745.875</v>
      </c>
      <c r="C609" s="3"/>
      <c r="D609" s="3" t="s">
        <v>2</v>
      </c>
      <c r="E609" s="3"/>
      <c r="F609" s="3">
        <v>224256</v>
      </c>
      <c r="G609" s="3" t="s">
        <v>71</v>
      </c>
      <c r="H609" s="3">
        <f>F609*'[1]Import '!$F$43</f>
        <v>18022435.588608</v>
      </c>
      <c r="I609" s="3">
        <v>153600</v>
      </c>
      <c r="J609" s="3" t="s">
        <v>75</v>
      </c>
      <c r="K609" s="3"/>
      <c r="L609" s="3" t="s">
        <v>84</v>
      </c>
      <c r="M609" s="3" t="s">
        <v>85</v>
      </c>
    </row>
    <row r="610" spans="2:13" x14ac:dyDescent="0.25">
      <c r="B610" s="4">
        <v>44745.875</v>
      </c>
      <c r="C610" s="3"/>
      <c r="D610" s="3" t="s">
        <v>54</v>
      </c>
      <c r="E610" s="3"/>
      <c r="F610" s="3">
        <v>0</v>
      </c>
      <c r="G610" s="3"/>
      <c r="H610" s="3"/>
      <c r="I610" s="3">
        <v>0</v>
      </c>
      <c r="J610" s="3"/>
      <c r="K610" s="3"/>
      <c r="L610" s="3" t="s">
        <v>147</v>
      </c>
      <c r="M610" s="3" t="s">
        <v>120</v>
      </c>
    </row>
    <row r="611" spans="2:13" x14ac:dyDescent="0.25">
      <c r="B611" s="4">
        <v>44743.875</v>
      </c>
      <c r="C611" s="3"/>
      <c r="D611" s="3" t="s">
        <v>34</v>
      </c>
      <c r="E611" s="3"/>
      <c r="F611" s="3">
        <v>116928</v>
      </c>
      <c r="G611" s="3" t="s">
        <v>71</v>
      </c>
      <c r="H611" s="3">
        <f>F611*'[1]Import '!$F$43</f>
        <v>9396971.9807040002</v>
      </c>
      <c r="I611" s="3">
        <v>50400</v>
      </c>
      <c r="J611" s="3" t="s">
        <v>76</v>
      </c>
      <c r="K611" s="3"/>
      <c r="L611" s="3" t="s">
        <v>136</v>
      </c>
      <c r="M611" s="3" t="s">
        <v>120</v>
      </c>
    </row>
    <row r="612" spans="2:13" x14ac:dyDescent="0.25">
      <c r="B612" s="4">
        <v>44743.875</v>
      </c>
      <c r="C612" s="3"/>
      <c r="D612" s="3" t="s">
        <v>4</v>
      </c>
      <c r="E612" s="3"/>
      <c r="F612" s="3">
        <v>567000</v>
      </c>
      <c r="G612" s="3" t="s">
        <v>71</v>
      </c>
      <c r="H612" s="3">
        <f>F612*'[1]Import '!$F$43</f>
        <v>45567213.2685</v>
      </c>
      <c r="I612" s="3">
        <v>252000</v>
      </c>
      <c r="J612" s="3" t="s">
        <v>75</v>
      </c>
      <c r="K612" s="3"/>
      <c r="L612" s="3" t="s">
        <v>97</v>
      </c>
      <c r="M612" s="3" t="s">
        <v>85</v>
      </c>
    </row>
    <row r="613" spans="2:13" x14ac:dyDescent="0.25">
      <c r="B613" s="4">
        <v>44743.875</v>
      </c>
      <c r="C613" s="3"/>
      <c r="D613" s="3" t="s">
        <v>36</v>
      </c>
      <c r="E613" s="3"/>
      <c r="F613" s="3">
        <v>57456</v>
      </c>
      <c r="G613" s="3" t="s">
        <v>71</v>
      </c>
      <c r="H613" s="3">
        <f>F613*'[1]Import '!$F$43</f>
        <v>4617477.6112080002</v>
      </c>
      <c r="I613" s="3">
        <v>25200</v>
      </c>
      <c r="J613" s="3" t="s">
        <v>76</v>
      </c>
      <c r="K613" s="3"/>
      <c r="L613" s="3" t="s">
        <v>119</v>
      </c>
      <c r="M613" s="3" t="s">
        <v>85</v>
      </c>
    </row>
    <row r="614" spans="2:13" x14ac:dyDescent="0.25">
      <c r="B614" s="4">
        <v>44743.875</v>
      </c>
      <c r="C614" s="3"/>
      <c r="D614" s="3" t="s">
        <v>10</v>
      </c>
      <c r="E614" s="3"/>
      <c r="F614" s="3">
        <v>36720</v>
      </c>
      <c r="G614" s="3" t="s">
        <v>71</v>
      </c>
      <c r="H614" s="3">
        <f>F614*'[1]Import '!$F$43</f>
        <v>2951019.5259599998</v>
      </c>
      <c r="I614" s="3">
        <v>14400</v>
      </c>
      <c r="J614" s="3" t="s">
        <v>75</v>
      </c>
      <c r="K614" s="3"/>
      <c r="L614" s="3" t="s">
        <v>97</v>
      </c>
      <c r="M614" s="3" t="s">
        <v>85</v>
      </c>
    </row>
    <row r="615" spans="2:13" x14ac:dyDescent="0.25">
      <c r="B615" s="4">
        <v>44742.875</v>
      </c>
      <c r="C615" s="3"/>
      <c r="D615" s="3" t="s">
        <v>54</v>
      </c>
      <c r="E615" s="3"/>
      <c r="F615" s="3">
        <v>0</v>
      </c>
      <c r="G615" s="3"/>
      <c r="H615" s="3"/>
      <c r="I615" s="3">
        <v>0</v>
      </c>
      <c r="J615" s="3"/>
      <c r="K615" s="3"/>
      <c r="L615" s="3" t="s">
        <v>133</v>
      </c>
      <c r="M615" s="3" t="s">
        <v>85</v>
      </c>
    </row>
    <row r="616" spans="2:13" x14ac:dyDescent="0.25">
      <c r="B616" s="4">
        <v>44742.875</v>
      </c>
      <c r="C616" s="3"/>
      <c r="D616" s="3" t="s">
        <v>1</v>
      </c>
      <c r="E616" s="3"/>
      <c r="F616" s="3">
        <v>70240</v>
      </c>
      <c r="G616" s="3" t="s">
        <v>71</v>
      </c>
      <c r="H616" s="3">
        <f>F616*'[1]Import '!$F$43</f>
        <v>5644869.5943200001</v>
      </c>
      <c r="I616" s="3">
        <v>32000</v>
      </c>
      <c r="J616" s="3" t="s">
        <v>75</v>
      </c>
      <c r="K616" s="3"/>
      <c r="L616" s="3" t="s">
        <v>83</v>
      </c>
      <c r="M616" s="3" t="s">
        <v>82</v>
      </c>
    </row>
    <row r="617" spans="2:13" x14ac:dyDescent="0.25">
      <c r="B617" s="4">
        <v>44741.875</v>
      </c>
      <c r="C617" s="3"/>
      <c r="D617" s="3" t="s">
        <v>24</v>
      </c>
      <c r="E617" s="3"/>
      <c r="F617" s="3">
        <v>9344</v>
      </c>
      <c r="G617" s="3" t="s">
        <v>71</v>
      </c>
      <c r="H617" s="3">
        <f>F617*'[1]Import '!$F$43</f>
        <v>750934.81619199994</v>
      </c>
      <c r="I617" s="3">
        <v>3200</v>
      </c>
      <c r="J617" s="3" t="s">
        <v>75</v>
      </c>
      <c r="K617" s="3"/>
      <c r="L617" s="3" t="s">
        <v>158</v>
      </c>
      <c r="M617" s="3" t="s">
        <v>85</v>
      </c>
    </row>
    <row r="618" spans="2:13" x14ac:dyDescent="0.25">
      <c r="B618" s="4">
        <v>44741.875</v>
      </c>
      <c r="C618" s="3"/>
      <c r="D618" s="3" t="s">
        <v>24</v>
      </c>
      <c r="E618" s="3"/>
      <c r="F618" s="3">
        <v>19620</v>
      </c>
      <c r="G618" s="3" t="s">
        <v>71</v>
      </c>
      <c r="H618" s="3">
        <f>F618*'[1]Import '!$F$43</f>
        <v>1576770.23691</v>
      </c>
      <c r="I618" s="3">
        <v>4500</v>
      </c>
      <c r="J618" s="3" t="s">
        <v>75</v>
      </c>
      <c r="K618" s="3"/>
      <c r="L618" s="3" t="s">
        <v>158</v>
      </c>
      <c r="M618" s="3" t="s">
        <v>85</v>
      </c>
    </row>
    <row r="619" spans="2:13" x14ac:dyDescent="0.25">
      <c r="B619" s="4">
        <v>44738.875</v>
      </c>
      <c r="C619" s="3"/>
      <c r="D619" s="3" t="s">
        <v>17</v>
      </c>
      <c r="E619" s="3"/>
      <c r="F619" s="3">
        <v>34320</v>
      </c>
      <c r="G619" s="3" t="s">
        <v>71</v>
      </c>
      <c r="H619" s="3">
        <f>F619*'[1]Import '!$F$43</f>
        <v>2758142.4327599998</v>
      </c>
      <c r="I619" s="3">
        <v>17600</v>
      </c>
      <c r="J619" s="3" t="s">
        <v>75</v>
      </c>
      <c r="K619" s="3"/>
      <c r="L619" s="3" t="s">
        <v>124</v>
      </c>
      <c r="M619" s="3" t="s">
        <v>92</v>
      </c>
    </row>
    <row r="620" spans="2:13" x14ac:dyDescent="0.25">
      <c r="B620" s="4">
        <v>44738.875</v>
      </c>
      <c r="C620" s="3"/>
      <c r="D620" s="3" t="s">
        <v>22</v>
      </c>
      <c r="E620" s="3"/>
      <c r="F620" s="3">
        <v>35100</v>
      </c>
      <c r="G620" s="3" t="s">
        <v>71</v>
      </c>
      <c r="H620" s="3">
        <f>F620*'[1]Import '!$F$43</f>
        <v>2820827.4880499998</v>
      </c>
      <c r="I620" s="3">
        <v>18000</v>
      </c>
      <c r="J620" s="3" t="s">
        <v>75</v>
      </c>
      <c r="K620" s="3"/>
      <c r="L620" s="3" t="s">
        <v>124</v>
      </c>
      <c r="M620" s="3" t="s">
        <v>92</v>
      </c>
    </row>
    <row r="621" spans="2:13" x14ac:dyDescent="0.25">
      <c r="B621" s="4">
        <v>44738.875</v>
      </c>
      <c r="C621" s="3"/>
      <c r="D621" s="3" t="s">
        <v>4</v>
      </c>
      <c r="E621" s="3"/>
      <c r="F621" s="3">
        <v>178200</v>
      </c>
      <c r="G621" s="3" t="s">
        <v>71</v>
      </c>
      <c r="H621" s="3">
        <f>F621*'[1]Import '!$F$43</f>
        <v>14321124.1701</v>
      </c>
      <c r="I621" s="3">
        <v>88000</v>
      </c>
      <c r="J621" s="3" t="s">
        <v>75</v>
      </c>
      <c r="K621" s="3"/>
      <c r="L621" s="3" t="s">
        <v>93</v>
      </c>
      <c r="M621" s="3" t="s">
        <v>92</v>
      </c>
    </row>
    <row r="622" spans="2:13" x14ac:dyDescent="0.25">
      <c r="B622" s="4">
        <v>44738.875</v>
      </c>
      <c r="C622" s="3"/>
      <c r="D622" s="3" t="s">
        <v>17</v>
      </c>
      <c r="E622" s="3"/>
      <c r="F622" s="3">
        <v>288000</v>
      </c>
      <c r="G622" s="3" t="s">
        <v>71</v>
      </c>
      <c r="H622" s="3">
        <f>F622*'[1]Import '!$F$43</f>
        <v>23145251.184</v>
      </c>
      <c r="I622" s="3">
        <v>128000</v>
      </c>
      <c r="J622" s="3" t="s">
        <v>75</v>
      </c>
      <c r="K622" s="3"/>
      <c r="L622" s="3" t="s">
        <v>105</v>
      </c>
      <c r="M622" s="3" t="s">
        <v>82</v>
      </c>
    </row>
    <row r="623" spans="2:13" x14ac:dyDescent="0.25">
      <c r="B623" s="4">
        <v>44736.875</v>
      </c>
      <c r="C623" s="3"/>
      <c r="D623" s="3" t="s">
        <v>32</v>
      </c>
      <c r="E623" s="3"/>
      <c r="F623" s="3">
        <v>31920</v>
      </c>
      <c r="G623" s="3" t="s">
        <v>71</v>
      </c>
      <c r="H623" s="3">
        <f>F623*'[1]Import '!$F$43</f>
        <v>2565265.3395599998</v>
      </c>
      <c r="I623" s="3">
        <v>14000</v>
      </c>
      <c r="J623" s="3" t="s">
        <v>75</v>
      </c>
      <c r="K623" s="3"/>
      <c r="L623" s="3" t="s">
        <v>114</v>
      </c>
      <c r="M623" s="3" t="s">
        <v>113</v>
      </c>
    </row>
    <row r="624" spans="2:13" x14ac:dyDescent="0.25">
      <c r="B624" s="4">
        <v>44736.875</v>
      </c>
      <c r="C624" s="3"/>
      <c r="D624" s="3" t="s">
        <v>32</v>
      </c>
      <c r="E624" s="3"/>
      <c r="F624" s="3">
        <v>36000</v>
      </c>
      <c r="G624" s="3" t="s">
        <v>71</v>
      </c>
      <c r="H624" s="3">
        <f>F624*'[1]Import '!$F$43</f>
        <v>2893156.398</v>
      </c>
      <c r="I624" s="3">
        <v>16000</v>
      </c>
      <c r="J624" s="3" t="s">
        <v>75</v>
      </c>
      <c r="K624" s="3"/>
      <c r="L624" s="3" t="s">
        <v>114</v>
      </c>
      <c r="M624" s="3" t="s">
        <v>113</v>
      </c>
    </row>
    <row r="625" spans="2:13" x14ac:dyDescent="0.25">
      <c r="B625" s="4">
        <v>44735.875</v>
      </c>
      <c r="C625" s="3"/>
      <c r="D625" s="3" t="s">
        <v>1</v>
      </c>
      <c r="E625" s="3"/>
      <c r="F625" s="3">
        <v>70240</v>
      </c>
      <c r="G625" s="3" t="s">
        <v>71</v>
      </c>
      <c r="H625" s="3">
        <f>F625*'[1]Import '!$F$43</f>
        <v>5644869.5943200001</v>
      </c>
      <c r="I625" s="3">
        <v>32000</v>
      </c>
      <c r="J625" s="3" t="s">
        <v>75</v>
      </c>
      <c r="K625" s="3"/>
      <c r="L625" s="3" t="s">
        <v>83</v>
      </c>
      <c r="M625" s="3" t="s">
        <v>82</v>
      </c>
    </row>
    <row r="626" spans="2:13" x14ac:dyDescent="0.25">
      <c r="B626" s="4">
        <v>44735.875</v>
      </c>
      <c r="C626" s="3"/>
      <c r="D626" s="3" t="s">
        <v>2</v>
      </c>
      <c r="E626" s="3"/>
      <c r="F626" s="3">
        <v>188160</v>
      </c>
      <c r="G626" s="3" t="s">
        <v>71</v>
      </c>
      <c r="H626" s="3">
        <f>F626*'[1]Import '!$F$43</f>
        <v>15121564.10688</v>
      </c>
      <c r="I626" s="3">
        <v>128000</v>
      </c>
      <c r="J626" s="3" t="s">
        <v>75</v>
      </c>
      <c r="K626" s="3"/>
      <c r="L626" s="3" t="s">
        <v>89</v>
      </c>
      <c r="M626" s="3" t="s">
        <v>87</v>
      </c>
    </row>
    <row r="627" spans="2:13" x14ac:dyDescent="0.25">
      <c r="B627" s="4">
        <v>44735.875</v>
      </c>
      <c r="C627" s="3"/>
      <c r="D627" s="3" t="s">
        <v>1</v>
      </c>
      <c r="E627" s="3"/>
      <c r="F627" s="3">
        <v>35120</v>
      </c>
      <c r="G627" s="3" t="s">
        <v>71</v>
      </c>
      <c r="H627" s="3">
        <f>F627*'[1]Import '!$F$43</f>
        <v>2822434.7971600001</v>
      </c>
      <c r="I627" s="3">
        <v>16000</v>
      </c>
      <c r="J627" s="3" t="s">
        <v>75</v>
      </c>
      <c r="K627" s="3"/>
      <c r="L627" s="3" t="s">
        <v>83</v>
      </c>
      <c r="M627" s="3" t="s">
        <v>82</v>
      </c>
    </row>
    <row r="628" spans="2:13" x14ac:dyDescent="0.25">
      <c r="B628" s="4">
        <v>44732.875</v>
      </c>
      <c r="C628" s="3"/>
      <c r="D628" s="3" t="s">
        <v>17</v>
      </c>
      <c r="E628" s="3"/>
      <c r="F628" s="3">
        <v>100094</v>
      </c>
      <c r="G628" s="3" t="s">
        <v>71</v>
      </c>
      <c r="H628" s="3">
        <f>F628*'[1]Import '!$F$43</f>
        <v>8044099.9028169997</v>
      </c>
      <c r="I628" s="3">
        <v>51330</v>
      </c>
      <c r="J628" s="3" t="s">
        <v>75</v>
      </c>
      <c r="K628" s="3"/>
      <c r="L628" s="3" t="s">
        <v>124</v>
      </c>
      <c r="M628" s="3" t="s">
        <v>92</v>
      </c>
    </row>
    <row r="629" spans="2:13" x14ac:dyDescent="0.25">
      <c r="B629" s="4">
        <v>44732.875</v>
      </c>
      <c r="C629" s="3"/>
      <c r="D629" s="3" t="s">
        <v>17</v>
      </c>
      <c r="E629" s="3"/>
      <c r="F629" s="3">
        <v>101790</v>
      </c>
      <c r="G629" s="3" t="s">
        <v>71</v>
      </c>
      <c r="H629" s="3">
        <f>F629*'[1]Import '!$F$43</f>
        <v>8180399.7153449999</v>
      </c>
      <c r="I629" s="3">
        <v>52200</v>
      </c>
      <c r="J629" s="3" t="s">
        <v>75</v>
      </c>
      <c r="K629" s="3"/>
      <c r="L629" s="3" t="s">
        <v>124</v>
      </c>
      <c r="M629" s="3" t="s">
        <v>92</v>
      </c>
    </row>
    <row r="630" spans="2:13" x14ac:dyDescent="0.25">
      <c r="B630" s="4">
        <v>44732.875</v>
      </c>
      <c r="C630" s="3"/>
      <c r="D630" s="3" t="s">
        <v>49</v>
      </c>
      <c r="E630" s="3"/>
      <c r="F630" s="3">
        <v>0</v>
      </c>
      <c r="G630" s="3"/>
      <c r="H630" s="3"/>
      <c r="I630" s="3">
        <v>0</v>
      </c>
      <c r="J630" s="3"/>
      <c r="K630" s="3"/>
      <c r="L630" s="3" t="s">
        <v>153</v>
      </c>
      <c r="M630" s="3" t="s">
        <v>120</v>
      </c>
    </row>
    <row r="631" spans="2:13" x14ac:dyDescent="0.25">
      <c r="B631" s="4">
        <v>44731.875</v>
      </c>
      <c r="C631" s="3"/>
      <c r="D631" s="3" t="s">
        <v>9</v>
      </c>
      <c r="E631" s="3"/>
      <c r="F631" s="3">
        <v>38400</v>
      </c>
      <c r="G631" s="3" t="s">
        <v>71</v>
      </c>
      <c r="H631" s="3">
        <f>F631*'[1]Import '!$F$43</f>
        <v>3086033.4912</v>
      </c>
      <c r="I631" s="3">
        <v>16000</v>
      </c>
      <c r="J631" s="3" t="s">
        <v>75</v>
      </c>
      <c r="K631" s="3"/>
      <c r="L631" s="3" t="s">
        <v>86</v>
      </c>
      <c r="M631" s="3" t="s">
        <v>87</v>
      </c>
    </row>
    <row r="632" spans="2:13" x14ac:dyDescent="0.25">
      <c r="B632" s="4">
        <v>44731.875</v>
      </c>
      <c r="C632" s="3"/>
      <c r="D632" s="3" t="s">
        <v>9</v>
      </c>
      <c r="E632" s="3"/>
      <c r="F632" s="3">
        <v>16560</v>
      </c>
      <c r="G632" s="3" t="s">
        <v>71</v>
      </c>
      <c r="H632" s="3">
        <f>F632*'[1]Import '!$F$43</f>
        <v>1330851.9430799999</v>
      </c>
      <c r="I632" s="3">
        <v>7200</v>
      </c>
      <c r="J632" s="3" t="s">
        <v>75</v>
      </c>
      <c r="K632" s="3"/>
      <c r="L632" s="3" t="s">
        <v>86</v>
      </c>
      <c r="M632" s="3" t="s">
        <v>87</v>
      </c>
    </row>
    <row r="633" spans="2:13" x14ac:dyDescent="0.25">
      <c r="B633" s="4">
        <v>44730.875</v>
      </c>
      <c r="C633" s="3"/>
      <c r="D633" s="3" t="s">
        <v>3</v>
      </c>
      <c r="E633" s="3"/>
      <c r="F633" s="3">
        <v>114912</v>
      </c>
      <c r="G633" s="3" t="s">
        <v>71</v>
      </c>
      <c r="H633" s="3">
        <f>F633*'[1]Import '!$F$43</f>
        <v>9234955.2224160004</v>
      </c>
      <c r="I633" s="3">
        <v>50400</v>
      </c>
      <c r="J633" s="3" t="s">
        <v>75</v>
      </c>
      <c r="K633" s="3"/>
      <c r="L633" s="3" t="s">
        <v>94</v>
      </c>
      <c r="M633" s="3" t="s">
        <v>120</v>
      </c>
    </row>
    <row r="634" spans="2:13" x14ac:dyDescent="0.25">
      <c r="B634" s="4">
        <v>44729.875</v>
      </c>
      <c r="C634" s="3"/>
      <c r="D634" s="3" t="s">
        <v>63</v>
      </c>
      <c r="E634" s="3"/>
      <c r="F634" s="3">
        <v>36608</v>
      </c>
      <c r="G634" s="3" t="s">
        <v>71</v>
      </c>
      <c r="H634" s="3">
        <f>F634*'[1]Import '!$F$43</f>
        <v>2942018.5949439998</v>
      </c>
      <c r="I634" s="3">
        <v>17600</v>
      </c>
      <c r="J634" s="3" t="s">
        <v>75</v>
      </c>
      <c r="K634" s="3"/>
      <c r="L634" s="3" t="s">
        <v>93</v>
      </c>
      <c r="M634" s="3" t="s">
        <v>92</v>
      </c>
    </row>
    <row r="635" spans="2:13" x14ac:dyDescent="0.25">
      <c r="B635" s="4">
        <v>44729.875</v>
      </c>
      <c r="C635" s="3"/>
      <c r="D635" s="3" t="s">
        <v>54</v>
      </c>
      <c r="E635" s="3"/>
      <c r="F635" s="3">
        <v>0</v>
      </c>
      <c r="G635" s="3"/>
      <c r="H635" s="3"/>
      <c r="I635" s="3">
        <v>0</v>
      </c>
      <c r="J635" s="3"/>
      <c r="K635" s="3"/>
      <c r="L635" s="3" t="s">
        <v>133</v>
      </c>
      <c r="M635" s="3" t="s">
        <v>85</v>
      </c>
    </row>
    <row r="636" spans="2:13" x14ac:dyDescent="0.25">
      <c r="B636" s="4">
        <v>44728.875</v>
      </c>
      <c r="C636" s="3"/>
      <c r="D636" s="3" t="s">
        <v>24</v>
      </c>
      <c r="E636" s="3"/>
      <c r="F636" s="3">
        <v>9344</v>
      </c>
      <c r="G636" s="3" t="s">
        <v>71</v>
      </c>
      <c r="H636" s="3">
        <f>F636*'[1]Import '!$F$43</f>
        <v>750934.81619199994</v>
      </c>
      <c r="I636" s="3">
        <v>3200</v>
      </c>
      <c r="J636" s="3" t="s">
        <v>75</v>
      </c>
      <c r="K636" s="3"/>
      <c r="L636" s="3" t="s">
        <v>158</v>
      </c>
      <c r="M636" s="3" t="s">
        <v>85</v>
      </c>
    </row>
    <row r="637" spans="2:13" x14ac:dyDescent="0.25">
      <c r="B637" s="4">
        <v>44728.875</v>
      </c>
      <c r="C637" s="3"/>
      <c r="D637" s="3" t="s">
        <v>55</v>
      </c>
      <c r="E637" s="3"/>
      <c r="F637" s="3">
        <v>15280</v>
      </c>
      <c r="G637" s="3" t="s">
        <v>71</v>
      </c>
      <c r="H637" s="3">
        <f>F637*'[1]Import '!$F$43</f>
        <v>1227984.16004</v>
      </c>
      <c r="I637" s="3">
        <v>4000</v>
      </c>
      <c r="J637" s="3" t="s">
        <v>75</v>
      </c>
      <c r="K637" s="3"/>
      <c r="L637" s="3" t="s">
        <v>149</v>
      </c>
      <c r="M637" s="3" t="s">
        <v>150</v>
      </c>
    </row>
    <row r="638" spans="2:13" x14ac:dyDescent="0.25">
      <c r="B638" s="4">
        <v>44728.875</v>
      </c>
      <c r="C638" s="3"/>
      <c r="D638" s="3" t="s">
        <v>24</v>
      </c>
      <c r="E638" s="3"/>
      <c r="F638" s="3">
        <v>19620</v>
      </c>
      <c r="G638" s="3" t="s">
        <v>71</v>
      </c>
      <c r="H638" s="3">
        <f>F638*'[1]Import '!$F$43</f>
        <v>1576770.23691</v>
      </c>
      <c r="I638" s="3">
        <v>4500</v>
      </c>
      <c r="J638" s="3" t="s">
        <v>75</v>
      </c>
      <c r="K638" s="3"/>
      <c r="L638" s="3" t="s">
        <v>158</v>
      </c>
      <c r="M638" s="3" t="s">
        <v>85</v>
      </c>
    </row>
    <row r="639" spans="2:13" x14ac:dyDescent="0.25">
      <c r="B639" s="4">
        <v>44728.875</v>
      </c>
      <c r="C639" s="3"/>
      <c r="D639" s="3" t="s">
        <v>2</v>
      </c>
      <c r="E639" s="3"/>
      <c r="F639" s="3">
        <v>376320</v>
      </c>
      <c r="G639" s="3" t="s">
        <v>71</v>
      </c>
      <c r="H639" s="3">
        <f>F639*'[1]Import '!$F$43</f>
        <v>30243128.21376</v>
      </c>
      <c r="I639" s="3">
        <v>256000</v>
      </c>
      <c r="J639" s="3" t="s">
        <v>75</v>
      </c>
      <c r="K639" s="3"/>
      <c r="L639" s="3" t="s">
        <v>89</v>
      </c>
      <c r="M639" s="3" t="s">
        <v>87</v>
      </c>
    </row>
    <row r="640" spans="2:13" x14ac:dyDescent="0.25">
      <c r="B640" s="4">
        <v>44728.875</v>
      </c>
      <c r="C640" s="3"/>
      <c r="D640" s="3" t="s">
        <v>42</v>
      </c>
      <c r="E640" s="3"/>
      <c r="F640" s="3">
        <v>111360</v>
      </c>
      <c r="G640" s="3" t="s">
        <v>71</v>
      </c>
      <c r="H640" s="3">
        <f>F640*'[1]Import '!$F$43</f>
        <v>8949497.1244799998</v>
      </c>
      <c r="I640" s="3">
        <v>48000</v>
      </c>
      <c r="J640" s="3" t="s">
        <v>75</v>
      </c>
      <c r="K640" s="3"/>
      <c r="L640" s="3" t="s">
        <v>128</v>
      </c>
      <c r="M640" s="3" t="s">
        <v>113</v>
      </c>
    </row>
    <row r="641" spans="2:13" x14ac:dyDescent="0.25">
      <c r="B641" s="4">
        <v>44727.875</v>
      </c>
      <c r="C641" s="3"/>
      <c r="D641" s="3" t="s">
        <v>58</v>
      </c>
      <c r="E641" s="3"/>
      <c r="F641" s="3">
        <v>11360</v>
      </c>
      <c r="G641" s="3" t="s">
        <v>71</v>
      </c>
      <c r="H641" s="3">
        <f>F641*'[1]Import '!$F$43</f>
        <v>912951.57447999995</v>
      </c>
      <c r="I641" s="3">
        <v>4000</v>
      </c>
      <c r="J641" s="3" t="s">
        <v>75</v>
      </c>
      <c r="K641" s="3"/>
      <c r="L641" s="3" t="s">
        <v>86</v>
      </c>
      <c r="M641" s="3" t="s">
        <v>85</v>
      </c>
    </row>
    <row r="642" spans="2:13" x14ac:dyDescent="0.25">
      <c r="B642" s="4">
        <v>44727.875</v>
      </c>
      <c r="C642" s="3"/>
      <c r="D642" s="3" t="s">
        <v>58</v>
      </c>
      <c r="E642" s="3"/>
      <c r="F642" s="3">
        <v>7448</v>
      </c>
      <c r="G642" s="3" t="s">
        <v>71</v>
      </c>
      <c r="H642" s="3">
        <f>F642*'[1]Import '!$F$43</f>
        <v>598561.912564</v>
      </c>
      <c r="I642" s="3">
        <v>2000</v>
      </c>
      <c r="J642" s="3" t="s">
        <v>75</v>
      </c>
      <c r="K642" s="3"/>
      <c r="L642" s="3" t="s">
        <v>86</v>
      </c>
      <c r="M642" s="3" t="s">
        <v>85</v>
      </c>
    </row>
    <row r="643" spans="2:13" x14ac:dyDescent="0.25">
      <c r="B643" s="4">
        <v>44727.875</v>
      </c>
      <c r="C643" s="3"/>
      <c r="D643" s="3" t="s">
        <v>58</v>
      </c>
      <c r="E643" s="3"/>
      <c r="F643" s="3">
        <v>50900</v>
      </c>
      <c r="G643" s="3" t="s">
        <v>71</v>
      </c>
      <c r="H643" s="3">
        <f>F643*'[1]Import '!$F$43</f>
        <v>4090601.6849499997</v>
      </c>
      <c r="I643" s="3">
        <v>20000</v>
      </c>
      <c r="J643" s="3" t="s">
        <v>75</v>
      </c>
      <c r="K643" s="3"/>
      <c r="L643" s="3" t="s">
        <v>86</v>
      </c>
      <c r="M643" s="3" t="s">
        <v>85</v>
      </c>
    </row>
    <row r="644" spans="2:13" x14ac:dyDescent="0.25">
      <c r="B644" s="4">
        <v>44727.875</v>
      </c>
      <c r="C644" s="3"/>
      <c r="D644" s="3" t="s">
        <v>58</v>
      </c>
      <c r="E644" s="3"/>
      <c r="F644" s="3">
        <v>30540</v>
      </c>
      <c r="G644" s="3" t="s">
        <v>71</v>
      </c>
      <c r="H644" s="3">
        <f>F644*'[1]Import '!$F$43</f>
        <v>2454361.0109699997</v>
      </c>
      <c r="I644" s="3">
        <v>12000</v>
      </c>
      <c r="J644" s="3" t="s">
        <v>75</v>
      </c>
      <c r="K644" s="3"/>
      <c r="L644" s="3" t="s">
        <v>86</v>
      </c>
      <c r="M644" s="3" t="s">
        <v>85</v>
      </c>
    </row>
    <row r="645" spans="2:13" x14ac:dyDescent="0.25">
      <c r="B645" s="4">
        <v>44727.875</v>
      </c>
      <c r="C645" s="3"/>
      <c r="D645" s="3" t="s">
        <v>58</v>
      </c>
      <c r="E645" s="3"/>
      <c r="F645" s="3">
        <v>13632</v>
      </c>
      <c r="G645" s="3" t="s">
        <v>71</v>
      </c>
      <c r="H645" s="3">
        <f>F645*'[1]Import '!$F$43</f>
        <v>1095541.889376</v>
      </c>
      <c r="I645" s="3">
        <v>4800</v>
      </c>
      <c r="J645" s="3" t="s">
        <v>75</v>
      </c>
      <c r="K645" s="3"/>
      <c r="L645" s="3" t="s">
        <v>86</v>
      </c>
      <c r="M645" s="3" t="s">
        <v>85</v>
      </c>
    </row>
    <row r="646" spans="2:13" x14ac:dyDescent="0.25">
      <c r="B646" s="4">
        <v>44727.875</v>
      </c>
      <c r="C646" s="3"/>
      <c r="D646" s="3" t="s">
        <v>58</v>
      </c>
      <c r="E646" s="3"/>
      <c r="F646" s="3">
        <v>20360</v>
      </c>
      <c r="G646" s="3" t="s">
        <v>71</v>
      </c>
      <c r="H646" s="3">
        <f>F646*'[1]Import '!$F$43</f>
        <v>1636240.67398</v>
      </c>
      <c r="I646" s="3">
        <v>8000</v>
      </c>
      <c r="J646" s="3" t="s">
        <v>75</v>
      </c>
      <c r="K646" s="3"/>
      <c r="L646" s="3" t="s">
        <v>86</v>
      </c>
      <c r="M646" s="3" t="s">
        <v>85</v>
      </c>
    </row>
    <row r="647" spans="2:13" x14ac:dyDescent="0.25">
      <c r="B647" s="4">
        <v>44727.875</v>
      </c>
      <c r="C647" s="3"/>
      <c r="D647" s="3" t="s">
        <v>58</v>
      </c>
      <c r="E647" s="3"/>
      <c r="F647" s="3">
        <v>34080</v>
      </c>
      <c r="G647" s="3" t="s">
        <v>71</v>
      </c>
      <c r="H647" s="3">
        <f>F647*'[1]Import '!$F$43</f>
        <v>2738854.7234399999</v>
      </c>
      <c r="I647" s="3">
        <v>12000</v>
      </c>
      <c r="J647" s="3" t="s">
        <v>75</v>
      </c>
      <c r="K647" s="3"/>
      <c r="L647" s="3" t="s">
        <v>86</v>
      </c>
      <c r="M647" s="3" t="s">
        <v>85</v>
      </c>
    </row>
    <row r="648" spans="2:13" x14ac:dyDescent="0.25">
      <c r="B648" s="4">
        <v>44726.875</v>
      </c>
      <c r="C648" s="3"/>
      <c r="D648" s="3" t="s">
        <v>5</v>
      </c>
      <c r="E648" s="3"/>
      <c r="F648" s="3">
        <v>488448</v>
      </c>
      <c r="G648" s="3" t="s">
        <v>71</v>
      </c>
      <c r="H648" s="3">
        <f>F648*'[1]Import '!$F$43</f>
        <v>39254346.008063994</v>
      </c>
      <c r="I648" s="3">
        <v>230400</v>
      </c>
      <c r="J648" s="3" t="s">
        <v>75</v>
      </c>
      <c r="K648" s="3"/>
      <c r="L648" s="3" t="s">
        <v>90</v>
      </c>
      <c r="M648" s="3" t="s">
        <v>85</v>
      </c>
    </row>
    <row r="649" spans="2:13" x14ac:dyDescent="0.25">
      <c r="B649" s="4">
        <v>44726.875</v>
      </c>
      <c r="C649" s="3"/>
      <c r="D649" s="3" t="s">
        <v>36</v>
      </c>
      <c r="E649" s="3"/>
      <c r="F649" s="3">
        <v>60160</v>
      </c>
      <c r="G649" s="3" t="s">
        <v>71</v>
      </c>
      <c r="H649" s="3">
        <f>F649*'[1]Import '!$F$43</f>
        <v>4834785.8028799994</v>
      </c>
      <c r="I649" s="3">
        <v>25600</v>
      </c>
      <c r="J649" s="3" t="s">
        <v>75</v>
      </c>
      <c r="K649" s="3"/>
      <c r="L649" s="3" t="s">
        <v>132</v>
      </c>
      <c r="M649" s="3" t="s">
        <v>87</v>
      </c>
    </row>
    <row r="650" spans="2:13" x14ac:dyDescent="0.25">
      <c r="B650" s="4">
        <v>44725.875</v>
      </c>
      <c r="C650" s="3"/>
      <c r="D650" s="3" t="s">
        <v>34</v>
      </c>
      <c r="E650" s="3"/>
      <c r="F650" s="3">
        <v>121856</v>
      </c>
      <c r="G650" s="3" t="s">
        <v>71</v>
      </c>
      <c r="H650" s="3">
        <f>F650*'[1]Import '!$F$43</f>
        <v>9793012.9454079997</v>
      </c>
      <c r="I650" s="3">
        <v>51200</v>
      </c>
      <c r="J650" s="3" t="s">
        <v>75</v>
      </c>
      <c r="K650" s="3"/>
      <c r="L650" s="3" t="s">
        <v>86</v>
      </c>
      <c r="M650" s="3" t="s">
        <v>87</v>
      </c>
    </row>
    <row r="651" spans="2:13" x14ac:dyDescent="0.25">
      <c r="B651" s="4">
        <v>44724.875</v>
      </c>
      <c r="C651" s="3"/>
      <c r="D651" s="3" t="s">
        <v>9</v>
      </c>
      <c r="E651" s="3"/>
      <c r="F651" s="3">
        <v>4388</v>
      </c>
      <c r="G651" s="3" t="s">
        <v>71</v>
      </c>
      <c r="H651" s="3">
        <f>F651*'[1]Import '!$F$43</f>
        <v>352643.61873399996</v>
      </c>
      <c r="I651" s="3">
        <v>2250</v>
      </c>
      <c r="J651" s="3" t="s">
        <v>75</v>
      </c>
      <c r="K651" s="3"/>
      <c r="L651" s="3" t="s">
        <v>159</v>
      </c>
      <c r="M651" s="3" t="s">
        <v>92</v>
      </c>
    </row>
    <row r="652" spans="2:13" x14ac:dyDescent="0.25">
      <c r="B652" s="4">
        <v>44724.875</v>
      </c>
      <c r="C652" s="3"/>
      <c r="D652" s="3" t="s">
        <v>9</v>
      </c>
      <c r="E652" s="3"/>
      <c r="F652" s="3">
        <v>29172</v>
      </c>
      <c r="G652" s="3" t="s">
        <v>71</v>
      </c>
      <c r="H652" s="3">
        <f>F652*'[1]Import '!$F$43</f>
        <v>2344421.0678459997</v>
      </c>
      <c r="I652" s="3">
        <v>14960</v>
      </c>
      <c r="J652" s="3" t="s">
        <v>75</v>
      </c>
      <c r="K652" s="3"/>
      <c r="L652" s="3" t="s">
        <v>159</v>
      </c>
      <c r="M652" s="3" t="s">
        <v>92</v>
      </c>
    </row>
    <row r="653" spans="2:13" x14ac:dyDescent="0.25">
      <c r="B653" s="4">
        <v>44723.875</v>
      </c>
      <c r="C653" s="3"/>
      <c r="D653" s="3" t="s">
        <v>23</v>
      </c>
      <c r="E653" s="3"/>
      <c r="F653" s="3">
        <v>146080</v>
      </c>
      <c r="G653" s="3" t="s">
        <v>71</v>
      </c>
      <c r="H653" s="3">
        <f>F653*'[1]Import '!$F$43</f>
        <v>11739785.73944</v>
      </c>
      <c r="I653" s="3">
        <v>70400</v>
      </c>
      <c r="J653" s="3" t="s">
        <v>75</v>
      </c>
      <c r="K653" s="3"/>
      <c r="L653" s="3" t="s">
        <v>93</v>
      </c>
      <c r="M653" s="3" t="s">
        <v>92</v>
      </c>
    </row>
    <row r="654" spans="2:13" x14ac:dyDescent="0.25">
      <c r="B654" s="4">
        <v>44722.875</v>
      </c>
      <c r="C654" s="3"/>
      <c r="D654" s="3" t="s">
        <v>34</v>
      </c>
      <c r="E654" s="3"/>
      <c r="F654" s="3">
        <v>116928</v>
      </c>
      <c r="G654" s="3" t="s">
        <v>71</v>
      </c>
      <c r="H654" s="3">
        <f>F654*'[1]Import '!$F$43</f>
        <v>9396971.9807040002</v>
      </c>
      <c r="I654" s="3">
        <v>50400</v>
      </c>
      <c r="J654" s="3" t="s">
        <v>76</v>
      </c>
      <c r="K654" s="3"/>
      <c r="L654" s="3" t="s">
        <v>136</v>
      </c>
      <c r="M654" s="3" t="s">
        <v>120</v>
      </c>
    </row>
    <row r="655" spans="2:13" x14ac:dyDescent="0.25">
      <c r="B655" s="4">
        <v>44721.875</v>
      </c>
      <c r="C655" s="3"/>
      <c r="D655" s="3" t="s">
        <v>54</v>
      </c>
      <c r="E655" s="3"/>
      <c r="F655" s="3">
        <v>0</v>
      </c>
      <c r="G655" s="3"/>
      <c r="H655" s="3"/>
      <c r="I655" s="3">
        <v>0</v>
      </c>
      <c r="J655" s="3"/>
      <c r="K655" s="3"/>
      <c r="L655" s="3" t="s">
        <v>147</v>
      </c>
      <c r="M655" s="3" t="s">
        <v>120</v>
      </c>
    </row>
    <row r="656" spans="2:13" x14ac:dyDescent="0.25">
      <c r="B656" s="4">
        <v>44721.875</v>
      </c>
      <c r="C656" s="3"/>
      <c r="D656" s="3" t="s">
        <v>54</v>
      </c>
      <c r="E656" s="3"/>
      <c r="F656" s="3">
        <v>0</v>
      </c>
      <c r="G656" s="3"/>
      <c r="H656" s="3"/>
      <c r="I656" s="3">
        <v>0</v>
      </c>
      <c r="J656" s="3"/>
      <c r="K656" s="3"/>
      <c r="L656" s="3" t="s">
        <v>147</v>
      </c>
      <c r="M656" s="3" t="s">
        <v>120</v>
      </c>
    </row>
    <row r="657" spans="2:13" x14ac:dyDescent="0.25">
      <c r="B657" s="4">
        <v>44720.875</v>
      </c>
      <c r="C657" s="3"/>
      <c r="D657" s="3" t="s">
        <v>3</v>
      </c>
      <c r="E657" s="3"/>
      <c r="F657" s="3">
        <v>57456</v>
      </c>
      <c r="G657" s="3" t="s">
        <v>71</v>
      </c>
      <c r="H657" s="3">
        <f>F657*'[1]Import '!$F$43</f>
        <v>4617477.6112080002</v>
      </c>
      <c r="I657" s="3">
        <v>25200</v>
      </c>
      <c r="J657" s="3" t="s">
        <v>75</v>
      </c>
      <c r="K657" s="3"/>
      <c r="L657" s="3" t="s">
        <v>94</v>
      </c>
      <c r="M657" s="3" t="s">
        <v>120</v>
      </c>
    </row>
    <row r="658" spans="2:13" x14ac:dyDescent="0.25">
      <c r="B658" s="4">
        <v>44720.875</v>
      </c>
      <c r="C658" s="3"/>
      <c r="D658" s="3" t="s">
        <v>38</v>
      </c>
      <c r="E658" s="3"/>
      <c r="F658" s="3">
        <v>61184</v>
      </c>
      <c r="G658" s="3" t="s">
        <v>71</v>
      </c>
      <c r="H658" s="3">
        <f>F658*'[1]Import '!$F$43</f>
        <v>4917080.0293119997</v>
      </c>
      <c r="I658" s="3">
        <v>25600</v>
      </c>
      <c r="J658" s="3" t="s">
        <v>75</v>
      </c>
      <c r="K658" s="3"/>
      <c r="L658" s="3" t="s">
        <v>86</v>
      </c>
      <c r="M658" s="3" t="s">
        <v>87</v>
      </c>
    </row>
    <row r="659" spans="2:13" x14ac:dyDescent="0.25">
      <c r="B659" s="4">
        <v>44720.875</v>
      </c>
      <c r="C659" s="3"/>
      <c r="D659" s="3" t="s">
        <v>38</v>
      </c>
      <c r="E659" s="3"/>
      <c r="F659" s="3">
        <v>62464</v>
      </c>
      <c r="G659" s="3" t="s">
        <v>71</v>
      </c>
      <c r="H659" s="3">
        <f>F659*'[1]Import '!$F$43</f>
        <v>5019947.8123519998</v>
      </c>
      <c r="I659" s="3">
        <v>25600</v>
      </c>
      <c r="J659" s="3" t="s">
        <v>75</v>
      </c>
      <c r="K659" s="3"/>
      <c r="L659" s="3" t="s">
        <v>86</v>
      </c>
      <c r="M659" s="3" t="s">
        <v>87</v>
      </c>
    </row>
    <row r="660" spans="2:13" x14ac:dyDescent="0.25">
      <c r="B660" s="4">
        <v>44719.875</v>
      </c>
      <c r="C660" s="3"/>
      <c r="D660" s="3" t="s">
        <v>12</v>
      </c>
      <c r="E660" s="3"/>
      <c r="F660" s="3">
        <v>11100</v>
      </c>
      <c r="G660" s="3" t="s">
        <v>72</v>
      </c>
      <c r="H660" s="3">
        <f>F660*'[1]Import '!$F$33</f>
        <v>6811.9201499999999</v>
      </c>
      <c r="I660" s="3">
        <v>24.9</v>
      </c>
      <c r="J660" s="3" t="s">
        <v>75</v>
      </c>
      <c r="K660" s="3"/>
      <c r="L660" s="3" t="s">
        <v>99</v>
      </c>
      <c r="M660" s="3" t="s">
        <v>82</v>
      </c>
    </row>
    <row r="661" spans="2:13" x14ac:dyDescent="0.25">
      <c r="B661" s="4">
        <v>44718.875</v>
      </c>
      <c r="C661" s="3"/>
      <c r="D661" s="3" t="s">
        <v>54</v>
      </c>
      <c r="E661" s="3"/>
      <c r="F661" s="3">
        <v>0</v>
      </c>
      <c r="G661" s="3"/>
      <c r="H661" s="3"/>
      <c r="I661" s="3">
        <v>0</v>
      </c>
      <c r="J661" s="3"/>
      <c r="K661" s="3"/>
      <c r="L661" s="3" t="s">
        <v>147</v>
      </c>
      <c r="M661" s="3" t="s">
        <v>120</v>
      </c>
    </row>
    <row r="662" spans="2:13" x14ac:dyDescent="0.25">
      <c r="B662" s="4">
        <v>44718.875</v>
      </c>
      <c r="C662" s="3"/>
      <c r="D662" s="3" t="s">
        <v>36</v>
      </c>
      <c r="E662" s="3"/>
      <c r="F662" s="3">
        <v>114912</v>
      </c>
      <c r="G662" s="3" t="s">
        <v>71</v>
      </c>
      <c r="H662" s="3">
        <f>F662*'[1]Import '!$F$43</f>
        <v>9234955.2224160004</v>
      </c>
      <c r="I662" s="3">
        <v>50400</v>
      </c>
      <c r="J662" s="3" t="s">
        <v>76</v>
      </c>
      <c r="K662" s="3"/>
      <c r="L662" s="3" t="s">
        <v>119</v>
      </c>
      <c r="M662" s="3" t="s">
        <v>120</v>
      </c>
    </row>
    <row r="663" spans="2:13" x14ac:dyDescent="0.25">
      <c r="B663" s="4">
        <v>44718.875</v>
      </c>
      <c r="C663" s="3"/>
      <c r="D663" s="3" t="s">
        <v>5</v>
      </c>
      <c r="E663" s="3"/>
      <c r="F663" s="3">
        <v>2870</v>
      </c>
      <c r="G663" s="3" t="s">
        <v>71</v>
      </c>
      <c r="H663" s="3">
        <f>F663*'[1]Import '!$F$43</f>
        <v>230648.85728499998</v>
      </c>
      <c r="I663" s="3">
        <v>1576.98</v>
      </c>
      <c r="J663" s="3" t="s">
        <v>75</v>
      </c>
      <c r="K663" s="3"/>
      <c r="L663" s="3" t="s">
        <v>90</v>
      </c>
      <c r="M663" s="3" t="s">
        <v>85</v>
      </c>
    </row>
    <row r="664" spans="2:13" x14ac:dyDescent="0.25">
      <c r="B664" s="4">
        <v>44718.875</v>
      </c>
      <c r="C664" s="3"/>
      <c r="D664" s="3" t="s">
        <v>22</v>
      </c>
      <c r="E664" s="3"/>
      <c r="F664" s="3">
        <v>106800</v>
      </c>
      <c r="G664" s="3" t="s">
        <v>71</v>
      </c>
      <c r="H664" s="3">
        <f>F664*'[1]Import '!$F$43</f>
        <v>8583030.6473999992</v>
      </c>
      <c r="I664" s="3">
        <v>48000</v>
      </c>
      <c r="J664" s="3" t="s">
        <v>75</v>
      </c>
      <c r="K664" s="3"/>
      <c r="L664" s="3" t="s">
        <v>105</v>
      </c>
      <c r="M664" s="3" t="s">
        <v>82</v>
      </c>
    </row>
    <row r="665" spans="2:13" x14ac:dyDescent="0.25">
      <c r="B665" s="4">
        <v>44718.875</v>
      </c>
      <c r="C665" s="3"/>
      <c r="D665" s="3" t="s">
        <v>16</v>
      </c>
      <c r="E665" s="3"/>
      <c r="F665" s="3">
        <v>61440</v>
      </c>
      <c r="G665" s="3" t="s">
        <v>71</v>
      </c>
      <c r="H665" s="3">
        <f>F665*'[1]Import '!$F$43</f>
        <v>4937653.5859199995</v>
      </c>
      <c r="I665" s="3">
        <v>25600</v>
      </c>
      <c r="J665" s="3" t="s">
        <v>75</v>
      </c>
      <c r="K665" s="3"/>
      <c r="L665" s="3" t="s">
        <v>141</v>
      </c>
      <c r="M665" s="3" t="s">
        <v>87</v>
      </c>
    </row>
    <row r="666" spans="2:13" x14ac:dyDescent="0.25">
      <c r="B666" s="4">
        <v>44717.875</v>
      </c>
      <c r="C666" s="3"/>
      <c r="D666" s="3" t="s">
        <v>5</v>
      </c>
      <c r="E666" s="3"/>
      <c r="F666" s="3">
        <v>542720</v>
      </c>
      <c r="G666" s="3" t="s">
        <v>71</v>
      </c>
      <c r="H666" s="3">
        <f>F666*'[1]Import '!$F$43</f>
        <v>43615940.008960001</v>
      </c>
      <c r="I666" s="3">
        <v>256000</v>
      </c>
      <c r="J666" s="3" t="s">
        <v>75</v>
      </c>
      <c r="K666" s="3"/>
      <c r="L666" s="3" t="s">
        <v>90</v>
      </c>
      <c r="M666" s="3" t="s">
        <v>85</v>
      </c>
    </row>
    <row r="667" spans="2:13" x14ac:dyDescent="0.25">
      <c r="B667" s="4">
        <v>44715.875</v>
      </c>
      <c r="C667" s="3"/>
      <c r="D667" s="3" t="s">
        <v>29</v>
      </c>
      <c r="E667" s="3"/>
      <c r="F667" s="3">
        <v>33440</v>
      </c>
      <c r="G667" s="3" t="s">
        <v>71</v>
      </c>
      <c r="H667" s="3">
        <f>F667*'[1]Import '!$F$43</f>
        <v>2687420.8319199998</v>
      </c>
      <c r="I667" s="3">
        <v>17600</v>
      </c>
      <c r="J667" s="3" t="s">
        <v>75</v>
      </c>
      <c r="K667" s="3"/>
      <c r="L667" s="3" t="s">
        <v>115</v>
      </c>
      <c r="M667" s="3" t="s">
        <v>92</v>
      </c>
    </row>
    <row r="668" spans="2:13" x14ac:dyDescent="0.25">
      <c r="B668" s="4">
        <v>44714.875</v>
      </c>
      <c r="C668" s="3"/>
      <c r="D668" s="3" t="s">
        <v>58</v>
      </c>
      <c r="E668" s="3"/>
      <c r="F668" s="3">
        <v>50900</v>
      </c>
      <c r="G668" s="3" t="s">
        <v>71</v>
      </c>
      <c r="H668" s="3">
        <f>F668*'[1]Import '!$F$43</f>
        <v>4090601.6849499997</v>
      </c>
      <c r="I668" s="3">
        <v>20000</v>
      </c>
      <c r="J668" s="3" t="s">
        <v>75</v>
      </c>
      <c r="K668" s="3"/>
      <c r="L668" s="3" t="s">
        <v>86</v>
      </c>
      <c r="M668" s="3" t="s">
        <v>85</v>
      </c>
    </row>
    <row r="669" spans="2:13" x14ac:dyDescent="0.25">
      <c r="B669" s="4">
        <v>44714.875</v>
      </c>
      <c r="C669" s="3"/>
      <c r="D669" s="3" t="s">
        <v>58</v>
      </c>
      <c r="E669" s="3"/>
      <c r="F669" s="3">
        <v>34080</v>
      </c>
      <c r="G669" s="3" t="s">
        <v>71</v>
      </c>
      <c r="H669" s="3">
        <f>F669*'[1]Import '!$F$43</f>
        <v>2738854.7234399999</v>
      </c>
      <c r="I669" s="3">
        <v>12000</v>
      </c>
      <c r="J669" s="3" t="s">
        <v>75</v>
      </c>
      <c r="K669" s="3"/>
      <c r="L669" s="3" t="s">
        <v>86</v>
      </c>
      <c r="M669" s="3" t="s">
        <v>85</v>
      </c>
    </row>
    <row r="670" spans="2:13" x14ac:dyDescent="0.25">
      <c r="B670" s="4">
        <v>44713.875</v>
      </c>
      <c r="C670" s="3"/>
      <c r="D670" s="3" t="s">
        <v>28</v>
      </c>
      <c r="E670" s="3"/>
      <c r="F670" s="3">
        <v>18240</v>
      </c>
      <c r="G670" s="3" t="s">
        <v>71</v>
      </c>
      <c r="H670" s="3">
        <f>F670*'[1]Import '!$F$43</f>
        <v>1465865.9083199999</v>
      </c>
      <c r="I670" s="3">
        <v>9600</v>
      </c>
      <c r="J670" s="3" t="s">
        <v>75</v>
      </c>
      <c r="K670" s="3"/>
      <c r="L670" s="3" t="s">
        <v>114</v>
      </c>
      <c r="M670" s="3" t="s">
        <v>113</v>
      </c>
    </row>
    <row r="671" spans="2:13" x14ac:dyDescent="0.25">
      <c r="B671" s="4">
        <v>44713.875</v>
      </c>
      <c r="C671" s="3"/>
      <c r="D671" s="3" t="s">
        <v>5</v>
      </c>
      <c r="E671" s="3"/>
      <c r="F671" s="3">
        <v>19002</v>
      </c>
      <c r="G671" s="3" t="s">
        <v>71</v>
      </c>
      <c r="H671" s="3">
        <f>F671*'[1]Import '!$F$43</f>
        <v>1527104.3854109999</v>
      </c>
      <c r="I671" s="3">
        <v>10440.81</v>
      </c>
      <c r="J671" s="3" t="s">
        <v>75</v>
      </c>
      <c r="K671" s="3"/>
      <c r="L671" s="3" t="s">
        <v>90</v>
      </c>
      <c r="M671" s="3" t="s">
        <v>85</v>
      </c>
    </row>
    <row r="672" spans="2:13" x14ac:dyDescent="0.25">
      <c r="B672" s="4">
        <v>44713.875</v>
      </c>
      <c r="C672" s="3"/>
      <c r="D672" s="3" t="s">
        <v>28</v>
      </c>
      <c r="E672" s="3"/>
      <c r="F672" s="3">
        <v>7680</v>
      </c>
      <c r="G672" s="3" t="s">
        <v>71</v>
      </c>
      <c r="H672" s="3">
        <f>F672*'[1]Import '!$F$43</f>
        <v>617206.69823999994</v>
      </c>
      <c r="I672" s="3">
        <v>6400</v>
      </c>
      <c r="J672" s="3" t="s">
        <v>75</v>
      </c>
      <c r="K672" s="3"/>
      <c r="L672" s="3" t="s">
        <v>114</v>
      </c>
      <c r="M672" s="3" t="s">
        <v>113</v>
      </c>
    </row>
    <row r="673" spans="2:13" x14ac:dyDescent="0.25">
      <c r="B673" s="4">
        <v>44713.875</v>
      </c>
      <c r="C673" s="3"/>
      <c r="D673" s="3" t="s">
        <v>13</v>
      </c>
      <c r="E673" s="3"/>
      <c r="F673" s="3">
        <v>56700</v>
      </c>
      <c r="G673" s="3" t="s">
        <v>71</v>
      </c>
      <c r="H673" s="3">
        <f>F673*'[1]Import '!$F$43</f>
        <v>4556721.3268499998</v>
      </c>
      <c r="I673" s="3">
        <v>25200</v>
      </c>
      <c r="J673" s="3" t="s">
        <v>75</v>
      </c>
      <c r="K673" s="3"/>
      <c r="L673" s="3" t="s">
        <v>160</v>
      </c>
      <c r="M673" s="3" t="s">
        <v>85</v>
      </c>
    </row>
    <row r="674" spans="2:13" x14ac:dyDescent="0.25">
      <c r="B674" s="4">
        <v>44712.875</v>
      </c>
      <c r="C674" s="3"/>
      <c r="D674" s="3" t="s">
        <v>5</v>
      </c>
      <c r="E674" s="3"/>
      <c r="F674" s="3">
        <v>196608</v>
      </c>
      <c r="G674" s="3" t="s">
        <v>71</v>
      </c>
      <c r="H674" s="3">
        <f>F674*'[1]Import '!$F$43</f>
        <v>15800491.474943999</v>
      </c>
      <c r="I674" s="3">
        <v>102400</v>
      </c>
      <c r="J674" s="3" t="s">
        <v>75</v>
      </c>
      <c r="K674" s="3"/>
      <c r="L674" s="3" t="s">
        <v>90</v>
      </c>
      <c r="M674" s="3" t="s">
        <v>85</v>
      </c>
    </row>
    <row r="675" spans="2:13" x14ac:dyDescent="0.25">
      <c r="B675" s="4">
        <v>44712</v>
      </c>
      <c r="C675" s="3"/>
      <c r="D675" s="3" t="s">
        <v>6</v>
      </c>
      <c r="E675" s="3"/>
      <c r="F675" s="3">
        <v>108240</v>
      </c>
      <c r="G675" s="3" t="s">
        <v>71</v>
      </c>
      <c r="H675" s="3">
        <f>F675*'[1]Import '!$F$43</f>
        <v>8698756.9033199996</v>
      </c>
      <c r="I675" s="3">
        <v>52800</v>
      </c>
      <c r="J675" s="3" t="s">
        <v>75</v>
      </c>
      <c r="K675" s="3"/>
      <c r="L675" s="3" t="s">
        <v>93</v>
      </c>
      <c r="M675" s="3" t="s">
        <v>92</v>
      </c>
    </row>
    <row r="676" spans="2:13" x14ac:dyDescent="0.25">
      <c r="B676" s="4">
        <v>44712</v>
      </c>
      <c r="C676" s="3"/>
      <c r="D676" s="3" t="s">
        <v>34</v>
      </c>
      <c r="E676" s="3"/>
      <c r="F676" s="3">
        <v>116928</v>
      </c>
      <c r="G676" s="3" t="s">
        <v>71</v>
      </c>
      <c r="H676" s="3">
        <f>F676*'[1]Import '!$F$43</f>
        <v>9396971.9807040002</v>
      </c>
      <c r="I676" s="3">
        <v>17600</v>
      </c>
      <c r="J676" s="3" t="s">
        <v>76</v>
      </c>
      <c r="K676" s="3"/>
      <c r="L676" s="3" t="s">
        <v>136</v>
      </c>
      <c r="M676" s="3" t="s">
        <v>120</v>
      </c>
    </row>
    <row r="677" spans="2:13" x14ac:dyDescent="0.25">
      <c r="B677" s="4">
        <v>44712</v>
      </c>
      <c r="C677" s="3"/>
      <c r="D677" s="3" t="s">
        <v>6</v>
      </c>
      <c r="E677" s="3"/>
      <c r="F677" s="3">
        <v>180400</v>
      </c>
      <c r="G677" s="3" t="s">
        <v>71</v>
      </c>
      <c r="H677" s="3">
        <f>F677*'[1]Import '!$F$43</f>
        <v>14497928.1722</v>
      </c>
      <c r="I677" s="3">
        <v>88000</v>
      </c>
      <c r="J677" s="3" t="s">
        <v>75</v>
      </c>
      <c r="K677" s="3"/>
      <c r="L677" s="3" t="s">
        <v>93</v>
      </c>
      <c r="M677" s="3" t="s">
        <v>92</v>
      </c>
    </row>
    <row r="678" spans="2:13" x14ac:dyDescent="0.25">
      <c r="B678" s="4">
        <v>44711</v>
      </c>
      <c r="C678" s="3"/>
      <c r="D678" s="3" t="s">
        <v>30</v>
      </c>
      <c r="E678" s="3"/>
      <c r="F678" s="3">
        <v>36080</v>
      </c>
      <c r="G678" s="3" t="s">
        <v>71</v>
      </c>
      <c r="H678" s="3">
        <f>F678*'[1]Import '!$F$43</f>
        <v>2899585.6344399997</v>
      </c>
      <c r="I678" s="3">
        <v>17600</v>
      </c>
      <c r="J678" s="3" t="s">
        <v>76</v>
      </c>
      <c r="K678" s="3"/>
      <c r="L678" s="3" t="s">
        <v>115</v>
      </c>
      <c r="M678" s="3" t="s">
        <v>92</v>
      </c>
    </row>
    <row r="679" spans="2:13" x14ac:dyDescent="0.25">
      <c r="B679" s="4">
        <v>44709.875</v>
      </c>
      <c r="C679" s="3"/>
      <c r="D679" s="3" t="s">
        <v>51</v>
      </c>
      <c r="E679" s="3"/>
      <c r="F679" s="3">
        <v>0</v>
      </c>
      <c r="G679" s="3"/>
      <c r="H679" s="3"/>
      <c r="I679" s="3">
        <v>0</v>
      </c>
      <c r="J679" s="3"/>
      <c r="K679" s="3"/>
      <c r="L679" s="3" t="s">
        <v>144</v>
      </c>
      <c r="M679" s="3" t="s">
        <v>87</v>
      </c>
    </row>
    <row r="680" spans="2:13" x14ac:dyDescent="0.25">
      <c r="B680" s="4">
        <v>44709</v>
      </c>
      <c r="C680" s="3"/>
      <c r="D680" s="3" t="s">
        <v>33</v>
      </c>
      <c r="E680" s="3"/>
      <c r="F680" s="3">
        <v>36960</v>
      </c>
      <c r="G680" s="3" t="s">
        <v>71</v>
      </c>
      <c r="H680" s="3">
        <f>F680*'[1]Import '!$F$43</f>
        <v>2970307.2352799997</v>
      </c>
      <c r="I680" s="3">
        <v>17600</v>
      </c>
      <c r="J680" s="3" t="s">
        <v>75</v>
      </c>
      <c r="K680" s="3"/>
      <c r="L680" s="3" t="s">
        <v>93</v>
      </c>
      <c r="M680" s="3" t="s">
        <v>92</v>
      </c>
    </row>
    <row r="681" spans="2:13" x14ac:dyDescent="0.25">
      <c r="B681" s="4">
        <v>44709</v>
      </c>
      <c r="C681" s="3"/>
      <c r="D681" s="3" t="s">
        <v>13</v>
      </c>
      <c r="E681" s="3"/>
      <c r="F681" s="3">
        <v>100320</v>
      </c>
      <c r="G681" s="3" t="s">
        <v>71</v>
      </c>
      <c r="H681" s="3">
        <f>F681*'[1]Import '!$F$43</f>
        <v>8062262.4957599994</v>
      </c>
      <c r="I681" s="3">
        <v>52800</v>
      </c>
      <c r="J681" s="3" t="s">
        <v>75</v>
      </c>
      <c r="K681" s="3"/>
      <c r="L681" s="3" t="s">
        <v>93</v>
      </c>
      <c r="M681" s="3" t="s">
        <v>92</v>
      </c>
    </row>
    <row r="682" spans="2:13" x14ac:dyDescent="0.25">
      <c r="B682" s="4">
        <v>44708</v>
      </c>
      <c r="C682" s="3"/>
      <c r="D682" s="3" t="s">
        <v>5</v>
      </c>
      <c r="E682" s="3"/>
      <c r="F682" s="3">
        <v>542720</v>
      </c>
      <c r="G682" s="3" t="s">
        <v>71</v>
      </c>
      <c r="H682" s="3">
        <f>F682*'[1]Import '!$F$43</f>
        <v>43615940.008960001</v>
      </c>
      <c r="I682" s="3">
        <v>256000</v>
      </c>
      <c r="J682" s="3" t="s">
        <v>75</v>
      </c>
      <c r="K682" s="3"/>
      <c r="L682" s="3" t="s">
        <v>90</v>
      </c>
      <c r="M682" s="3" t="s">
        <v>85</v>
      </c>
    </row>
    <row r="683" spans="2:13" x14ac:dyDescent="0.25">
      <c r="B683" s="4">
        <v>44708</v>
      </c>
      <c r="C683" s="3"/>
      <c r="D683" s="3" t="s">
        <v>2</v>
      </c>
      <c r="E683" s="3"/>
      <c r="F683" s="3">
        <v>376320</v>
      </c>
      <c r="G683" s="3" t="s">
        <v>71</v>
      </c>
      <c r="H683" s="3">
        <f>F683*'[1]Import '!$F$43</f>
        <v>30243128.21376</v>
      </c>
      <c r="I683" s="3">
        <v>256000</v>
      </c>
      <c r="J683" s="3" t="s">
        <v>75</v>
      </c>
      <c r="K683" s="3"/>
      <c r="L683" s="3" t="s">
        <v>89</v>
      </c>
      <c r="M683" s="3" t="s">
        <v>87</v>
      </c>
    </row>
    <row r="684" spans="2:13" x14ac:dyDescent="0.25">
      <c r="B684" s="4">
        <v>44708</v>
      </c>
      <c r="C684" s="3"/>
      <c r="D684" s="3" t="s">
        <v>10</v>
      </c>
      <c r="E684" s="3"/>
      <c r="F684" s="3">
        <v>73920</v>
      </c>
      <c r="G684" s="3" t="s">
        <v>71</v>
      </c>
      <c r="H684" s="3">
        <f>F684*'[1]Import '!$F$43</f>
        <v>5940614.4705599993</v>
      </c>
      <c r="I684" s="3">
        <v>35200</v>
      </c>
      <c r="J684" s="3" t="s">
        <v>75</v>
      </c>
      <c r="K684" s="3"/>
      <c r="L684" s="3" t="s">
        <v>93</v>
      </c>
      <c r="M684" s="3" t="s">
        <v>92</v>
      </c>
    </row>
    <row r="685" spans="2:13" x14ac:dyDescent="0.25">
      <c r="B685" s="4">
        <v>44708</v>
      </c>
      <c r="C685" s="3"/>
      <c r="D685" s="3" t="s">
        <v>17</v>
      </c>
      <c r="E685" s="3"/>
      <c r="F685" s="3">
        <v>288000</v>
      </c>
      <c r="G685" s="3" t="s">
        <v>71</v>
      </c>
      <c r="H685" s="3">
        <f>F685*'[1]Import '!$F$43</f>
        <v>23145251.184</v>
      </c>
      <c r="I685" s="3">
        <v>128000</v>
      </c>
      <c r="J685" s="3" t="s">
        <v>75</v>
      </c>
      <c r="K685" s="3"/>
      <c r="L685" s="3" t="s">
        <v>105</v>
      </c>
      <c r="M685" s="3" t="s">
        <v>82</v>
      </c>
    </row>
    <row r="686" spans="2:13" x14ac:dyDescent="0.25">
      <c r="B686" s="4">
        <v>44707</v>
      </c>
      <c r="C686" s="3"/>
      <c r="D686" s="3" t="s">
        <v>2</v>
      </c>
      <c r="E686" s="3"/>
      <c r="F686" s="3">
        <v>224256</v>
      </c>
      <c r="G686" s="3" t="s">
        <v>71</v>
      </c>
      <c r="H686" s="3">
        <f>F686*'[1]Import '!$F$43</f>
        <v>18022435.588608</v>
      </c>
      <c r="I686" s="3">
        <v>153600</v>
      </c>
      <c r="J686" s="3" t="s">
        <v>75</v>
      </c>
      <c r="K686" s="3"/>
      <c r="L686" s="3" t="s">
        <v>161</v>
      </c>
      <c r="M686" s="3" t="s">
        <v>85</v>
      </c>
    </row>
    <row r="687" spans="2:13" x14ac:dyDescent="0.25">
      <c r="B687" s="4">
        <v>44707</v>
      </c>
      <c r="C687" s="3"/>
      <c r="D687" s="3" t="s">
        <v>2</v>
      </c>
      <c r="E687" s="3"/>
      <c r="F687" s="3">
        <v>224256</v>
      </c>
      <c r="G687" s="3" t="s">
        <v>71</v>
      </c>
      <c r="H687" s="3">
        <f>F687*'[1]Import '!$F$43</f>
        <v>18022435.588608</v>
      </c>
      <c r="I687" s="3">
        <v>153600</v>
      </c>
      <c r="J687" s="3" t="s">
        <v>75</v>
      </c>
      <c r="K687" s="3"/>
      <c r="L687" s="3" t="s">
        <v>161</v>
      </c>
      <c r="M687" s="3" t="s">
        <v>85</v>
      </c>
    </row>
    <row r="688" spans="2:13" x14ac:dyDescent="0.25">
      <c r="B688" s="4">
        <v>44707</v>
      </c>
      <c r="C688" s="3"/>
      <c r="D688" s="3" t="s">
        <v>48</v>
      </c>
      <c r="E688" s="3"/>
      <c r="F688" s="3">
        <v>93696</v>
      </c>
      <c r="G688" s="3" t="s">
        <v>71</v>
      </c>
      <c r="H688" s="3">
        <f>F688*'[1]Import '!$F$43</f>
        <v>7529921.7185279997</v>
      </c>
      <c r="I688" s="3">
        <v>51200</v>
      </c>
      <c r="J688" s="3" t="s">
        <v>75</v>
      </c>
      <c r="K688" s="3"/>
      <c r="L688" s="3" t="s">
        <v>86</v>
      </c>
      <c r="M688" s="3" t="s">
        <v>87</v>
      </c>
    </row>
    <row r="689" spans="2:13" x14ac:dyDescent="0.25">
      <c r="B689" s="4">
        <v>44707</v>
      </c>
      <c r="C689" s="3"/>
      <c r="D689" s="3" t="s">
        <v>2</v>
      </c>
      <c r="E689" s="3"/>
      <c r="F689" s="3">
        <v>224256</v>
      </c>
      <c r="G689" s="3" t="s">
        <v>71</v>
      </c>
      <c r="H689" s="3">
        <f>F689*'[1]Import '!$F$43</f>
        <v>18022435.588608</v>
      </c>
      <c r="I689" s="3">
        <v>153600</v>
      </c>
      <c r="J689" s="3" t="s">
        <v>75</v>
      </c>
      <c r="K689" s="3"/>
      <c r="L689" s="3" t="s">
        <v>161</v>
      </c>
      <c r="M689" s="3" t="s">
        <v>85</v>
      </c>
    </row>
    <row r="690" spans="2:13" x14ac:dyDescent="0.25">
      <c r="B690" s="4">
        <v>44705</v>
      </c>
      <c r="C690" s="3"/>
      <c r="D690" s="3" t="s">
        <v>14</v>
      </c>
      <c r="E690" s="3"/>
      <c r="F690" s="3">
        <v>59648</v>
      </c>
      <c r="G690" s="3" t="s">
        <v>71</v>
      </c>
      <c r="H690" s="3">
        <f>F690*'[1]Import '!$F$43</f>
        <v>4793638.6896639997</v>
      </c>
      <c r="I690" s="3">
        <v>25600</v>
      </c>
      <c r="J690" s="3" t="s">
        <v>75</v>
      </c>
      <c r="K690" s="3"/>
      <c r="L690" s="3" t="s">
        <v>162</v>
      </c>
      <c r="M690" s="3" t="s">
        <v>87</v>
      </c>
    </row>
    <row r="691" spans="2:13" x14ac:dyDescent="0.25">
      <c r="B691" s="4">
        <v>44705</v>
      </c>
      <c r="C691" s="3"/>
      <c r="D691" s="3" t="s">
        <v>4</v>
      </c>
      <c r="E691" s="3"/>
      <c r="F691" s="3">
        <v>3300</v>
      </c>
      <c r="G691" s="3" t="s">
        <v>71</v>
      </c>
      <c r="H691" s="3">
        <f>F691*'[1]Import '!$F$43</f>
        <v>265206.00315</v>
      </c>
      <c r="I691" s="3">
        <v>1760</v>
      </c>
      <c r="J691" s="3" t="s">
        <v>75</v>
      </c>
      <c r="K691" s="3"/>
      <c r="L691" s="3" t="s">
        <v>93</v>
      </c>
      <c r="M691" s="3" t="s">
        <v>92</v>
      </c>
    </row>
    <row r="692" spans="2:13" x14ac:dyDescent="0.25">
      <c r="B692" s="4">
        <v>44705</v>
      </c>
      <c r="C692" s="3"/>
      <c r="D692" s="3" t="s">
        <v>13</v>
      </c>
      <c r="E692" s="3"/>
      <c r="F692" s="3">
        <v>66880</v>
      </c>
      <c r="G692" s="3" t="s">
        <v>71</v>
      </c>
      <c r="H692" s="3">
        <f>F692*'[1]Import '!$F$43</f>
        <v>5374841.6638399996</v>
      </c>
      <c r="I692" s="3">
        <v>35200</v>
      </c>
      <c r="J692" s="3" t="s">
        <v>75</v>
      </c>
      <c r="K692" s="3"/>
      <c r="L692" s="3" t="s">
        <v>93</v>
      </c>
      <c r="M692" s="3" t="s">
        <v>92</v>
      </c>
    </row>
    <row r="693" spans="2:13" x14ac:dyDescent="0.25">
      <c r="B693" s="4">
        <v>44705</v>
      </c>
      <c r="C693" s="3"/>
      <c r="D693" s="3" t="s">
        <v>36</v>
      </c>
      <c r="E693" s="3"/>
      <c r="F693" s="3">
        <v>172368</v>
      </c>
      <c r="G693" s="3" t="s">
        <v>71</v>
      </c>
      <c r="H693" s="3">
        <f>F693*'[1]Import '!$F$43</f>
        <v>13852432.833624</v>
      </c>
      <c r="I693" s="3">
        <v>75600</v>
      </c>
      <c r="J693" s="3" t="s">
        <v>76</v>
      </c>
      <c r="K693" s="3"/>
      <c r="L693" s="3" t="s">
        <v>119</v>
      </c>
      <c r="M693" s="3" t="s">
        <v>120</v>
      </c>
    </row>
    <row r="694" spans="2:13" x14ac:dyDescent="0.25">
      <c r="B694" s="4">
        <v>44705</v>
      </c>
      <c r="C694" s="3"/>
      <c r="D694" s="3" t="s">
        <v>3</v>
      </c>
      <c r="E694" s="3"/>
      <c r="F694" s="3">
        <v>57456</v>
      </c>
      <c r="G694" s="3" t="s">
        <v>71</v>
      </c>
      <c r="H694" s="3">
        <f>F694*'[1]Import '!$F$43</f>
        <v>4617477.6112080002</v>
      </c>
      <c r="I694" s="3">
        <v>25200</v>
      </c>
      <c r="J694" s="3" t="s">
        <v>75</v>
      </c>
      <c r="K694" s="3"/>
      <c r="L694" s="3" t="s">
        <v>94</v>
      </c>
      <c r="M694" s="3" t="s">
        <v>120</v>
      </c>
    </row>
    <row r="695" spans="2:13" x14ac:dyDescent="0.25">
      <c r="B695" s="4">
        <v>44705</v>
      </c>
      <c r="C695" s="3"/>
      <c r="D695" s="3" t="s">
        <v>4</v>
      </c>
      <c r="E695" s="3"/>
      <c r="F695" s="3">
        <v>95700</v>
      </c>
      <c r="G695" s="3" t="s">
        <v>71</v>
      </c>
      <c r="H695" s="3">
        <f>F695*'[1]Import '!$F$43</f>
        <v>7690974.0913499994</v>
      </c>
      <c r="I695" s="3">
        <v>51040</v>
      </c>
      <c r="J695" s="3" t="s">
        <v>75</v>
      </c>
      <c r="K695" s="3"/>
      <c r="L695" s="3" t="s">
        <v>93</v>
      </c>
      <c r="M695" s="3" t="s">
        <v>92</v>
      </c>
    </row>
    <row r="696" spans="2:13" x14ac:dyDescent="0.25">
      <c r="B696" s="4">
        <v>44704</v>
      </c>
      <c r="C696" s="3"/>
      <c r="D696" s="3" t="s">
        <v>17</v>
      </c>
      <c r="E696" s="3"/>
      <c r="F696" s="3">
        <v>35460</v>
      </c>
      <c r="G696" s="3" t="s">
        <v>71</v>
      </c>
      <c r="H696" s="3">
        <f>F696*'[1]Import '!$F$43</f>
        <v>2849759.0520299999</v>
      </c>
      <c r="I696" s="3">
        <v>18000</v>
      </c>
      <c r="J696" s="3" t="s">
        <v>75</v>
      </c>
      <c r="K696" s="3"/>
      <c r="L696" s="3" t="s">
        <v>124</v>
      </c>
      <c r="M696" s="3" t="s">
        <v>92</v>
      </c>
    </row>
    <row r="697" spans="2:13" x14ac:dyDescent="0.25">
      <c r="B697" s="4">
        <v>44702.875</v>
      </c>
      <c r="C697" s="3"/>
      <c r="D697" s="3" t="s">
        <v>51</v>
      </c>
      <c r="E697" s="3"/>
      <c r="F697" s="3">
        <v>0</v>
      </c>
      <c r="G697" s="3"/>
      <c r="H697" s="3"/>
      <c r="I697" s="3">
        <v>0</v>
      </c>
      <c r="J697" s="3"/>
      <c r="K697" s="3"/>
      <c r="L697" s="3" t="s">
        <v>144</v>
      </c>
      <c r="M697" s="3" t="s">
        <v>87</v>
      </c>
    </row>
    <row r="698" spans="2:13" x14ac:dyDescent="0.25">
      <c r="B698" s="4">
        <v>44702.875</v>
      </c>
      <c r="C698" s="3"/>
      <c r="D698" s="3" t="s">
        <v>64</v>
      </c>
      <c r="E698" s="3"/>
      <c r="F698" s="3">
        <v>0</v>
      </c>
      <c r="G698" s="3"/>
      <c r="H698" s="3"/>
      <c r="I698" s="3">
        <v>0</v>
      </c>
      <c r="J698" s="3"/>
      <c r="K698" s="3"/>
      <c r="L698" s="3" t="s">
        <v>133</v>
      </c>
      <c r="M698" s="3" t="s">
        <v>85</v>
      </c>
    </row>
    <row r="699" spans="2:13" x14ac:dyDescent="0.25">
      <c r="B699" s="4">
        <v>44702</v>
      </c>
      <c r="C699" s="3"/>
      <c r="D699" s="3" t="s">
        <v>52</v>
      </c>
      <c r="E699" s="3"/>
      <c r="F699" s="3">
        <v>2714880</v>
      </c>
      <c r="G699" s="3" t="s">
        <v>72</v>
      </c>
      <c r="H699" s="3">
        <f>F699*'[1]Import '!$F$33</f>
        <v>1666085.2051200001</v>
      </c>
      <c r="I699" s="3">
        <v>8960</v>
      </c>
      <c r="J699" s="3" t="s">
        <v>75</v>
      </c>
      <c r="K699" s="3"/>
      <c r="L699" s="3" t="s">
        <v>145</v>
      </c>
      <c r="M699" s="3" t="s">
        <v>85</v>
      </c>
    </row>
    <row r="700" spans="2:13" x14ac:dyDescent="0.25">
      <c r="B700" s="4">
        <v>44702</v>
      </c>
      <c r="C700" s="3"/>
      <c r="D700" s="3" t="s">
        <v>63</v>
      </c>
      <c r="E700" s="3"/>
      <c r="F700" s="3">
        <v>55200</v>
      </c>
      <c r="G700" s="3" t="s">
        <v>71</v>
      </c>
      <c r="H700" s="3">
        <f>F700*'[1]Import '!$F$43</f>
        <v>4436173.1436000001</v>
      </c>
      <c r="I700" s="3">
        <v>24000</v>
      </c>
      <c r="J700" s="3" t="s">
        <v>75</v>
      </c>
      <c r="K700" s="3"/>
      <c r="L700" s="3" t="s">
        <v>163</v>
      </c>
      <c r="M700" s="3" t="s">
        <v>113</v>
      </c>
    </row>
    <row r="701" spans="2:13" x14ac:dyDescent="0.25">
      <c r="B701" s="4">
        <v>44702</v>
      </c>
      <c r="C701" s="3"/>
      <c r="D701" s="3" t="s">
        <v>2</v>
      </c>
      <c r="E701" s="3"/>
      <c r="F701" s="3">
        <v>224256</v>
      </c>
      <c r="G701" s="3" t="s">
        <v>71</v>
      </c>
      <c r="H701" s="3">
        <f>F701*'[1]Import '!$F$43</f>
        <v>18022435.588608</v>
      </c>
      <c r="I701" s="3">
        <v>153600</v>
      </c>
      <c r="J701" s="3" t="s">
        <v>75</v>
      </c>
      <c r="K701" s="3"/>
      <c r="L701" s="3" t="s">
        <v>161</v>
      </c>
      <c r="M701" s="3" t="s">
        <v>85</v>
      </c>
    </row>
    <row r="702" spans="2:13" x14ac:dyDescent="0.25">
      <c r="B702" s="4">
        <v>44702</v>
      </c>
      <c r="C702" s="3"/>
      <c r="D702" s="3" t="s">
        <v>65</v>
      </c>
      <c r="E702" s="3"/>
      <c r="F702" s="3">
        <v>14347</v>
      </c>
      <c r="G702" s="3" t="s">
        <v>71</v>
      </c>
      <c r="H702" s="3">
        <f>F702*'[1]Import '!$F$43</f>
        <v>1153003.1900585</v>
      </c>
      <c r="I702" s="3">
        <v>7050</v>
      </c>
      <c r="J702" s="3" t="s">
        <v>75</v>
      </c>
      <c r="K702" s="3"/>
      <c r="L702" s="3" t="s">
        <v>105</v>
      </c>
      <c r="M702" s="3" t="s">
        <v>82</v>
      </c>
    </row>
    <row r="703" spans="2:13" x14ac:dyDescent="0.25">
      <c r="B703" s="4">
        <v>44701</v>
      </c>
      <c r="C703" s="3"/>
      <c r="D703" s="3" t="s">
        <v>2</v>
      </c>
      <c r="E703" s="3"/>
      <c r="F703" s="3">
        <v>376320</v>
      </c>
      <c r="G703" s="3" t="s">
        <v>71</v>
      </c>
      <c r="H703" s="3">
        <f>F703*'[1]Import '!$F$43</f>
        <v>30243128.21376</v>
      </c>
      <c r="I703" s="3">
        <v>256000</v>
      </c>
      <c r="J703" s="3" t="s">
        <v>75</v>
      </c>
      <c r="K703" s="3"/>
      <c r="L703" s="3" t="s">
        <v>89</v>
      </c>
      <c r="M703" s="3" t="s">
        <v>87</v>
      </c>
    </row>
    <row r="704" spans="2:13" x14ac:dyDescent="0.25">
      <c r="B704" s="4">
        <v>44701</v>
      </c>
      <c r="C704" s="3"/>
      <c r="D704" s="3" t="s">
        <v>6</v>
      </c>
      <c r="E704" s="3"/>
      <c r="F704" s="3">
        <v>234080</v>
      </c>
      <c r="G704" s="3" t="s">
        <v>71</v>
      </c>
      <c r="H704" s="3">
        <f>F704*'[1]Import '!$F$43</f>
        <v>18811945.82344</v>
      </c>
      <c r="I704" s="3">
        <v>123200</v>
      </c>
      <c r="J704" s="3" t="s">
        <v>75</v>
      </c>
      <c r="K704" s="3"/>
      <c r="L704" s="3" t="s">
        <v>93</v>
      </c>
      <c r="M704" s="3" t="s">
        <v>92</v>
      </c>
    </row>
    <row r="705" spans="2:13" x14ac:dyDescent="0.25">
      <c r="B705" s="4">
        <v>44701</v>
      </c>
      <c r="C705" s="3"/>
      <c r="D705" s="3" t="s">
        <v>21</v>
      </c>
      <c r="E705" s="3"/>
      <c r="F705" s="3">
        <v>58752</v>
      </c>
      <c r="G705" s="3" t="s">
        <v>71</v>
      </c>
      <c r="H705" s="3">
        <f>F705*'[1]Import '!$F$43</f>
        <v>4721631.2415359998</v>
      </c>
      <c r="I705" s="3">
        <v>32000</v>
      </c>
      <c r="J705" s="3" t="s">
        <v>75</v>
      </c>
      <c r="K705" s="3"/>
      <c r="L705" s="3" t="s">
        <v>114</v>
      </c>
      <c r="M705" s="3" t="s">
        <v>113</v>
      </c>
    </row>
    <row r="706" spans="2:13" x14ac:dyDescent="0.25">
      <c r="B706" s="4">
        <v>44700</v>
      </c>
      <c r="C706" s="3"/>
      <c r="D706" s="3" t="s">
        <v>61</v>
      </c>
      <c r="E706" s="3"/>
      <c r="F706" s="3">
        <v>4200</v>
      </c>
      <c r="G706" s="3" t="s">
        <v>71</v>
      </c>
      <c r="H706" s="3">
        <f>F706*'[1]Import '!$F$43</f>
        <v>337534.91310000001</v>
      </c>
      <c r="I706" s="3">
        <v>2000</v>
      </c>
      <c r="J706" s="3" t="s">
        <v>75</v>
      </c>
      <c r="K706" s="3"/>
      <c r="L706" s="3" t="s">
        <v>156</v>
      </c>
      <c r="M706" s="3" t="s">
        <v>82</v>
      </c>
    </row>
    <row r="707" spans="2:13" x14ac:dyDescent="0.25">
      <c r="B707" s="4">
        <v>44700</v>
      </c>
      <c r="C707" s="3"/>
      <c r="D707" s="3" t="s">
        <v>58</v>
      </c>
      <c r="E707" s="3"/>
      <c r="F707" s="3">
        <v>20360</v>
      </c>
      <c r="G707" s="3" t="s">
        <v>71</v>
      </c>
      <c r="H707" s="3">
        <f>F707*'[1]Import '!$F$43</f>
        <v>1636240.67398</v>
      </c>
      <c r="I707" s="3">
        <v>8000</v>
      </c>
      <c r="J707" s="3" t="s">
        <v>75</v>
      </c>
      <c r="K707" s="3"/>
      <c r="L707" s="3" t="s">
        <v>86</v>
      </c>
      <c r="M707" s="3" t="s">
        <v>85</v>
      </c>
    </row>
    <row r="708" spans="2:13" x14ac:dyDescent="0.25">
      <c r="B708" s="4">
        <v>44700</v>
      </c>
      <c r="C708" s="3"/>
      <c r="D708" s="3" t="s">
        <v>58</v>
      </c>
      <c r="E708" s="3"/>
      <c r="F708" s="3">
        <v>13632</v>
      </c>
      <c r="G708" s="3" t="s">
        <v>71</v>
      </c>
      <c r="H708" s="3">
        <f>F708*'[1]Import '!$F$43</f>
        <v>1095541.889376</v>
      </c>
      <c r="I708" s="3">
        <v>4800</v>
      </c>
      <c r="J708" s="3" t="s">
        <v>75</v>
      </c>
      <c r="K708" s="3"/>
      <c r="L708" s="3" t="s">
        <v>86</v>
      </c>
      <c r="M708" s="3" t="s">
        <v>85</v>
      </c>
    </row>
    <row r="709" spans="2:13" x14ac:dyDescent="0.25">
      <c r="B709" s="4">
        <v>44700</v>
      </c>
      <c r="C709" s="3"/>
      <c r="D709" s="3" t="s">
        <v>58</v>
      </c>
      <c r="E709" s="3"/>
      <c r="F709" s="3">
        <v>7448</v>
      </c>
      <c r="G709" s="3" t="s">
        <v>71</v>
      </c>
      <c r="H709" s="3">
        <f>F709*'[1]Import '!$F$43</f>
        <v>598561.912564</v>
      </c>
      <c r="I709" s="3">
        <v>2000</v>
      </c>
      <c r="J709" s="3" t="s">
        <v>75</v>
      </c>
      <c r="K709" s="3"/>
      <c r="L709" s="3" t="s">
        <v>86</v>
      </c>
      <c r="M709" s="3" t="s">
        <v>85</v>
      </c>
    </row>
    <row r="710" spans="2:13" x14ac:dyDescent="0.25">
      <c r="B710" s="4">
        <v>44700</v>
      </c>
      <c r="C710" s="3"/>
      <c r="D710" s="3" t="s">
        <v>58</v>
      </c>
      <c r="E710" s="3"/>
      <c r="F710" s="3">
        <v>30540</v>
      </c>
      <c r="G710" s="3" t="s">
        <v>71</v>
      </c>
      <c r="H710" s="3">
        <f>F710*'[1]Import '!$F$43</f>
        <v>2454361.0109699997</v>
      </c>
      <c r="I710" s="3">
        <v>12000</v>
      </c>
      <c r="J710" s="3" t="s">
        <v>75</v>
      </c>
      <c r="K710" s="3"/>
      <c r="L710" s="3" t="s">
        <v>86</v>
      </c>
      <c r="M710" s="3" t="s">
        <v>85</v>
      </c>
    </row>
    <row r="711" spans="2:13" x14ac:dyDescent="0.25">
      <c r="B711" s="4">
        <v>44700</v>
      </c>
      <c r="C711" s="3"/>
      <c r="D711" s="3" t="s">
        <v>58</v>
      </c>
      <c r="E711" s="3"/>
      <c r="F711" s="3">
        <v>11360</v>
      </c>
      <c r="G711" s="3" t="s">
        <v>71</v>
      </c>
      <c r="H711" s="3">
        <f>F711*'[1]Import '!$F$43</f>
        <v>912951.57447999995</v>
      </c>
      <c r="I711" s="3">
        <v>4000</v>
      </c>
      <c r="J711" s="3" t="s">
        <v>75</v>
      </c>
      <c r="K711" s="3"/>
      <c r="L711" s="3" t="s">
        <v>86</v>
      </c>
      <c r="M711" s="3" t="s">
        <v>85</v>
      </c>
    </row>
    <row r="712" spans="2:13" x14ac:dyDescent="0.25">
      <c r="B712" s="4">
        <v>44700</v>
      </c>
      <c r="C712" s="3"/>
      <c r="D712" s="3" t="s">
        <v>58</v>
      </c>
      <c r="E712" s="3"/>
      <c r="F712" s="3">
        <v>30540</v>
      </c>
      <c r="G712" s="3" t="s">
        <v>71</v>
      </c>
      <c r="H712" s="3">
        <f>F712*'[1]Import '!$F$43</f>
        <v>2454361.0109699997</v>
      </c>
      <c r="I712" s="3">
        <v>12000</v>
      </c>
      <c r="J712" s="3" t="s">
        <v>75</v>
      </c>
      <c r="K712" s="3"/>
      <c r="L712" s="3" t="s">
        <v>86</v>
      </c>
      <c r="M712" s="3" t="s">
        <v>85</v>
      </c>
    </row>
    <row r="713" spans="2:13" x14ac:dyDescent="0.25">
      <c r="B713" s="4">
        <v>44700</v>
      </c>
      <c r="C713" s="3"/>
      <c r="D713" s="3" t="s">
        <v>58</v>
      </c>
      <c r="E713" s="3"/>
      <c r="F713" s="3">
        <v>11360</v>
      </c>
      <c r="G713" s="3" t="s">
        <v>71</v>
      </c>
      <c r="H713" s="3">
        <f>F713*'[1]Import '!$F$43</f>
        <v>912951.57447999995</v>
      </c>
      <c r="I713" s="3">
        <v>4000</v>
      </c>
      <c r="J713" s="3" t="s">
        <v>75</v>
      </c>
      <c r="K713" s="3"/>
      <c r="L713" s="3" t="s">
        <v>86</v>
      </c>
      <c r="M713" s="3" t="s">
        <v>85</v>
      </c>
    </row>
    <row r="714" spans="2:13" x14ac:dyDescent="0.25">
      <c r="B714" s="4">
        <v>44699</v>
      </c>
      <c r="C714" s="3"/>
      <c r="D714" s="3" t="s">
        <v>11</v>
      </c>
      <c r="E714" s="3"/>
      <c r="F714" s="3">
        <v>33440</v>
      </c>
      <c r="G714" s="3" t="s">
        <v>71</v>
      </c>
      <c r="H714" s="3">
        <f>F714*'[1]Import '!$F$43</f>
        <v>2687420.8319199998</v>
      </c>
      <c r="I714" s="3">
        <v>17600</v>
      </c>
      <c r="J714" s="3" t="s">
        <v>75</v>
      </c>
      <c r="K714" s="3"/>
      <c r="L714" s="3" t="s">
        <v>164</v>
      </c>
      <c r="M714" s="3" t="s">
        <v>92</v>
      </c>
    </row>
    <row r="715" spans="2:13" x14ac:dyDescent="0.25">
      <c r="B715" s="4">
        <v>44699</v>
      </c>
      <c r="C715" s="3"/>
      <c r="D715" s="3" t="s">
        <v>11</v>
      </c>
      <c r="E715" s="3"/>
      <c r="F715" s="3">
        <v>66880</v>
      </c>
      <c r="G715" s="3" t="s">
        <v>71</v>
      </c>
      <c r="H715" s="3">
        <f>F715*'[1]Import '!$F$43</f>
        <v>5374841.6638399996</v>
      </c>
      <c r="I715" s="3">
        <v>35200</v>
      </c>
      <c r="J715" s="3" t="s">
        <v>75</v>
      </c>
      <c r="K715" s="3"/>
      <c r="L715" s="3" t="s">
        <v>164</v>
      </c>
      <c r="M715" s="3" t="s">
        <v>92</v>
      </c>
    </row>
    <row r="716" spans="2:13" x14ac:dyDescent="0.25">
      <c r="B716" s="4">
        <v>44698.875</v>
      </c>
      <c r="C716" s="3"/>
      <c r="D716" s="3" t="s">
        <v>54</v>
      </c>
      <c r="E716" s="3"/>
      <c r="F716" s="3">
        <v>0</v>
      </c>
      <c r="G716" s="3"/>
      <c r="H716" s="3"/>
      <c r="I716" s="3">
        <v>0</v>
      </c>
      <c r="J716" s="3"/>
      <c r="K716" s="3"/>
      <c r="L716" s="3" t="s">
        <v>147</v>
      </c>
      <c r="M716" s="3" t="s">
        <v>120</v>
      </c>
    </row>
    <row r="717" spans="2:13" x14ac:dyDescent="0.25">
      <c r="B717" s="4">
        <v>44697</v>
      </c>
      <c r="C717" s="3"/>
      <c r="D717" s="3" t="s">
        <v>5</v>
      </c>
      <c r="E717" s="3"/>
      <c r="F717" s="3">
        <v>542720</v>
      </c>
      <c r="G717" s="3" t="s">
        <v>71</v>
      </c>
      <c r="H717" s="3">
        <f>F717*'[1]Import '!$F$43</f>
        <v>43615940.008960001</v>
      </c>
      <c r="I717" s="3">
        <v>256000</v>
      </c>
      <c r="J717" s="3" t="s">
        <v>75</v>
      </c>
      <c r="K717" s="3"/>
      <c r="L717" s="3" t="s">
        <v>90</v>
      </c>
      <c r="M717" s="3" t="s">
        <v>85</v>
      </c>
    </row>
    <row r="718" spans="2:13" x14ac:dyDescent="0.25">
      <c r="B718" s="4">
        <v>44697</v>
      </c>
      <c r="C718" s="3"/>
      <c r="D718" s="3" t="s">
        <v>2</v>
      </c>
      <c r="E718" s="3"/>
      <c r="F718" s="3">
        <v>224256</v>
      </c>
      <c r="G718" s="3" t="s">
        <v>71</v>
      </c>
      <c r="H718" s="3">
        <f>F718*'[1]Import '!$F$43</f>
        <v>18022435.588608</v>
      </c>
      <c r="I718" s="3">
        <v>153600</v>
      </c>
      <c r="J718" s="3" t="s">
        <v>75</v>
      </c>
      <c r="K718" s="3"/>
      <c r="L718" s="3" t="s">
        <v>161</v>
      </c>
      <c r="M718" s="3" t="s">
        <v>85</v>
      </c>
    </row>
    <row r="719" spans="2:13" x14ac:dyDescent="0.25">
      <c r="B719" s="4">
        <v>44697</v>
      </c>
      <c r="C719" s="3"/>
      <c r="D719" s="3" t="s">
        <v>5</v>
      </c>
      <c r="E719" s="3"/>
      <c r="F719" s="3">
        <v>196608</v>
      </c>
      <c r="G719" s="3" t="s">
        <v>71</v>
      </c>
      <c r="H719" s="3">
        <f>F719*'[1]Import '!$F$43</f>
        <v>15800491.474943999</v>
      </c>
      <c r="I719" s="3">
        <v>102400</v>
      </c>
      <c r="J719" s="3" t="s">
        <v>75</v>
      </c>
      <c r="K719" s="3"/>
      <c r="L719" s="3" t="s">
        <v>90</v>
      </c>
      <c r="M719" s="3" t="s">
        <v>85</v>
      </c>
    </row>
    <row r="720" spans="2:13" x14ac:dyDescent="0.25">
      <c r="B720" s="4">
        <v>44697</v>
      </c>
      <c r="C720" s="3"/>
      <c r="D720" s="3" t="s">
        <v>43</v>
      </c>
      <c r="E720" s="3"/>
      <c r="F720" s="3">
        <v>60672</v>
      </c>
      <c r="G720" s="3" t="s">
        <v>71</v>
      </c>
      <c r="H720" s="3">
        <f>F720*'[1]Import '!$F$43</f>
        <v>4875932.916096</v>
      </c>
      <c r="I720" s="3">
        <v>25600</v>
      </c>
      <c r="J720" s="3" t="s">
        <v>75</v>
      </c>
      <c r="K720" s="3"/>
      <c r="L720" s="3" t="s">
        <v>86</v>
      </c>
      <c r="M720" s="3" t="s">
        <v>87</v>
      </c>
    </row>
    <row r="721" spans="2:13" x14ac:dyDescent="0.25">
      <c r="B721" s="4">
        <v>44697</v>
      </c>
      <c r="C721" s="3"/>
      <c r="D721" s="3" t="s">
        <v>24</v>
      </c>
      <c r="E721" s="3"/>
      <c r="F721" s="3">
        <v>46720</v>
      </c>
      <c r="G721" s="3" t="s">
        <v>71</v>
      </c>
      <c r="H721" s="3">
        <f>F721*'[1]Import '!$F$43</f>
        <v>3754674.0809599999</v>
      </c>
      <c r="I721" s="3">
        <v>16000</v>
      </c>
      <c r="J721" s="3" t="s">
        <v>75</v>
      </c>
      <c r="K721" s="3"/>
      <c r="L721" s="3" t="s">
        <v>158</v>
      </c>
      <c r="M721" s="3" t="s">
        <v>85</v>
      </c>
    </row>
    <row r="722" spans="2:13" x14ac:dyDescent="0.25">
      <c r="B722" s="4">
        <v>44697</v>
      </c>
      <c r="C722" s="3"/>
      <c r="D722" s="3" t="s">
        <v>2</v>
      </c>
      <c r="E722" s="3"/>
      <c r="F722" s="3">
        <v>224256</v>
      </c>
      <c r="G722" s="3" t="s">
        <v>71</v>
      </c>
      <c r="H722" s="3">
        <f>F722*'[1]Import '!$F$43</f>
        <v>18022435.588608</v>
      </c>
      <c r="I722" s="3">
        <v>153600</v>
      </c>
      <c r="J722" s="3" t="s">
        <v>75</v>
      </c>
      <c r="K722" s="3"/>
      <c r="L722" s="3" t="s">
        <v>161</v>
      </c>
      <c r="M722" s="3" t="s">
        <v>85</v>
      </c>
    </row>
    <row r="723" spans="2:13" x14ac:dyDescent="0.25">
      <c r="B723" s="4">
        <v>44697</v>
      </c>
      <c r="C723" s="3"/>
      <c r="D723" s="3" t="s">
        <v>43</v>
      </c>
      <c r="E723" s="3"/>
      <c r="F723" s="3">
        <v>60672</v>
      </c>
      <c r="G723" s="3" t="s">
        <v>71</v>
      </c>
      <c r="H723" s="3">
        <f>F723*'[1]Import '!$F$43</f>
        <v>4875932.916096</v>
      </c>
      <c r="I723" s="3">
        <v>25600</v>
      </c>
      <c r="J723" s="3" t="s">
        <v>75</v>
      </c>
      <c r="K723" s="3"/>
      <c r="L723" s="3" t="s">
        <v>86</v>
      </c>
      <c r="M723" s="3" t="s">
        <v>87</v>
      </c>
    </row>
    <row r="724" spans="2:13" x14ac:dyDescent="0.25">
      <c r="B724" s="4">
        <v>44697</v>
      </c>
      <c r="C724" s="3"/>
      <c r="D724" s="3" t="s">
        <v>2</v>
      </c>
      <c r="E724" s="3"/>
      <c r="F724" s="3">
        <v>224256</v>
      </c>
      <c r="G724" s="3" t="s">
        <v>71</v>
      </c>
      <c r="H724" s="3">
        <f>F724*'[1]Import '!$F$43</f>
        <v>18022435.588608</v>
      </c>
      <c r="I724" s="3">
        <v>153600</v>
      </c>
      <c r="J724" s="3" t="s">
        <v>75</v>
      </c>
      <c r="K724" s="3"/>
      <c r="L724" s="3" t="s">
        <v>161</v>
      </c>
      <c r="M724" s="3" t="s">
        <v>85</v>
      </c>
    </row>
    <row r="725" spans="2:13" x14ac:dyDescent="0.25">
      <c r="B725" s="4">
        <v>44695</v>
      </c>
      <c r="C725" s="3"/>
      <c r="D725" s="3" t="s">
        <v>28</v>
      </c>
      <c r="E725" s="3"/>
      <c r="F725" s="3">
        <v>4980</v>
      </c>
      <c r="G725" s="3" t="s">
        <v>71</v>
      </c>
      <c r="H725" s="3">
        <f>F725*'[1]Import '!$F$43</f>
        <v>400219.96838999999</v>
      </c>
      <c r="I725" s="3">
        <v>2000</v>
      </c>
      <c r="J725" s="3" t="s">
        <v>75</v>
      </c>
      <c r="K725" s="3"/>
      <c r="L725" s="3" t="s">
        <v>165</v>
      </c>
      <c r="M725" s="3" t="s">
        <v>82</v>
      </c>
    </row>
    <row r="726" spans="2:13" x14ac:dyDescent="0.25">
      <c r="B726" s="4">
        <v>44695</v>
      </c>
      <c r="C726" s="3"/>
      <c r="D726" s="3" t="s">
        <v>11</v>
      </c>
      <c r="E726" s="3"/>
      <c r="F726" s="3">
        <v>66880</v>
      </c>
      <c r="G726" s="3" t="s">
        <v>71</v>
      </c>
      <c r="H726" s="3">
        <f>F726*'[1]Import '!$F$43</f>
        <v>5374841.6638399996</v>
      </c>
      <c r="I726" s="3">
        <v>35200</v>
      </c>
      <c r="J726" s="3" t="s">
        <v>75</v>
      </c>
      <c r="K726" s="3"/>
      <c r="L726" s="3" t="s">
        <v>164</v>
      </c>
      <c r="M726" s="3" t="s">
        <v>92</v>
      </c>
    </row>
    <row r="727" spans="2:13" x14ac:dyDescent="0.25">
      <c r="B727" s="4">
        <v>44695</v>
      </c>
      <c r="C727" s="3"/>
      <c r="D727" s="3" t="s">
        <v>5</v>
      </c>
      <c r="E727" s="3"/>
      <c r="F727" s="3">
        <v>196608</v>
      </c>
      <c r="G727" s="3" t="s">
        <v>71</v>
      </c>
      <c r="H727" s="3">
        <f>F727*'[1]Import '!$F$43</f>
        <v>15800491.474943999</v>
      </c>
      <c r="I727" s="3">
        <v>102400</v>
      </c>
      <c r="J727" s="3" t="s">
        <v>75</v>
      </c>
      <c r="K727" s="3"/>
      <c r="L727" s="3" t="s">
        <v>90</v>
      </c>
      <c r="M727" s="3" t="s">
        <v>85</v>
      </c>
    </row>
    <row r="728" spans="2:13" x14ac:dyDescent="0.25">
      <c r="B728" s="4">
        <v>44695</v>
      </c>
      <c r="C728" s="3"/>
      <c r="D728" s="3" t="s">
        <v>28</v>
      </c>
      <c r="E728" s="3"/>
      <c r="F728" s="3">
        <v>7480</v>
      </c>
      <c r="G728" s="3" t="s">
        <v>71</v>
      </c>
      <c r="H728" s="3">
        <f>F728*'[1]Import '!$F$43</f>
        <v>601133.60713999998</v>
      </c>
      <c r="I728" s="3">
        <v>2000</v>
      </c>
      <c r="J728" s="3" t="s">
        <v>75</v>
      </c>
      <c r="K728" s="3"/>
      <c r="L728" s="3" t="s">
        <v>165</v>
      </c>
      <c r="M728" s="3" t="s">
        <v>82</v>
      </c>
    </row>
    <row r="729" spans="2:13" x14ac:dyDescent="0.25">
      <c r="B729" s="4">
        <v>44694</v>
      </c>
      <c r="C729" s="3"/>
      <c r="D729" s="3" t="s">
        <v>2</v>
      </c>
      <c r="E729" s="3"/>
      <c r="F729" s="3">
        <v>299008</v>
      </c>
      <c r="G729" s="3" t="s">
        <v>71</v>
      </c>
      <c r="H729" s="3">
        <f>F729*'[1]Import '!$F$43</f>
        <v>24029914.118143998</v>
      </c>
      <c r="I729" s="3">
        <v>204800</v>
      </c>
      <c r="J729" s="3" t="s">
        <v>75</v>
      </c>
      <c r="K729" s="3"/>
      <c r="L729" s="3" t="s">
        <v>161</v>
      </c>
      <c r="M729" s="3" t="s">
        <v>85</v>
      </c>
    </row>
    <row r="730" spans="2:13" x14ac:dyDescent="0.25">
      <c r="B730" s="4">
        <v>44694</v>
      </c>
      <c r="C730" s="3"/>
      <c r="D730" s="3" t="s">
        <v>42</v>
      </c>
      <c r="E730" s="3"/>
      <c r="F730" s="3">
        <v>147200</v>
      </c>
      <c r="G730" s="3" t="s">
        <v>71</v>
      </c>
      <c r="H730" s="3">
        <f>F730*'[1]Import '!$F$43</f>
        <v>11829795.0496</v>
      </c>
      <c r="I730" s="3">
        <v>64000</v>
      </c>
      <c r="J730" s="3" t="s">
        <v>75</v>
      </c>
      <c r="K730" s="3"/>
      <c r="L730" s="3" t="s">
        <v>128</v>
      </c>
      <c r="M730" s="3" t="s">
        <v>113</v>
      </c>
    </row>
    <row r="731" spans="2:13" x14ac:dyDescent="0.25">
      <c r="B731" s="4">
        <v>44694</v>
      </c>
      <c r="C731" s="3"/>
      <c r="D731" s="3" t="s">
        <v>15</v>
      </c>
      <c r="E731" s="3"/>
      <c r="F731" s="3">
        <v>7520</v>
      </c>
      <c r="G731" s="3" t="s">
        <v>71</v>
      </c>
      <c r="H731" s="3">
        <f>F731*'[1]Import '!$F$43</f>
        <v>604348.22535999992</v>
      </c>
      <c r="I731" s="3">
        <v>4000</v>
      </c>
      <c r="J731" s="3" t="s">
        <v>75</v>
      </c>
      <c r="K731" s="3"/>
      <c r="L731" s="3" t="s">
        <v>103</v>
      </c>
      <c r="M731" s="3" t="s">
        <v>82</v>
      </c>
    </row>
    <row r="732" spans="2:13" x14ac:dyDescent="0.25">
      <c r="B732" s="4">
        <v>44694</v>
      </c>
      <c r="C732" s="3"/>
      <c r="D732" s="3" t="s">
        <v>2</v>
      </c>
      <c r="E732" s="3"/>
      <c r="F732" s="3">
        <v>299008</v>
      </c>
      <c r="G732" s="3" t="s">
        <v>71</v>
      </c>
      <c r="H732" s="3">
        <f>F732*'[1]Import '!$F$43</f>
        <v>24029914.118143998</v>
      </c>
      <c r="I732" s="3">
        <v>204800</v>
      </c>
      <c r="J732" s="3" t="s">
        <v>75</v>
      </c>
      <c r="K732" s="3"/>
      <c r="L732" s="3" t="s">
        <v>161</v>
      </c>
      <c r="M732" s="3" t="s">
        <v>85</v>
      </c>
    </row>
    <row r="733" spans="2:13" x14ac:dyDescent="0.25">
      <c r="B733" s="4">
        <v>44693.875</v>
      </c>
      <c r="C733" s="3"/>
      <c r="D733" s="3" t="s">
        <v>53</v>
      </c>
      <c r="E733" s="3"/>
      <c r="F733" s="3">
        <v>0</v>
      </c>
      <c r="G733" s="3"/>
      <c r="H733" s="3"/>
      <c r="I733" s="3">
        <v>25179</v>
      </c>
      <c r="J733" s="3" t="s">
        <v>78</v>
      </c>
      <c r="K733" s="3"/>
      <c r="L733" s="3" t="s">
        <v>146</v>
      </c>
      <c r="M733" s="3" t="s">
        <v>82</v>
      </c>
    </row>
    <row r="734" spans="2:13" x14ac:dyDescent="0.25">
      <c r="B734" s="4">
        <v>44693.875</v>
      </c>
      <c r="C734" s="3"/>
      <c r="D734" s="3" t="s">
        <v>53</v>
      </c>
      <c r="E734" s="3"/>
      <c r="F734" s="3">
        <v>0</v>
      </c>
      <c r="G734" s="3"/>
      <c r="H734" s="3"/>
      <c r="I734" s="3">
        <v>10000</v>
      </c>
      <c r="J734" s="3" t="s">
        <v>78</v>
      </c>
      <c r="K734" s="3"/>
      <c r="L734" s="3" t="s">
        <v>146</v>
      </c>
      <c r="M734" s="3" t="s">
        <v>82</v>
      </c>
    </row>
    <row r="735" spans="2:13" x14ac:dyDescent="0.25">
      <c r="B735" s="4">
        <v>44692.875</v>
      </c>
      <c r="C735" s="3"/>
      <c r="D735" s="3" t="s">
        <v>64</v>
      </c>
      <c r="E735" s="3"/>
      <c r="F735" s="3">
        <v>0</v>
      </c>
      <c r="G735" s="3"/>
      <c r="H735" s="3"/>
      <c r="I735" s="3">
        <v>0</v>
      </c>
      <c r="J735" s="3"/>
      <c r="K735" s="3"/>
      <c r="L735" s="3" t="s">
        <v>147</v>
      </c>
      <c r="M735" s="3" t="s">
        <v>120</v>
      </c>
    </row>
    <row r="736" spans="2:13" x14ac:dyDescent="0.25">
      <c r="B736" s="4">
        <v>44692.875</v>
      </c>
      <c r="C736" s="3"/>
      <c r="D736" s="3" t="s">
        <v>54</v>
      </c>
      <c r="E736" s="3"/>
      <c r="F736" s="3">
        <v>0</v>
      </c>
      <c r="G736" s="3"/>
      <c r="H736" s="3"/>
      <c r="I736" s="3">
        <v>0</v>
      </c>
      <c r="J736" s="3"/>
      <c r="K736" s="3"/>
      <c r="L736" s="3" t="s">
        <v>133</v>
      </c>
      <c r="M736" s="3" t="s">
        <v>85</v>
      </c>
    </row>
    <row r="737" spans="2:13" x14ac:dyDescent="0.25">
      <c r="B737" s="4">
        <v>44692</v>
      </c>
      <c r="C737" s="3"/>
      <c r="D737" s="3" t="s">
        <v>52</v>
      </c>
      <c r="E737" s="3"/>
      <c r="F737" s="3">
        <v>7200</v>
      </c>
      <c r="G737" s="3" t="s">
        <v>71</v>
      </c>
      <c r="H737" s="3">
        <f>F737*'[1]Import '!$F$43</f>
        <v>578631.27960000001</v>
      </c>
      <c r="I737" s="3">
        <v>3000</v>
      </c>
      <c r="J737" s="3" t="s">
        <v>75</v>
      </c>
      <c r="K737" s="3"/>
      <c r="L737" s="3" t="s">
        <v>148</v>
      </c>
      <c r="M737" s="3" t="s">
        <v>113</v>
      </c>
    </row>
    <row r="738" spans="2:13" x14ac:dyDescent="0.25">
      <c r="B738" s="4">
        <v>44692</v>
      </c>
      <c r="C738" s="3"/>
      <c r="D738" s="3" t="s">
        <v>2</v>
      </c>
      <c r="E738" s="3"/>
      <c r="F738" s="3">
        <v>451584</v>
      </c>
      <c r="G738" s="3" t="s">
        <v>71</v>
      </c>
      <c r="H738" s="3">
        <f>F738*'[1]Import '!$F$43</f>
        <v>36291753.856511995</v>
      </c>
      <c r="I738" s="3">
        <v>307200</v>
      </c>
      <c r="J738" s="3" t="s">
        <v>75</v>
      </c>
      <c r="K738" s="3"/>
      <c r="L738" s="3" t="s">
        <v>89</v>
      </c>
      <c r="M738" s="3" t="s">
        <v>87</v>
      </c>
    </row>
    <row r="739" spans="2:13" x14ac:dyDescent="0.25">
      <c r="B739" s="4">
        <v>44692</v>
      </c>
      <c r="C739" s="3"/>
      <c r="D739" s="3" t="s">
        <v>21</v>
      </c>
      <c r="E739" s="3"/>
      <c r="F739" s="3">
        <v>80586</v>
      </c>
      <c r="G739" s="3" t="s">
        <v>71</v>
      </c>
      <c r="H739" s="3">
        <f>F739*'[1]Import '!$F$43</f>
        <v>6476330.5969229992</v>
      </c>
      <c r="I739" s="3">
        <v>49500</v>
      </c>
      <c r="J739" s="3" t="s">
        <v>75</v>
      </c>
      <c r="K739" s="3"/>
      <c r="L739" s="3" t="s">
        <v>108</v>
      </c>
      <c r="M739" s="3" t="s">
        <v>82</v>
      </c>
    </row>
    <row r="740" spans="2:13" x14ac:dyDescent="0.25">
      <c r="B740" s="4">
        <v>44692</v>
      </c>
      <c r="C740" s="3"/>
      <c r="D740" s="3" t="s">
        <v>4</v>
      </c>
      <c r="E740" s="3"/>
      <c r="F740" s="3">
        <v>49896</v>
      </c>
      <c r="G740" s="3" t="s">
        <v>71</v>
      </c>
      <c r="H740" s="3">
        <f>F740*'[1]Import '!$F$43</f>
        <v>4009914.7676279997</v>
      </c>
      <c r="I740" s="3">
        <v>25200</v>
      </c>
      <c r="J740" s="3" t="s">
        <v>76</v>
      </c>
      <c r="K740" s="3"/>
      <c r="L740" s="3" t="s">
        <v>106</v>
      </c>
      <c r="M740" s="3" t="s">
        <v>85</v>
      </c>
    </row>
    <row r="741" spans="2:13" x14ac:dyDescent="0.25">
      <c r="B741" s="4">
        <v>44692</v>
      </c>
      <c r="C741" s="3"/>
      <c r="D741" s="3" t="s">
        <v>66</v>
      </c>
      <c r="E741" s="3"/>
      <c r="F741" s="3">
        <v>162000</v>
      </c>
      <c r="G741" s="3" t="s">
        <v>71</v>
      </c>
      <c r="H741" s="3">
        <f>F741*'[1]Import '!$F$43</f>
        <v>13019203.790999999</v>
      </c>
      <c r="I741" s="3">
        <v>72000</v>
      </c>
      <c r="J741" s="3" t="s">
        <v>75</v>
      </c>
      <c r="K741" s="3"/>
      <c r="L741" s="3" t="s">
        <v>114</v>
      </c>
      <c r="M741" s="3" t="s">
        <v>113</v>
      </c>
    </row>
    <row r="742" spans="2:13" x14ac:dyDescent="0.25">
      <c r="B742" s="4">
        <v>44691</v>
      </c>
      <c r="C742" s="3"/>
      <c r="D742" s="3" t="s">
        <v>24</v>
      </c>
      <c r="E742" s="3"/>
      <c r="F742" s="3">
        <v>5360</v>
      </c>
      <c r="G742" s="3" t="s">
        <v>71</v>
      </c>
      <c r="H742" s="3">
        <f>F742*'[1]Import '!$F$43</f>
        <v>430758.84148</v>
      </c>
      <c r="I742" s="3">
        <v>2000</v>
      </c>
      <c r="J742" s="3" t="s">
        <v>75</v>
      </c>
      <c r="K742" s="3"/>
      <c r="L742" s="3" t="s">
        <v>158</v>
      </c>
      <c r="M742" s="3" t="s">
        <v>85</v>
      </c>
    </row>
    <row r="743" spans="2:13" x14ac:dyDescent="0.25">
      <c r="B743" s="4">
        <v>44691</v>
      </c>
      <c r="C743" s="3"/>
      <c r="D743" s="3" t="s">
        <v>9</v>
      </c>
      <c r="E743" s="3"/>
      <c r="F743" s="3">
        <v>38400</v>
      </c>
      <c r="G743" s="3" t="s">
        <v>71</v>
      </c>
      <c r="H743" s="3">
        <f>F743*'[1]Import '!$F$43</f>
        <v>3086033.4912</v>
      </c>
      <c r="I743" s="3">
        <v>16000</v>
      </c>
      <c r="J743" s="3" t="s">
        <v>75</v>
      </c>
      <c r="K743" s="3"/>
      <c r="L743" s="3" t="s">
        <v>86</v>
      </c>
      <c r="M743" s="3" t="s">
        <v>87</v>
      </c>
    </row>
    <row r="744" spans="2:13" x14ac:dyDescent="0.25">
      <c r="B744" s="4">
        <v>44691</v>
      </c>
      <c r="C744" s="3"/>
      <c r="D744" s="3" t="s">
        <v>24</v>
      </c>
      <c r="E744" s="3"/>
      <c r="F744" s="3">
        <v>27456</v>
      </c>
      <c r="G744" s="3" t="s">
        <v>71</v>
      </c>
      <c r="H744" s="3">
        <f>F744*'[1]Import '!$F$43</f>
        <v>2206513.9462079997</v>
      </c>
      <c r="I744" s="3">
        <v>9600</v>
      </c>
      <c r="J744" s="3" t="s">
        <v>75</v>
      </c>
      <c r="K744" s="3"/>
      <c r="L744" s="3" t="s">
        <v>158</v>
      </c>
      <c r="M744" s="3" t="s">
        <v>85</v>
      </c>
    </row>
    <row r="745" spans="2:13" x14ac:dyDescent="0.25">
      <c r="B745" s="4">
        <v>44690</v>
      </c>
      <c r="C745" s="3"/>
      <c r="D745" s="3" t="s">
        <v>5</v>
      </c>
      <c r="E745" s="3"/>
      <c r="F745" s="3">
        <v>196608</v>
      </c>
      <c r="G745" s="3" t="s">
        <v>71</v>
      </c>
      <c r="H745" s="3">
        <f>F745*'[1]Import '!$F$43</f>
        <v>15800491.474943999</v>
      </c>
      <c r="I745" s="3">
        <v>102400</v>
      </c>
      <c r="J745" s="3" t="s">
        <v>75</v>
      </c>
      <c r="K745" s="3"/>
      <c r="L745" s="3" t="s">
        <v>90</v>
      </c>
      <c r="M745" s="3" t="s">
        <v>85</v>
      </c>
    </row>
    <row r="746" spans="2:13" x14ac:dyDescent="0.25">
      <c r="B746" s="4">
        <v>44690</v>
      </c>
      <c r="C746" s="3"/>
      <c r="D746" s="3" t="s">
        <v>18</v>
      </c>
      <c r="E746" s="3"/>
      <c r="F746" s="3">
        <v>51408</v>
      </c>
      <c r="G746" s="3" t="s">
        <v>71</v>
      </c>
      <c r="H746" s="3">
        <f>F746*'[1]Import '!$F$43</f>
        <v>4131427.336344</v>
      </c>
      <c r="I746" s="3">
        <v>25200</v>
      </c>
      <c r="J746" s="3" t="s">
        <v>75</v>
      </c>
      <c r="K746" s="3"/>
      <c r="L746" s="3" t="s">
        <v>106</v>
      </c>
      <c r="M746" s="3" t="s">
        <v>85</v>
      </c>
    </row>
    <row r="747" spans="2:13" x14ac:dyDescent="0.25">
      <c r="B747" s="4">
        <v>44687</v>
      </c>
      <c r="C747" s="3"/>
      <c r="D747" s="3" t="s">
        <v>14</v>
      </c>
      <c r="E747" s="3"/>
      <c r="F747" s="3">
        <v>69120</v>
      </c>
      <c r="G747" s="3" t="s">
        <v>71</v>
      </c>
      <c r="H747" s="3">
        <f>F747*'[1]Import '!$F$43</f>
        <v>5554860.2841599993</v>
      </c>
      <c r="I747" s="3">
        <v>25600</v>
      </c>
      <c r="J747" s="3" t="s">
        <v>75</v>
      </c>
      <c r="K747" s="3"/>
      <c r="L747" s="3" t="s">
        <v>122</v>
      </c>
      <c r="M747" s="3" t="s">
        <v>102</v>
      </c>
    </row>
    <row r="748" spans="2:13" x14ac:dyDescent="0.25">
      <c r="B748" s="4">
        <v>44686.875</v>
      </c>
      <c r="C748" s="3"/>
      <c r="D748" s="3" t="s">
        <v>53</v>
      </c>
      <c r="E748" s="3"/>
      <c r="F748" s="3">
        <v>0</v>
      </c>
      <c r="G748" s="3"/>
      <c r="H748" s="3"/>
      <c r="I748" s="3">
        <v>25179</v>
      </c>
      <c r="J748" s="3" t="s">
        <v>78</v>
      </c>
      <c r="K748" s="3"/>
      <c r="L748" s="3" t="s">
        <v>146</v>
      </c>
      <c r="M748" s="3" t="s">
        <v>82</v>
      </c>
    </row>
    <row r="749" spans="2:13" x14ac:dyDescent="0.25">
      <c r="B749" s="4">
        <v>44686.875</v>
      </c>
      <c r="C749" s="3"/>
      <c r="D749" s="3" t="s">
        <v>53</v>
      </c>
      <c r="E749" s="3"/>
      <c r="F749" s="3">
        <v>0</v>
      </c>
      <c r="G749" s="3"/>
      <c r="H749" s="3"/>
      <c r="I749" s="3">
        <v>10000</v>
      </c>
      <c r="J749" s="3" t="s">
        <v>78</v>
      </c>
      <c r="K749" s="3"/>
      <c r="L749" s="3" t="s">
        <v>146</v>
      </c>
      <c r="M749" s="3" t="s">
        <v>82</v>
      </c>
    </row>
    <row r="750" spans="2:13" x14ac:dyDescent="0.25">
      <c r="B750" s="4">
        <v>44685</v>
      </c>
      <c r="C750" s="3"/>
      <c r="D750" s="3" t="s">
        <v>5</v>
      </c>
      <c r="E750" s="3"/>
      <c r="F750" s="3">
        <v>53720</v>
      </c>
      <c r="G750" s="3" t="s">
        <v>71</v>
      </c>
      <c r="H750" s="3">
        <f>F750*'[1]Import '!$F$43</f>
        <v>4317232.2694600001</v>
      </c>
      <c r="I750" s="3">
        <v>29516.46</v>
      </c>
      <c r="J750" s="3" t="s">
        <v>75</v>
      </c>
      <c r="K750" s="3"/>
      <c r="L750" s="3" t="s">
        <v>90</v>
      </c>
      <c r="M750" s="3" t="s">
        <v>85</v>
      </c>
    </row>
    <row r="751" spans="2:13" x14ac:dyDescent="0.25">
      <c r="B751" s="4">
        <v>44685</v>
      </c>
      <c r="C751" s="3"/>
      <c r="D751" s="3" t="s">
        <v>21</v>
      </c>
      <c r="E751" s="3"/>
      <c r="F751" s="3">
        <v>1400</v>
      </c>
      <c r="G751" s="3" t="s">
        <v>71</v>
      </c>
      <c r="H751" s="3">
        <f>F751*'[1]Import '!$F$43</f>
        <v>112511.63769999999</v>
      </c>
      <c r="I751" s="3">
        <v>800</v>
      </c>
      <c r="J751" s="3" t="s">
        <v>75</v>
      </c>
      <c r="K751" s="3"/>
      <c r="L751" s="3" t="s">
        <v>166</v>
      </c>
      <c r="M751" s="3" t="s">
        <v>82</v>
      </c>
    </row>
    <row r="752" spans="2:13" x14ac:dyDescent="0.25">
      <c r="B752" s="4">
        <v>44685</v>
      </c>
      <c r="C752" s="3"/>
      <c r="D752" s="3" t="s">
        <v>63</v>
      </c>
      <c r="E752" s="3"/>
      <c r="F752" s="3">
        <v>61184</v>
      </c>
      <c r="G752" s="3" t="s">
        <v>71</v>
      </c>
      <c r="H752" s="3">
        <f>F752*'[1]Import '!$F$43</f>
        <v>4917080.0293119997</v>
      </c>
      <c r="I752" s="3">
        <v>25600</v>
      </c>
      <c r="J752" s="3" t="s">
        <v>75</v>
      </c>
      <c r="K752" s="3"/>
      <c r="L752" s="3" t="s">
        <v>86</v>
      </c>
      <c r="M752" s="3" t="s">
        <v>87</v>
      </c>
    </row>
    <row r="753" spans="2:13" x14ac:dyDescent="0.25">
      <c r="B753" s="4">
        <v>44684</v>
      </c>
      <c r="C753" s="3"/>
      <c r="D753" s="3" t="s">
        <v>21</v>
      </c>
      <c r="E753" s="3"/>
      <c r="F753" s="3">
        <v>80586</v>
      </c>
      <c r="G753" s="3" t="s">
        <v>71</v>
      </c>
      <c r="H753" s="3">
        <f>F753*'[1]Import '!$F$43</f>
        <v>6476330.5969229992</v>
      </c>
      <c r="I753" s="3">
        <v>49500</v>
      </c>
      <c r="J753" s="3" t="s">
        <v>75</v>
      </c>
      <c r="K753" s="3"/>
      <c r="L753" s="3" t="s">
        <v>108</v>
      </c>
      <c r="M753" s="3" t="s">
        <v>82</v>
      </c>
    </row>
    <row r="754" spans="2:13" x14ac:dyDescent="0.25">
      <c r="B754" s="4">
        <v>44683</v>
      </c>
      <c r="C754" s="3"/>
      <c r="D754" s="3" t="s">
        <v>4</v>
      </c>
      <c r="E754" s="3"/>
      <c r="F754" s="3">
        <v>403200</v>
      </c>
      <c r="G754" s="3" t="s">
        <v>71</v>
      </c>
      <c r="H754" s="3">
        <f>F754*'[1]Import '!$F$43</f>
        <v>32403351.657599997</v>
      </c>
      <c r="I754" s="3">
        <v>201600</v>
      </c>
      <c r="J754" s="3" t="s">
        <v>75</v>
      </c>
      <c r="K754" s="3"/>
      <c r="L754" s="3" t="s">
        <v>97</v>
      </c>
      <c r="M754" s="3" t="s">
        <v>85</v>
      </c>
    </row>
    <row r="755" spans="2:13" x14ac:dyDescent="0.25">
      <c r="B755" s="4">
        <v>44681</v>
      </c>
      <c r="C755" s="3"/>
      <c r="D755" s="3" t="s">
        <v>58</v>
      </c>
      <c r="E755" s="3"/>
      <c r="F755" s="3">
        <v>43840</v>
      </c>
      <c r="G755" s="3" t="s">
        <v>71</v>
      </c>
      <c r="H755" s="3">
        <f>F755*'[1]Import '!$F$43</f>
        <v>3523221.5691199997</v>
      </c>
      <c r="I755" s="3">
        <v>16000</v>
      </c>
      <c r="J755" s="3" t="s">
        <v>75</v>
      </c>
      <c r="K755" s="3"/>
      <c r="L755" s="3" t="s">
        <v>86</v>
      </c>
      <c r="M755" s="3" t="s">
        <v>85</v>
      </c>
    </row>
    <row r="756" spans="2:13" x14ac:dyDescent="0.25">
      <c r="B756" s="4">
        <v>44680</v>
      </c>
      <c r="C756" s="3"/>
      <c r="D756" s="3" t="s">
        <v>34</v>
      </c>
      <c r="E756" s="3"/>
      <c r="F756" s="3">
        <v>121856</v>
      </c>
      <c r="G756" s="3" t="s">
        <v>71</v>
      </c>
      <c r="H756" s="3">
        <f>F756*'[1]Import '!$F$43</f>
        <v>9793012.9454079997</v>
      </c>
      <c r="I756" s="3">
        <v>51200</v>
      </c>
      <c r="J756" s="3" t="s">
        <v>75</v>
      </c>
      <c r="K756" s="3"/>
      <c r="L756" s="3" t="s">
        <v>86</v>
      </c>
      <c r="M756" s="3" t="s">
        <v>87</v>
      </c>
    </row>
    <row r="757" spans="2:13" x14ac:dyDescent="0.25">
      <c r="B757" s="4">
        <v>44679.875</v>
      </c>
      <c r="C757" s="3"/>
      <c r="D757" s="3" t="s">
        <v>22</v>
      </c>
      <c r="E757" s="3"/>
      <c r="F757" s="3">
        <v>0</v>
      </c>
      <c r="G757" s="3"/>
      <c r="H757" s="3"/>
      <c r="I757" s="3">
        <v>17810</v>
      </c>
      <c r="J757" s="3" t="s">
        <v>78</v>
      </c>
      <c r="K757" s="3"/>
      <c r="L757" s="3" t="s">
        <v>140</v>
      </c>
      <c r="M757" s="3" t="s">
        <v>92</v>
      </c>
    </row>
    <row r="758" spans="2:13" x14ac:dyDescent="0.25">
      <c r="B758" s="4">
        <v>44679.875</v>
      </c>
      <c r="C758" s="3"/>
      <c r="D758" s="3" t="s">
        <v>22</v>
      </c>
      <c r="E758" s="3"/>
      <c r="F758" s="3">
        <v>0</v>
      </c>
      <c r="G758" s="3"/>
      <c r="H758" s="3"/>
      <c r="I758" s="3">
        <v>17750</v>
      </c>
      <c r="J758" s="3" t="s">
        <v>78</v>
      </c>
      <c r="K758" s="3"/>
      <c r="L758" s="3" t="s">
        <v>140</v>
      </c>
      <c r="M758" s="3" t="s">
        <v>92</v>
      </c>
    </row>
    <row r="759" spans="2:13" x14ac:dyDescent="0.25">
      <c r="B759" s="4">
        <v>44679</v>
      </c>
      <c r="C759" s="3"/>
      <c r="D759" s="3" t="s">
        <v>2</v>
      </c>
      <c r="E759" s="3"/>
      <c r="F759" s="3">
        <v>16170</v>
      </c>
      <c r="G759" s="3" t="s">
        <v>71</v>
      </c>
      <c r="H759" s="3">
        <f>F759*'[1]Import '!$F$43</f>
        <v>1299509.4154349999</v>
      </c>
      <c r="I759" s="3">
        <v>11000</v>
      </c>
      <c r="J759" s="3" t="s">
        <v>75</v>
      </c>
      <c r="K759" s="3"/>
      <c r="L759" s="3" t="s">
        <v>89</v>
      </c>
      <c r="M759" s="3" t="s">
        <v>87</v>
      </c>
    </row>
    <row r="760" spans="2:13" x14ac:dyDescent="0.25">
      <c r="B760" s="4">
        <v>44679</v>
      </c>
      <c r="C760" s="3"/>
      <c r="D760" s="3" t="s">
        <v>2</v>
      </c>
      <c r="E760" s="3"/>
      <c r="F760" s="3">
        <v>360150</v>
      </c>
      <c r="G760" s="3" t="s">
        <v>71</v>
      </c>
      <c r="H760" s="3">
        <f>F760*'[1]Import '!$F$43</f>
        <v>28943618.798324998</v>
      </c>
      <c r="I760" s="3">
        <v>245000</v>
      </c>
      <c r="J760" s="3" t="s">
        <v>75</v>
      </c>
      <c r="K760" s="3"/>
      <c r="L760" s="3" t="s">
        <v>89</v>
      </c>
      <c r="M760" s="3" t="s">
        <v>87</v>
      </c>
    </row>
    <row r="761" spans="2:13" x14ac:dyDescent="0.25">
      <c r="B761" s="4">
        <v>44679</v>
      </c>
      <c r="C761" s="3"/>
      <c r="D761" s="3" t="s">
        <v>2</v>
      </c>
      <c r="E761" s="3"/>
      <c r="F761" s="3">
        <v>224256</v>
      </c>
      <c r="G761" s="3" t="s">
        <v>71</v>
      </c>
      <c r="H761" s="3">
        <f>F761*'[1]Import '!$F$43</f>
        <v>18022435.588608</v>
      </c>
      <c r="I761" s="3">
        <v>153600</v>
      </c>
      <c r="J761" s="3" t="s">
        <v>75</v>
      </c>
      <c r="K761" s="3"/>
      <c r="L761" s="3" t="s">
        <v>161</v>
      </c>
      <c r="M761" s="3" t="s">
        <v>85</v>
      </c>
    </row>
    <row r="762" spans="2:13" x14ac:dyDescent="0.25">
      <c r="B762" s="4">
        <v>44678</v>
      </c>
      <c r="C762" s="3"/>
      <c r="D762" s="3" t="s">
        <v>34</v>
      </c>
      <c r="E762" s="3"/>
      <c r="F762" s="3">
        <v>175392</v>
      </c>
      <c r="G762" s="3" t="s">
        <v>71</v>
      </c>
      <c r="H762" s="3">
        <f>F762*'[1]Import '!$F$43</f>
        <v>14095457.971055999</v>
      </c>
      <c r="I762" s="3">
        <v>75600</v>
      </c>
      <c r="J762" s="3" t="s">
        <v>76</v>
      </c>
      <c r="K762" s="3"/>
      <c r="L762" s="3" t="s">
        <v>136</v>
      </c>
      <c r="M762" s="3" t="s">
        <v>120</v>
      </c>
    </row>
    <row r="763" spans="2:13" x14ac:dyDescent="0.25">
      <c r="B763" s="4">
        <v>44678</v>
      </c>
      <c r="C763" s="3"/>
      <c r="D763" s="3" t="s">
        <v>17</v>
      </c>
      <c r="E763" s="3"/>
      <c r="F763" s="3">
        <v>160950</v>
      </c>
      <c r="G763" s="3" t="s">
        <v>71</v>
      </c>
      <c r="H763" s="3">
        <f>F763*'[1]Import '!$F$43</f>
        <v>12934820.062725</v>
      </c>
      <c r="I763" s="3">
        <v>87000</v>
      </c>
      <c r="J763" s="3" t="s">
        <v>75</v>
      </c>
      <c r="K763" s="3"/>
      <c r="L763" s="3" t="s">
        <v>124</v>
      </c>
      <c r="M763" s="3" t="s">
        <v>92</v>
      </c>
    </row>
    <row r="764" spans="2:13" x14ac:dyDescent="0.25">
      <c r="B764" s="4">
        <v>44678</v>
      </c>
      <c r="C764" s="3"/>
      <c r="D764" s="3" t="s">
        <v>17</v>
      </c>
      <c r="E764" s="3"/>
      <c r="F764" s="3">
        <v>32886</v>
      </c>
      <c r="G764" s="3" t="s">
        <v>71</v>
      </c>
      <c r="H764" s="3">
        <f>F764*'[1]Import '!$F$43</f>
        <v>2642898.3695729999</v>
      </c>
      <c r="I764" s="3">
        <v>18000</v>
      </c>
      <c r="J764" s="3" t="s">
        <v>75</v>
      </c>
      <c r="K764" s="3"/>
      <c r="L764" s="3" t="s">
        <v>124</v>
      </c>
      <c r="M764" s="3" t="s">
        <v>92</v>
      </c>
    </row>
    <row r="765" spans="2:13" x14ac:dyDescent="0.25">
      <c r="B765" s="4">
        <v>44677</v>
      </c>
      <c r="C765" s="3"/>
      <c r="D765" s="3" t="s">
        <v>4</v>
      </c>
      <c r="E765" s="3"/>
      <c r="F765" s="3">
        <v>102000</v>
      </c>
      <c r="G765" s="3" t="s">
        <v>71</v>
      </c>
      <c r="H765" s="3">
        <f>F765*'[1]Import '!$F$43</f>
        <v>8197276.4609999992</v>
      </c>
      <c r="I765" s="3">
        <v>51000</v>
      </c>
      <c r="J765" s="3" t="s">
        <v>75</v>
      </c>
      <c r="K765" s="3"/>
      <c r="L765" s="3" t="s">
        <v>97</v>
      </c>
      <c r="M765" s="3" t="s">
        <v>102</v>
      </c>
    </row>
    <row r="766" spans="2:13" x14ac:dyDescent="0.25">
      <c r="B766" s="4">
        <v>44677</v>
      </c>
      <c r="C766" s="3"/>
      <c r="D766" s="3" t="s">
        <v>4</v>
      </c>
      <c r="E766" s="3"/>
      <c r="F766" s="3">
        <v>252000</v>
      </c>
      <c r="G766" s="3" t="s">
        <v>71</v>
      </c>
      <c r="H766" s="3">
        <f>F766*'[1]Import '!$F$43</f>
        <v>20252094.785999998</v>
      </c>
      <c r="I766" s="3">
        <v>126000</v>
      </c>
      <c r="J766" s="3" t="s">
        <v>75</v>
      </c>
      <c r="K766" s="3"/>
      <c r="L766" s="3" t="s">
        <v>97</v>
      </c>
      <c r="M766" s="3" t="s">
        <v>85</v>
      </c>
    </row>
    <row r="767" spans="2:13" x14ac:dyDescent="0.25">
      <c r="B767" s="4">
        <v>44676.875</v>
      </c>
      <c r="C767" s="3"/>
      <c r="D767" s="3" t="s">
        <v>67</v>
      </c>
      <c r="E767" s="3"/>
      <c r="F767" s="3">
        <v>9555</v>
      </c>
      <c r="G767" s="3" t="s">
        <v>71</v>
      </c>
      <c r="H767" s="3">
        <f>F767*'[1]Import '!$F$43</f>
        <v>767891.9273025</v>
      </c>
      <c r="I767" s="3">
        <v>6000</v>
      </c>
      <c r="J767" s="3" t="s">
        <v>75</v>
      </c>
      <c r="K767" s="3"/>
      <c r="L767" s="3" t="s">
        <v>167</v>
      </c>
      <c r="M767" s="3" t="s">
        <v>82</v>
      </c>
    </row>
    <row r="768" spans="2:13" x14ac:dyDescent="0.25">
      <c r="B768" s="4">
        <v>44675.875</v>
      </c>
      <c r="C768" s="3"/>
      <c r="D768" s="3" t="s">
        <v>54</v>
      </c>
      <c r="E768" s="3"/>
      <c r="F768" s="3">
        <v>0</v>
      </c>
      <c r="G768" s="3"/>
      <c r="H768" s="3"/>
      <c r="I768" s="3">
        <v>0</v>
      </c>
      <c r="J768" s="3"/>
      <c r="K768" s="3"/>
      <c r="L768" s="3" t="s">
        <v>147</v>
      </c>
      <c r="M768" s="3" t="s">
        <v>120</v>
      </c>
    </row>
    <row r="769" spans="2:13" x14ac:dyDescent="0.25">
      <c r="B769" s="4">
        <v>44675.875</v>
      </c>
      <c r="C769" s="3"/>
      <c r="D769" s="3" t="s">
        <v>51</v>
      </c>
      <c r="E769" s="3"/>
      <c r="F769" s="3">
        <v>0</v>
      </c>
      <c r="G769" s="3"/>
      <c r="H769" s="3"/>
      <c r="I769" s="3">
        <v>0</v>
      </c>
      <c r="J769" s="3"/>
      <c r="K769" s="3"/>
      <c r="L769" s="3" t="s">
        <v>144</v>
      </c>
      <c r="M769" s="3" t="s">
        <v>87</v>
      </c>
    </row>
    <row r="770" spans="2:13" x14ac:dyDescent="0.25">
      <c r="B770" s="4">
        <v>44674</v>
      </c>
      <c r="C770" s="3"/>
      <c r="D770" s="3" t="s">
        <v>59</v>
      </c>
      <c r="E770" s="3"/>
      <c r="F770" s="3">
        <v>61500</v>
      </c>
      <c r="G770" s="3" t="s">
        <v>71</v>
      </c>
      <c r="H770" s="3">
        <f>F770*'[1]Import '!$F$43</f>
        <v>4942475.5132499998</v>
      </c>
      <c r="I770" s="3">
        <v>5000</v>
      </c>
      <c r="J770" s="3" t="s">
        <v>76</v>
      </c>
      <c r="K770" s="3"/>
      <c r="L770" s="3" t="s">
        <v>168</v>
      </c>
      <c r="M770" s="3" t="s">
        <v>85</v>
      </c>
    </row>
    <row r="771" spans="2:13" x14ac:dyDescent="0.25">
      <c r="B771" s="4">
        <v>44674</v>
      </c>
      <c r="C771" s="3"/>
      <c r="D771" s="3" t="s">
        <v>2</v>
      </c>
      <c r="E771" s="3"/>
      <c r="F771" s="3">
        <v>376320</v>
      </c>
      <c r="G771" s="3" t="s">
        <v>71</v>
      </c>
      <c r="H771" s="3">
        <f>F771*'[1]Import '!$F$43</f>
        <v>30243128.21376</v>
      </c>
      <c r="I771" s="3">
        <v>256000</v>
      </c>
      <c r="J771" s="3" t="s">
        <v>75</v>
      </c>
      <c r="K771" s="3"/>
      <c r="L771" s="3" t="s">
        <v>89</v>
      </c>
      <c r="M771" s="3" t="s">
        <v>87</v>
      </c>
    </row>
    <row r="772" spans="2:13" x14ac:dyDescent="0.25">
      <c r="B772" s="4">
        <v>44674</v>
      </c>
      <c r="C772" s="3"/>
      <c r="D772" s="3" t="s">
        <v>58</v>
      </c>
      <c r="E772" s="3"/>
      <c r="F772" s="3">
        <v>10960</v>
      </c>
      <c r="G772" s="3" t="s">
        <v>71</v>
      </c>
      <c r="H772" s="3">
        <f>F772*'[1]Import '!$F$43</f>
        <v>880805.39227999991</v>
      </c>
      <c r="I772" s="3">
        <v>4000</v>
      </c>
      <c r="J772" s="3" t="s">
        <v>75</v>
      </c>
      <c r="K772" s="3"/>
      <c r="L772" s="3" t="s">
        <v>86</v>
      </c>
      <c r="M772" s="3" t="s">
        <v>85</v>
      </c>
    </row>
    <row r="773" spans="2:13" x14ac:dyDescent="0.25">
      <c r="B773" s="4">
        <v>44674</v>
      </c>
      <c r="C773" s="3"/>
      <c r="D773" s="3" t="s">
        <v>58</v>
      </c>
      <c r="E773" s="3"/>
      <c r="F773" s="3">
        <v>29340</v>
      </c>
      <c r="G773" s="3" t="s">
        <v>71</v>
      </c>
      <c r="H773" s="3">
        <f>F773*'[1]Import '!$F$43</f>
        <v>2357922.4643699997</v>
      </c>
      <c r="I773" s="3">
        <v>12000</v>
      </c>
      <c r="J773" s="3" t="s">
        <v>75</v>
      </c>
      <c r="K773" s="3"/>
      <c r="L773" s="3" t="s">
        <v>86</v>
      </c>
      <c r="M773" s="3" t="s">
        <v>85</v>
      </c>
    </row>
    <row r="774" spans="2:13" x14ac:dyDescent="0.25">
      <c r="B774" s="4">
        <v>44674</v>
      </c>
      <c r="C774" s="3"/>
      <c r="D774" s="3" t="s">
        <v>17</v>
      </c>
      <c r="E774" s="3"/>
      <c r="F774" s="3">
        <v>160950</v>
      </c>
      <c r="G774" s="3" t="s">
        <v>71</v>
      </c>
      <c r="H774" s="3">
        <f>F774*'[1]Import '!$F$43</f>
        <v>12934820.062725</v>
      </c>
      <c r="I774" s="3">
        <v>87000</v>
      </c>
      <c r="J774" s="3" t="s">
        <v>75</v>
      </c>
      <c r="K774" s="3"/>
      <c r="L774" s="3" t="s">
        <v>124</v>
      </c>
      <c r="M774" s="3" t="s">
        <v>92</v>
      </c>
    </row>
    <row r="775" spans="2:13" x14ac:dyDescent="0.25">
      <c r="B775" s="4">
        <v>44674</v>
      </c>
      <c r="C775" s="3"/>
      <c r="D775" s="3" t="s">
        <v>59</v>
      </c>
      <c r="E775" s="3"/>
      <c r="F775" s="3">
        <v>17820</v>
      </c>
      <c r="G775" s="3" t="s">
        <v>71</v>
      </c>
      <c r="H775" s="3">
        <f>F775*'[1]Import '!$F$43</f>
        <v>1432112.41701</v>
      </c>
      <c r="I775" s="3">
        <v>5400</v>
      </c>
      <c r="J775" s="3" t="s">
        <v>76</v>
      </c>
      <c r="K775" s="3"/>
      <c r="L775" s="3" t="s">
        <v>168</v>
      </c>
      <c r="M775" s="3" t="s">
        <v>85</v>
      </c>
    </row>
    <row r="776" spans="2:13" x14ac:dyDescent="0.25">
      <c r="B776" s="4">
        <v>44673.875</v>
      </c>
      <c r="C776" s="3"/>
      <c r="D776" s="3" t="s">
        <v>54</v>
      </c>
      <c r="E776" s="3"/>
      <c r="F776" s="3">
        <v>0</v>
      </c>
      <c r="G776" s="3"/>
      <c r="H776" s="3"/>
      <c r="I776" s="3">
        <v>0</v>
      </c>
      <c r="J776" s="3"/>
      <c r="K776" s="3"/>
      <c r="L776" s="3" t="s">
        <v>133</v>
      </c>
      <c r="M776" s="3" t="s">
        <v>85</v>
      </c>
    </row>
    <row r="777" spans="2:13" x14ac:dyDescent="0.25">
      <c r="B777" s="4">
        <v>44673</v>
      </c>
      <c r="C777" s="3"/>
      <c r="D777" s="3" t="s">
        <v>31</v>
      </c>
      <c r="E777" s="3"/>
      <c r="F777" s="3">
        <v>27128</v>
      </c>
      <c r="G777" s="3" t="s">
        <v>71</v>
      </c>
      <c r="H777" s="3">
        <f>F777*'[1]Import '!$F$43</f>
        <v>2180154.076804</v>
      </c>
      <c r="I777" s="3">
        <v>11795</v>
      </c>
      <c r="J777" s="3" t="s">
        <v>75</v>
      </c>
      <c r="K777" s="3"/>
      <c r="L777" s="3" t="s">
        <v>86</v>
      </c>
      <c r="M777" s="3" t="s">
        <v>87</v>
      </c>
    </row>
    <row r="778" spans="2:13" x14ac:dyDescent="0.25">
      <c r="B778" s="4">
        <v>44673</v>
      </c>
      <c r="C778" s="3"/>
      <c r="D778" s="3" t="s">
        <v>31</v>
      </c>
      <c r="E778" s="3"/>
      <c r="F778" s="3">
        <v>440</v>
      </c>
      <c r="G778" s="3" t="s">
        <v>71</v>
      </c>
      <c r="H778" s="3">
        <f>F778*'[1]Import '!$F$43</f>
        <v>35360.80042</v>
      </c>
      <c r="I778" s="3">
        <v>200</v>
      </c>
      <c r="J778" s="3" t="s">
        <v>75</v>
      </c>
      <c r="K778" s="3"/>
      <c r="L778" s="3" t="s">
        <v>86</v>
      </c>
      <c r="M778" s="3" t="s">
        <v>87</v>
      </c>
    </row>
    <row r="779" spans="2:13" x14ac:dyDescent="0.25">
      <c r="B779" s="4">
        <v>44673</v>
      </c>
      <c r="C779" s="3"/>
      <c r="D779" s="3" t="s">
        <v>31</v>
      </c>
      <c r="E779" s="3"/>
      <c r="F779" s="3">
        <v>9672</v>
      </c>
      <c r="G779" s="3" t="s">
        <v>71</v>
      </c>
      <c r="H779" s="3">
        <f>F779*'[1]Import '!$F$43</f>
        <v>777294.68559599994</v>
      </c>
      <c r="I779" s="3">
        <v>4205</v>
      </c>
      <c r="J779" s="3" t="s">
        <v>75</v>
      </c>
      <c r="K779" s="3"/>
      <c r="L779" s="3" t="s">
        <v>86</v>
      </c>
      <c r="M779" s="3" t="s">
        <v>87</v>
      </c>
    </row>
    <row r="780" spans="2:13" x14ac:dyDescent="0.25">
      <c r="B780" s="4">
        <v>44673</v>
      </c>
      <c r="C780" s="3"/>
      <c r="D780" s="3" t="s">
        <v>31</v>
      </c>
      <c r="E780" s="3"/>
      <c r="F780" s="3">
        <v>17160</v>
      </c>
      <c r="G780" s="3" t="s">
        <v>71</v>
      </c>
      <c r="H780" s="3">
        <f>F780*'[1]Import '!$F$43</f>
        <v>1379071.2163799999</v>
      </c>
      <c r="I780" s="3">
        <v>7800</v>
      </c>
      <c r="J780" s="3" t="s">
        <v>75</v>
      </c>
      <c r="K780" s="3"/>
      <c r="L780" s="3" t="s">
        <v>86</v>
      </c>
      <c r="M780" s="3" t="s">
        <v>87</v>
      </c>
    </row>
    <row r="781" spans="2:13" x14ac:dyDescent="0.25">
      <c r="B781" s="4">
        <v>44672</v>
      </c>
      <c r="C781" s="3"/>
      <c r="D781" s="3" t="s">
        <v>4</v>
      </c>
      <c r="E781" s="3"/>
      <c r="F781" s="3">
        <v>153000</v>
      </c>
      <c r="G781" s="3" t="s">
        <v>71</v>
      </c>
      <c r="H781" s="3">
        <f>F781*'[1]Import '!$F$43</f>
        <v>12295914.691499999</v>
      </c>
      <c r="I781" s="3">
        <v>76500</v>
      </c>
      <c r="J781" s="3" t="s">
        <v>75</v>
      </c>
      <c r="K781" s="3"/>
      <c r="L781" s="3" t="s">
        <v>97</v>
      </c>
      <c r="M781" s="3" t="s">
        <v>102</v>
      </c>
    </row>
    <row r="782" spans="2:13" x14ac:dyDescent="0.25">
      <c r="B782" s="4">
        <v>44672</v>
      </c>
      <c r="C782" s="3"/>
      <c r="D782" s="3" t="s">
        <v>29</v>
      </c>
      <c r="E782" s="3"/>
      <c r="F782" s="3">
        <v>56320</v>
      </c>
      <c r="G782" s="3" t="s">
        <v>71</v>
      </c>
      <c r="H782" s="3">
        <f>F782*'[1]Import '!$F$43</f>
        <v>4526182.4537599999</v>
      </c>
      <c r="I782" s="3">
        <v>25600</v>
      </c>
      <c r="J782" s="3" t="s">
        <v>75</v>
      </c>
      <c r="K782" s="3"/>
      <c r="L782" s="3" t="s">
        <v>86</v>
      </c>
      <c r="M782" s="3" t="s">
        <v>87</v>
      </c>
    </row>
    <row r="783" spans="2:13" x14ac:dyDescent="0.25">
      <c r="B783" s="4">
        <v>44670.875</v>
      </c>
      <c r="C783" s="3"/>
      <c r="D783" s="3" t="s">
        <v>38</v>
      </c>
      <c r="E783" s="3"/>
      <c r="F783" s="3">
        <v>58880</v>
      </c>
      <c r="G783" s="3" t="s">
        <v>71</v>
      </c>
      <c r="H783" s="3">
        <f>F783*'[1]Import '!$F$43</f>
        <v>4731918.0198400002</v>
      </c>
      <c r="I783" s="3">
        <v>25600</v>
      </c>
      <c r="J783" s="3" t="s">
        <v>75</v>
      </c>
      <c r="K783" s="3"/>
      <c r="L783" s="3" t="s">
        <v>86</v>
      </c>
      <c r="M783" s="3" t="s">
        <v>87</v>
      </c>
    </row>
    <row r="784" spans="2:13" x14ac:dyDescent="0.25">
      <c r="B784" s="4">
        <v>44670</v>
      </c>
      <c r="C784" s="3"/>
      <c r="D784" s="3" t="s">
        <v>34</v>
      </c>
      <c r="E784" s="3"/>
      <c r="F784" s="3">
        <v>112640</v>
      </c>
      <c r="G784" s="3" t="s">
        <v>71</v>
      </c>
      <c r="H784" s="3">
        <f>F784*'[1]Import '!$F$43</f>
        <v>9052364.9075199999</v>
      </c>
      <c r="I784" s="3">
        <v>51200</v>
      </c>
      <c r="J784" s="3" t="s">
        <v>75</v>
      </c>
      <c r="K784" s="3"/>
      <c r="L784" s="3" t="s">
        <v>134</v>
      </c>
      <c r="M784" s="3" t="s">
        <v>102</v>
      </c>
    </row>
    <row r="785" spans="2:13" x14ac:dyDescent="0.25">
      <c r="B785" s="4">
        <v>44670</v>
      </c>
      <c r="C785" s="3"/>
      <c r="D785" s="3" t="s">
        <v>34</v>
      </c>
      <c r="E785" s="3"/>
      <c r="F785" s="3">
        <v>51200</v>
      </c>
      <c r="G785" s="3" t="s">
        <v>71</v>
      </c>
      <c r="H785" s="3">
        <f>F785*'[1]Import '!$F$43</f>
        <v>4114711.3215999999</v>
      </c>
      <c r="I785" s="3">
        <v>25600</v>
      </c>
      <c r="J785" s="3" t="s">
        <v>75</v>
      </c>
      <c r="K785" s="3"/>
      <c r="L785" s="3" t="s">
        <v>134</v>
      </c>
      <c r="M785" s="3" t="s">
        <v>102</v>
      </c>
    </row>
    <row r="786" spans="2:13" x14ac:dyDescent="0.25">
      <c r="B786" s="4">
        <v>44667</v>
      </c>
      <c r="C786" s="3"/>
      <c r="D786" s="3" t="s">
        <v>4</v>
      </c>
      <c r="E786" s="3"/>
      <c r="F786" s="3">
        <v>255000</v>
      </c>
      <c r="G786" s="3" t="s">
        <v>71</v>
      </c>
      <c r="H786" s="3">
        <f>F786*'[1]Import '!$F$43</f>
        <v>20493191.1525</v>
      </c>
      <c r="I786" s="3">
        <v>127500</v>
      </c>
      <c r="J786" s="3" t="s">
        <v>75</v>
      </c>
      <c r="K786" s="3"/>
      <c r="L786" s="3" t="s">
        <v>97</v>
      </c>
      <c r="M786" s="3" t="s">
        <v>102</v>
      </c>
    </row>
    <row r="787" spans="2:13" x14ac:dyDescent="0.25">
      <c r="B787" s="4">
        <v>44667</v>
      </c>
      <c r="C787" s="3"/>
      <c r="D787" s="3" t="s">
        <v>4</v>
      </c>
      <c r="E787" s="3"/>
      <c r="F787" s="3">
        <v>66000</v>
      </c>
      <c r="G787" s="3" t="s">
        <v>71</v>
      </c>
      <c r="H787" s="3">
        <f>F787*'[1]Import '!$F$43</f>
        <v>5304120.0630000001</v>
      </c>
      <c r="I787" s="3">
        <v>35200</v>
      </c>
      <c r="J787" s="3" t="s">
        <v>75</v>
      </c>
      <c r="K787" s="3"/>
      <c r="L787" s="3" t="s">
        <v>93</v>
      </c>
      <c r="M787" s="3" t="s">
        <v>92</v>
      </c>
    </row>
    <row r="788" spans="2:13" x14ac:dyDescent="0.25">
      <c r="B788" s="4">
        <v>44667</v>
      </c>
      <c r="C788" s="3"/>
      <c r="D788" s="3" t="s">
        <v>21</v>
      </c>
      <c r="E788" s="3"/>
      <c r="F788" s="3">
        <v>80586</v>
      </c>
      <c r="G788" s="3" t="s">
        <v>71</v>
      </c>
      <c r="H788" s="3">
        <f>F788*'[1]Import '!$F$43</f>
        <v>6476330.5969229992</v>
      </c>
      <c r="I788" s="3">
        <v>49500</v>
      </c>
      <c r="J788" s="3" t="s">
        <v>75</v>
      </c>
      <c r="K788" s="3"/>
      <c r="L788" s="3" t="s">
        <v>108</v>
      </c>
      <c r="M788" s="3" t="s">
        <v>82</v>
      </c>
    </row>
    <row r="789" spans="2:13" x14ac:dyDescent="0.25">
      <c r="B789" s="4">
        <v>44667</v>
      </c>
      <c r="C789" s="3"/>
      <c r="D789" s="3" t="s">
        <v>47</v>
      </c>
      <c r="E789" s="3"/>
      <c r="F789" s="3">
        <v>133280</v>
      </c>
      <c r="G789" s="3" t="s">
        <v>71</v>
      </c>
      <c r="H789" s="3">
        <f>F789*'[1]Import '!$F$43</f>
        <v>10711107.90904</v>
      </c>
      <c r="I789" s="3">
        <v>68000</v>
      </c>
      <c r="J789" s="3" t="s">
        <v>75</v>
      </c>
      <c r="K789" s="3"/>
      <c r="L789" s="3" t="s">
        <v>93</v>
      </c>
      <c r="M789" s="3" t="s">
        <v>92</v>
      </c>
    </row>
    <row r="790" spans="2:13" x14ac:dyDescent="0.25">
      <c r="B790" s="4">
        <v>44666.875</v>
      </c>
      <c r="C790" s="3"/>
      <c r="D790" s="3" t="s">
        <v>54</v>
      </c>
      <c r="E790" s="3"/>
      <c r="F790" s="3">
        <v>0</v>
      </c>
      <c r="G790" s="3"/>
      <c r="H790" s="3"/>
      <c r="I790" s="3">
        <v>0</v>
      </c>
      <c r="J790" s="3"/>
      <c r="K790" s="3"/>
      <c r="L790" s="3" t="s">
        <v>133</v>
      </c>
      <c r="M790" s="3" t="s">
        <v>85</v>
      </c>
    </row>
    <row r="791" spans="2:13" x14ac:dyDescent="0.25">
      <c r="B791" s="4">
        <v>44666</v>
      </c>
      <c r="C791" s="3"/>
      <c r="D791" s="3" t="s">
        <v>2</v>
      </c>
      <c r="E791" s="3"/>
      <c r="F791" s="3">
        <v>229320</v>
      </c>
      <c r="G791" s="3" t="s">
        <v>71</v>
      </c>
      <c r="H791" s="3">
        <f>F791*'[1]Import '!$F$43</f>
        <v>18429406.255259998</v>
      </c>
      <c r="I791" s="3">
        <v>156000</v>
      </c>
      <c r="J791" s="3" t="s">
        <v>75</v>
      </c>
      <c r="K791" s="3"/>
      <c r="L791" s="3" t="s">
        <v>89</v>
      </c>
      <c r="M791" s="3" t="s">
        <v>87</v>
      </c>
    </row>
    <row r="792" spans="2:13" x14ac:dyDescent="0.25">
      <c r="B792" s="4">
        <v>44666</v>
      </c>
      <c r="C792" s="3"/>
      <c r="D792" s="3" t="s">
        <v>2</v>
      </c>
      <c r="E792" s="3"/>
      <c r="F792" s="3">
        <v>147000</v>
      </c>
      <c r="G792" s="3" t="s">
        <v>71</v>
      </c>
      <c r="H792" s="3">
        <f>F792*'[1]Import '!$F$43</f>
        <v>11813721.9585</v>
      </c>
      <c r="I792" s="3">
        <v>100000</v>
      </c>
      <c r="J792" s="3" t="s">
        <v>75</v>
      </c>
      <c r="K792" s="3"/>
      <c r="L792" s="3" t="s">
        <v>89</v>
      </c>
      <c r="M792" s="3" t="s">
        <v>87</v>
      </c>
    </row>
    <row r="793" spans="2:13" x14ac:dyDescent="0.25">
      <c r="B793" s="4">
        <v>44666</v>
      </c>
      <c r="C793" s="3"/>
      <c r="D793" s="3" t="s">
        <v>21</v>
      </c>
      <c r="E793" s="3"/>
      <c r="F793" s="3">
        <v>80586</v>
      </c>
      <c r="G793" s="3" t="s">
        <v>71</v>
      </c>
      <c r="H793" s="3">
        <f>F793*'[1]Import '!$F$43</f>
        <v>6476330.5969229992</v>
      </c>
      <c r="I793" s="3">
        <v>49500</v>
      </c>
      <c r="J793" s="3" t="s">
        <v>75</v>
      </c>
      <c r="K793" s="3"/>
      <c r="L793" s="3" t="s">
        <v>108</v>
      </c>
      <c r="M793" s="3" t="s">
        <v>82</v>
      </c>
    </row>
    <row r="794" spans="2:13" x14ac:dyDescent="0.25">
      <c r="B794" s="4">
        <v>44665</v>
      </c>
      <c r="C794" s="3"/>
      <c r="D794" s="3" t="s">
        <v>34</v>
      </c>
      <c r="E794" s="3"/>
      <c r="F794" s="3">
        <v>158760</v>
      </c>
      <c r="G794" s="3" t="s">
        <v>71</v>
      </c>
      <c r="H794" s="3">
        <f>F794*'[1]Import '!$F$43</f>
        <v>12758819.715179998</v>
      </c>
      <c r="I794" s="3">
        <v>75600</v>
      </c>
      <c r="J794" s="3" t="s">
        <v>76</v>
      </c>
      <c r="K794" s="3"/>
      <c r="L794" s="3" t="s">
        <v>136</v>
      </c>
      <c r="M794" s="3" t="s">
        <v>120</v>
      </c>
    </row>
    <row r="795" spans="2:13" x14ac:dyDescent="0.25">
      <c r="B795" s="4">
        <v>44665</v>
      </c>
      <c r="C795" s="3"/>
      <c r="D795" s="3" t="s">
        <v>3</v>
      </c>
      <c r="E795" s="3"/>
      <c r="F795" s="3">
        <v>49140</v>
      </c>
      <c r="G795" s="3" t="s">
        <v>71</v>
      </c>
      <c r="H795" s="3">
        <f>F795*'[1]Import '!$F$43</f>
        <v>3949158.4832699997</v>
      </c>
      <c r="I795" s="3">
        <v>25200</v>
      </c>
      <c r="J795" s="3" t="s">
        <v>75</v>
      </c>
      <c r="K795" s="3"/>
      <c r="L795" s="3" t="s">
        <v>94</v>
      </c>
      <c r="M795" s="3" t="s">
        <v>85</v>
      </c>
    </row>
    <row r="796" spans="2:13" x14ac:dyDescent="0.25">
      <c r="B796" s="4">
        <v>44665</v>
      </c>
      <c r="C796" s="3"/>
      <c r="D796" s="3" t="s">
        <v>43</v>
      </c>
      <c r="E796" s="3"/>
      <c r="F796" s="3">
        <v>56832</v>
      </c>
      <c r="G796" s="3" t="s">
        <v>71</v>
      </c>
      <c r="H796" s="3">
        <f>F796*'[1]Import '!$F$43</f>
        <v>4567329.5669759996</v>
      </c>
      <c r="I796" s="3">
        <v>25600</v>
      </c>
      <c r="J796" s="3" t="s">
        <v>75</v>
      </c>
      <c r="K796" s="3"/>
      <c r="L796" s="3" t="s">
        <v>86</v>
      </c>
      <c r="M796" s="3" t="s">
        <v>87</v>
      </c>
    </row>
    <row r="797" spans="2:13" x14ac:dyDescent="0.25">
      <c r="B797" s="4">
        <v>44665</v>
      </c>
      <c r="C797" s="3"/>
      <c r="D797" s="3" t="s">
        <v>11</v>
      </c>
      <c r="E797" s="3"/>
      <c r="F797" s="3">
        <v>34320</v>
      </c>
      <c r="G797" s="3" t="s">
        <v>71</v>
      </c>
      <c r="H797" s="3">
        <f>F797*'[1]Import '!$F$43</f>
        <v>2758142.4327599998</v>
      </c>
      <c r="I797" s="3">
        <v>17600</v>
      </c>
      <c r="J797" s="3" t="s">
        <v>75</v>
      </c>
      <c r="K797" s="3"/>
      <c r="L797" s="3" t="s">
        <v>164</v>
      </c>
      <c r="M797" s="3" t="s">
        <v>92</v>
      </c>
    </row>
    <row r="798" spans="2:13" x14ac:dyDescent="0.25">
      <c r="B798" s="4">
        <v>44663.875</v>
      </c>
      <c r="C798" s="3"/>
      <c r="D798" s="3" t="s">
        <v>51</v>
      </c>
      <c r="E798" s="3"/>
      <c r="F798" s="3">
        <v>0</v>
      </c>
      <c r="G798" s="3"/>
      <c r="H798" s="3"/>
      <c r="I798" s="3">
        <v>0</v>
      </c>
      <c r="J798" s="3"/>
      <c r="K798" s="3"/>
      <c r="L798" s="3" t="s">
        <v>144</v>
      </c>
      <c r="M798" s="3" t="s">
        <v>87</v>
      </c>
    </row>
    <row r="799" spans="2:13" x14ac:dyDescent="0.25">
      <c r="B799" s="4">
        <v>44663</v>
      </c>
      <c r="C799" s="3"/>
      <c r="D799" s="3" t="s">
        <v>17</v>
      </c>
      <c r="E799" s="3"/>
      <c r="F799" s="3">
        <v>198360</v>
      </c>
      <c r="G799" s="3" t="s">
        <v>71</v>
      </c>
      <c r="H799" s="3">
        <f>F799*'[1]Import '!$F$43</f>
        <v>15941291.752979999</v>
      </c>
      <c r="I799" s="3">
        <v>104400</v>
      </c>
      <c r="J799" s="3" t="s">
        <v>75</v>
      </c>
      <c r="K799" s="3"/>
      <c r="L799" s="3" t="s">
        <v>124</v>
      </c>
      <c r="M799" s="3" t="s">
        <v>92</v>
      </c>
    </row>
    <row r="800" spans="2:13" x14ac:dyDescent="0.25">
      <c r="B800" s="4">
        <v>44663</v>
      </c>
      <c r="C800" s="3"/>
      <c r="D800" s="3" t="s">
        <v>58</v>
      </c>
      <c r="E800" s="3"/>
      <c r="F800" s="3">
        <v>4032</v>
      </c>
      <c r="G800" s="3" t="s">
        <v>71</v>
      </c>
      <c r="H800" s="3">
        <f>F800*'[1]Import '!$F$43</f>
        <v>324033.51657599997</v>
      </c>
      <c r="I800" s="3">
        <v>1600</v>
      </c>
      <c r="J800" s="3" t="s">
        <v>75</v>
      </c>
      <c r="K800" s="3"/>
      <c r="L800" s="3" t="s">
        <v>86</v>
      </c>
      <c r="M800" s="3" t="s">
        <v>85</v>
      </c>
    </row>
    <row r="801" spans="2:13" x14ac:dyDescent="0.25">
      <c r="B801" s="4">
        <v>44663</v>
      </c>
      <c r="C801" s="3"/>
      <c r="D801" s="3" t="s">
        <v>17</v>
      </c>
      <c r="E801" s="3"/>
      <c r="F801" s="3">
        <v>198360</v>
      </c>
      <c r="G801" s="3" t="s">
        <v>71</v>
      </c>
      <c r="H801" s="3">
        <f>F801*'[1]Import '!$F$43</f>
        <v>15941291.752979999</v>
      </c>
      <c r="I801" s="3">
        <v>104400</v>
      </c>
      <c r="J801" s="3" t="s">
        <v>75</v>
      </c>
      <c r="K801" s="3"/>
      <c r="L801" s="3" t="s">
        <v>124</v>
      </c>
      <c r="M801" s="3" t="s">
        <v>92</v>
      </c>
    </row>
    <row r="802" spans="2:13" x14ac:dyDescent="0.25">
      <c r="B802" s="4">
        <v>44663</v>
      </c>
      <c r="C802" s="3"/>
      <c r="D802" s="3" t="s">
        <v>58</v>
      </c>
      <c r="E802" s="3"/>
      <c r="F802" s="3">
        <v>4032</v>
      </c>
      <c r="G802" s="3" t="s">
        <v>71</v>
      </c>
      <c r="H802" s="3">
        <f>F802*'[1]Import '!$F$43</f>
        <v>324033.51657599997</v>
      </c>
      <c r="I802" s="3">
        <v>1600</v>
      </c>
      <c r="J802" s="3" t="s">
        <v>75</v>
      </c>
      <c r="K802" s="3"/>
      <c r="L802" s="3" t="s">
        <v>86</v>
      </c>
      <c r="M802" s="3" t="s">
        <v>85</v>
      </c>
    </row>
    <row r="803" spans="2:13" x14ac:dyDescent="0.25">
      <c r="B803" s="4">
        <v>44663</v>
      </c>
      <c r="C803" s="3"/>
      <c r="D803" s="3" t="s">
        <v>5</v>
      </c>
      <c r="E803" s="3"/>
      <c r="F803" s="3">
        <v>88418</v>
      </c>
      <c r="G803" s="3" t="s">
        <v>71</v>
      </c>
      <c r="H803" s="3">
        <f>F803*'[1]Import '!$F$43</f>
        <v>7105752.8443989996</v>
      </c>
      <c r="I803" s="3">
        <v>48581.52</v>
      </c>
      <c r="J803" s="3" t="s">
        <v>75</v>
      </c>
      <c r="K803" s="3"/>
      <c r="L803" s="3" t="s">
        <v>90</v>
      </c>
      <c r="M803" s="3" t="s">
        <v>85</v>
      </c>
    </row>
    <row r="804" spans="2:13" x14ac:dyDescent="0.25">
      <c r="B804" s="4">
        <v>44663</v>
      </c>
      <c r="C804" s="3"/>
      <c r="D804" s="3" t="s">
        <v>4</v>
      </c>
      <c r="E804" s="3"/>
      <c r="F804" s="3">
        <v>504000</v>
      </c>
      <c r="G804" s="3" t="s">
        <v>71</v>
      </c>
      <c r="H804" s="3">
        <f>F804*'[1]Import '!$F$43</f>
        <v>40504189.571999997</v>
      </c>
      <c r="I804" s="3">
        <v>252000</v>
      </c>
      <c r="J804" s="3" t="s">
        <v>75</v>
      </c>
      <c r="K804" s="3"/>
      <c r="L804" s="3" t="s">
        <v>97</v>
      </c>
      <c r="M804" s="3" t="s">
        <v>85</v>
      </c>
    </row>
    <row r="805" spans="2:13" x14ac:dyDescent="0.25">
      <c r="B805" s="4">
        <v>44663</v>
      </c>
      <c r="C805" s="3"/>
      <c r="D805" s="3" t="s">
        <v>58</v>
      </c>
      <c r="E805" s="3"/>
      <c r="F805" s="3">
        <v>4032</v>
      </c>
      <c r="G805" s="3" t="s">
        <v>71</v>
      </c>
      <c r="H805" s="3">
        <f>F805*'[1]Import '!$F$43</f>
        <v>324033.51657599997</v>
      </c>
      <c r="I805" s="3">
        <v>16000</v>
      </c>
      <c r="J805" s="3" t="s">
        <v>75</v>
      </c>
      <c r="K805" s="3"/>
      <c r="L805" s="3" t="s">
        <v>86</v>
      </c>
      <c r="M805" s="3" t="s">
        <v>85</v>
      </c>
    </row>
    <row r="806" spans="2:13" x14ac:dyDescent="0.25">
      <c r="B806" s="4">
        <v>44663</v>
      </c>
      <c r="C806" s="3"/>
      <c r="D806" s="3" t="s">
        <v>2</v>
      </c>
      <c r="E806" s="3"/>
      <c r="F806" s="3">
        <v>112128</v>
      </c>
      <c r="G806" s="3" t="s">
        <v>71</v>
      </c>
      <c r="H806" s="3">
        <f>F806*'[1]Import '!$F$43</f>
        <v>9011217.7943040002</v>
      </c>
      <c r="I806" s="3">
        <v>76800</v>
      </c>
      <c r="J806" s="3" t="s">
        <v>75</v>
      </c>
      <c r="K806" s="3"/>
      <c r="L806" s="3" t="s">
        <v>161</v>
      </c>
      <c r="M806" s="3" t="s">
        <v>85</v>
      </c>
    </row>
    <row r="807" spans="2:13" x14ac:dyDescent="0.25">
      <c r="B807" s="4">
        <v>44662</v>
      </c>
      <c r="C807" s="3"/>
      <c r="D807" s="3" t="s">
        <v>6</v>
      </c>
      <c r="E807" s="3"/>
      <c r="F807" s="3">
        <v>102960</v>
      </c>
      <c r="G807" s="3" t="s">
        <v>71</v>
      </c>
      <c r="H807" s="3">
        <f>F807*'[1]Import '!$F$43</f>
        <v>8274427.2982799998</v>
      </c>
      <c r="I807" s="3">
        <v>52800</v>
      </c>
      <c r="J807" s="3" t="s">
        <v>75</v>
      </c>
      <c r="K807" s="3"/>
      <c r="L807" s="3" t="s">
        <v>93</v>
      </c>
      <c r="M807" s="3" t="s">
        <v>92</v>
      </c>
    </row>
    <row r="808" spans="2:13" x14ac:dyDescent="0.25">
      <c r="B808" s="4">
        <v>44660.875</v>
      </c>
      <c r="C808" s="3"/>
      <c r="D808" s="3" t="s">
        <v>51</v>
      </c>
      <c r="E808" s="3"/>
      <c r="F808" s="3">
        <v>0</v>
      </c>
      <c r="G808" s="3"/>
      <c r="H808" s="3"/>
      <c r="I808" s="3">
        <v>0</v>
      </c>
      <c r="J808" s="3"/>
      <c r="K808" s="3"/>
      <c r="L808" s="3" t="s">
        <v>144</v>
      </c>
      <c r="M808" s="3" t="s">
        <v>87</v>
      </c>
    </row>
    <row r="809" spans="2:13" x14ac:dyDescent="0.25">
      <c r="B809" s="4">
        <v>44659</v>
      </c>
      <c r="C809" s="3"/>
      <c r="D809" s="3" t="s">
        <v>5</v>
      </c>
      <c r="E809" s="3"/>
      <c r="F809" s="3">
        <v>245760</v>
      </c>
      <c r="G809" s="3" t="s">
        <v>71</v>
      </c>
      <c r="H809" s="3">
        <f>F809*'[1]Import '!$F$43</f>
        <v>19750614.343679998</v>
      </c>
      <c r="I809" s="3">
        <v>128000</v>
      </c>
      <c r="J809" s="3" t="s">
        <v>75</v>
      </c>
      <c r="K809" s="3"/>
      <c r="L809" s="3" t="s">
        <v>90</v>
      </c>
      <c r="M809" s="3" t="s">
        <v>85</v>
      </c>
    </row>
    <row r="810" spans="2:13" x14ac:dyDescent="0.25">
      <c r="B810" s="4">
        <v>44658.875</v>
      </c>
      <c r="C810" s="3"/>
      <c r="D810" s="3" t="s">
        <v>21</v>
      </c>
      <c r="E810" s="3"/>
      <c r="F810" s="3">
        <v>0</v>
      </c>
      <c r="G810" s="3"/>
      <c r="H810" s="3"/>
      <c r="I810" s="3">
        <v>0</v>
      </c>
      <c r="J810" s="3" t="s">
        <v>78</v>
      </c>
      <c r="K810" s="3"/>
      <c r="L810" s="3" t="s">
        <v>146</v>
      </c>
      <c r="M810" s="3" t="s">
        <v>82</v>
      </c>
    </row>
    <row r="811" spans="2:13" x14ac:dyDescent="0.25">
      <c r="B811" s="4">
        <v>44658.875</v>
      </c>
      <c r="C811" s="3"/>
      <c r="D811" s="3" t="s">
        <v>21</v>
      </c>
      <c r="E811" s="3"/>
      <c r="F811" s="3">
        <v>0</v>
      </c>
      <c r="G811" s="3"/>
      <c r="H811" s="3"/>
      <c r="I811" s="3">
        <v>25179</v>
      </c>
      <c r="J811" s="3" t="s">
        <v>78</v>
      </c>
      <c r="K811" s="3"/>
      <c r="L811" s="3" t="s">
        <v>146</v>
      </c>
      <c r="M811" s="3" t="s">
        <v>82</v>
      </c>
    </row>
    <row r="812" spans="2:13" x14ac:dyDescent="0.25">
      <c r="B812" s="4">
        <v>44658</v>
      </c>
      <c r="C812" s="3"/>
      <c r="D812" s="3" t="s">
        <v>5</v>
      </c>
      <c r="E812" s="3"/>
      <c r="F812" s="3">
        <v>245760</v>
      </c>
      <c r="G812" s="3" t="s">
        <v>71</v>
      </c>
      <c r="H812" s="3">
        <f>F812*'[1]Import '!$F$43</f>
        <v>19750614.343679998</v>
      </c>
      <c r="I812" s="3">
        <v>128000</v>
      </c>
      <c r="J812" s="3" t="s">
        <v>75</v>
      </c>
      <c r="K812" s="3"/>
      <c r="L812" s="3" t="s">
        <v>90</v>
      </c>
      <c r="M812" s="3" t="s">
        <v>85</v>
      </c>
    </row>
    <row r="813" spans="2:13" x14ac:dyDescent="0.25">
      <c r="B813" s="4">
        <v>44658</v>
      </c>
      <c r="C813" s="3"/>
      <c r="D813" s="3" t="s">
        <v>36</v>
      </c>
      <c r="E813" s="3"/>
      <c r="F813" s="3">
        <v>97272</v>
      </c>
      <c r="G813" s="3" t="s">
        <v>71</v>
      </c>
      <c r="H813" s="3">
        <f>F813*'[1]Import '!$F$43</f>
        <v>7817308.5873959996</v>
      </c>
      <c r="I813" s="3">
        <v>50400</v>
      </c>
      <c r="J813" s="3" t="s">
        <v>76</v>
      </c>
      <c r="K813" s="3"/>
      <c r="L813" s="3" t="s">
        <v>119</v>
      </c>
      <c r="M813" s="3" t="s">
        <v>120</v>
      </c>
    </row>
    <row r="814" spans="2:13" x14ac:dyDescent="0.25">
      <c r="B814" s="4">
        <v>44656.875</v>
      </c>
      <c r="C814" s="3"/>
      <c r="D814" s="3" t="s">
        <v>54</v>
      </c>
      <c r="E814" s="3"/>
      <c r="F814" s="3">
        <v>0</v>
      </c>
      <c r="G814" s="3"/>
      <c r="H814" s="3"/>
      <c r="I814" s="3">
        <v>0</v>
      </c>
      <c r="J814" s="3"/>
      <c r="K814" s="3"/>
      <c r="L814" s="3" t="s">
        <v>147</v>
      </c>
      <c r="M814" s="3" t="s">
        <v>120</v>
      </c>
    </row>
    <row r="815" spans="2:13" x14ac:dyDescent="0.25">
      <c r="B815" s="4">
        <v>44656</v>
      </c>
      <c r="C815" s="3"/>
      <c r="D815" s="3" t="s">
        <v>16</v>
      </c>
      <c r="E815" s="3"/>
      <c r="F815" s="3">
        <v>51912</v>
      </c>
      <c r="G815" s="3" t="s">
        <v>71</v>
      </c>
      <c r="H815" s="3">
        <f>F815*'[1]Import '!$F$43</f>
        <v>4171931.5259159999</v>
      </c>
      <c r="I815" s="3">
        <v>25200</v>
      </c>
      <c r="J815" s="3" t="s">
        <v>75</v>
      </c>
      <c r="K815" s="3"/>
      <c r="L815" s="3" t="s">
        <v>94</v>
      </c>
      <c r="M815" s="3" t="s">
        <v>120</v>
      </c>
    </row>
    <row r="816" spans="2:13" x14ac:dyDescent="0.25">
      <c r="B816" s="4">
        <v>44656</v>
      </c>
      <c r="C816" s="3"/>
      <c r="D816" s="3" t="s">
        <v>34</v>
      </c>
      <c r="E816" s="3"/>
      <c r="F816" s="3">
        <v>147420</v>
      </c>
      <c r="G816" s="3" t="s">
        <v>71</v>
      </c>
      <c r="H816" s="3">
        <f>F816*'[1]Import '!$F$43</f>
        <v>11847475.44981</v>
      </c>
      <c r="I816" s="3">
        <v>75600</v>
      </c>
      <c r="J816" s="3" t="s">
        <v>76</v>
      </c>
      <c r="K816" s="3"/>
      <c r="L816" s="3" t="s">
        <v>136</v>
      </c>
      <c r="M816" s="3" t="s">
        <v>120</v>
      </c>
    </row>
    <row r="817" spans="1:13" x14ac:dyDescent="0.25">
      <c r="B817" s="4">
        <v>44655</v>
      </c>
      <c r="C817" s="3"/>
      <c r="D817" s="3" t="s">
        <v>34</v>
      </c>
      <c r="E817" s="3"/>
      <c r="F817" s="3">
        <v>114176</v>
      </c>
      <c r="G817" s="3" t="s">
        <v>71</v>
      </c>
      <c r="H817" s="3">
        <f>F817*'[1]Import '!$F$43</f>
        <v>9175806.2471679989</v>
      </c>
      <c r="I817" s="3">
        <v>51200</v>
      </c>
      <c r="J817" s="3" t="s">
        <v>75</v>
      </c>
      <c r="K817" s="3"/>
      <c r="L817" s="3" t="s">
        <v>86</v>
      </c>
      <c r="M817" s="3" t="s">
        <v>87</v>
      </c>
    </row>
    <row r="818" spans="1:13" x14ac:dyDescent="0.25">
      <c r="B818" s="4">
        <v>44655</v>
      </c>
      <c r="C818" s="3"/>
      <c r="D818" s="3" t="s">
        <v>3</v>
      </c>
      <c r="E818" s="3"/>
      <c r="F818" s="3">
        <v>98280</v>
      </c>
      <c r="G818" s="3" t="s">
        <v>71</v>
      </c>
      <c r="H818" s="3">
        <f>F818*'[1]Import '!$F$43</f>
        <v>7898316.9665399995</v>
      </c>
      <c r="I818" s="3">
        <v>50400</v>
      </c>
      <c r="J818" s="3" t="s">
        <v>75</v>
      </c>
      <c r="K818" s="3"/>
      <c r="L818" s="3" t="s">
        <v>94</v>
      </c>
      <c r="M818" s="3" t="s">
        <v>120</v>
      </c>
    </row>
    <row r="819" spans="1:13" x14ac:dyDescent="0.25">
      <c r="B819" s="4">
        <v>44655</v>
      </c>
      <c r="C819" s="3"/>
      <c r="D819" s="3" t="s">
        <v>9</v>
      </c>
      <c r="E819" s="3"/>
      <c r="F819" s="3">
        <v>19350</v>
      </c>
      <c r="G819" s="3" t="s">
        <v>71</v>
      </c>
      <c r="H819" s="3">
        <f>F819*'[1]Import '!$F$43</f>
        <v>1555071.5639249999</v>
      </c>
      <c r="I819" s="3">
        <v>9000</v>
      </c>
      <c r="J819" s="3" t="s">
        <v>75</v>
      </c>
      <c r="K819" s="3"/>
      <c r="L819" s="3" t="s">
        <v>86</v>
      </c>
      <c r="M819" s="3" t="s">
        <v>87</v>
      </c>
    </row>
    <row r="820" spans="1:13" x14ac:dyDescent="0.25">
      <c r="B820" s="4">
        <v>44655</v>
      </c>
      <c r="C820" s="3"/>
      <c r="D820" s="3" t="s">
        <v>17</v>
      </c>
      <c r="E820" s="3"/>
      <c r="F820" s="3">
        <v>160950</v>
      </c>
      <c r="G820" s="3" t="s">
        <v>71</v>
      </c>
      <c r="H820" s="3">
        <f>F820*'[1]Import '!$F$43</f>
        <v>12934820.062725</v>
      </c>
      <c r="I820" s="3">
        <v>87000</v>
      </c>
      <c r="J820" s="3" t="s">
        <v>75</v>
      </c>
      <c r="K820" s="3"/>
      <c r="L820" s="3" t="s">
        <v>124</v>
      </c>
      <c r="M820" s="3" t="s">
        <v>92</v>
      </c>
    </row>
    <row r="821" spans="1:13" x14ac:dyDescent="0.25">
      <c r="B821" s="4">
        <v>44655</v>
      </c>
      <c r="C821" s="3"/>
      <c r="D821" s="3" t="s">
        <v>9</v>
      </c>
      <c r="E821" s="3"/>
      <c r="F821" s="3">
        <v>36000</v>
      </c>
      <c r="G821" s="3" t="s">
        <v>71</v>
      </c>
      <c r="H821" s="3">
        <f>F821*'[1]Import '!$F$43</f>
        <v>2893156.398</v>
      </c>
      <c r="I821" s="3">
        <v>16000</v>
      </c>
      <c r="J821" s="3" t="s">
        <v>75</v>
      </c>
      <c r="K821" s="3"/>
      <c r="L821" s="3" t="s">
        <v>86</v>
      </c>
      <c r="M821" s="3" t="s">
        <v>87</v>
      </c>
    </row>
    <row r="822" spans="1:13" x14ac:dyDescent="0.25">
      <c r="B822" s="4">
        <v>44653.875</v>
      </c>
      <c r="C822" s="3"/>
      <c r="D822" s="3" t="s">
        <v>54</v>
      </c>
      <c r="E822" s="3"/>
      <c r="F822" s="3">
        <v>0</v>
      </c>
      <c r="G822" s="3"/>
      <c r="H822" s="3"/>
      <c r="I822" s="3">
        <v>0</v>
      </c>
      <c r="J822" s="3"/>
      <c r="K822" s="3"/>
      <c r="L822" s="3" t="s">
        <v>147</v>
      </c>
      <c r="M822" s="3" t="s">
        <v>120</v>
      </c>
    </row>
    <row r="823" spans="1:13" x14ac:dyDescent="0.25">
      <c r="B823" s="4">
        <v>44653.875</v>
      </c>
      <c r="C823" s="3"/>
      <c r="D823" s="3" t="s">
        <v>36</v>
      </c>
      <c r="E823" s="3"/>
      <c r="F823" s="3">
        <v>0</v>
      </c>
      <c r="G823" s="3"/>
      <c r="H823" s="3"/>
      <c r="I823" s="3">
        <v>0</v>
      </c>
      <c r="J823" s="3"/>
      <c r="K823" s="3"/>
      <c r="L823" s="3" t="s">
        <v>147</v>
      </c>
      <c r="M823" s="3" t="s">
        <v>120</v>
      </c>
    </row>
    <row r="824" spans="1:13" x14ac:dyDescent="0.25">
      <c r="B824" s="4">
        <v>44652</v>
      </c>
      <c r="C824" s="3"/>
      <c r="D824" s="3" t="s">
        <v>17</v>
      </c>
      <c r="E824" s="3"/>
      <c r="F824" s="3">
        <v>33786</v>
      </c>
      <c r="G824" s="3" t="s">
        <v>71</v>
      </c>
      <c r="H824" s="3">
        <f>F824*'[1]Import '!$F$43</f>
        <v>2715227.2795229997</v>
      </c>
      <c r="I824" s="3">
        <v>18000</v>
      </c>
      <c r="J824" s="3" t="s">
        <v>75</v>
      </c>
      <c r="K824" s="3"/>
      <c r="L824" s="3" t="s">
        <v>169</v>
      </c>
      <c r="M824" s="3" t="s">
        <v>92</v>
      </c>
    </row>
    <row r="825" spans="1:13" x14ac:dyDescent="0.25">
      <c r="B825" s="4">
        <v>44652</v>
      </c>
      <c r="C825" s="3"/>
      <c r="D825" s="3" t="s">
        <v>11</v>
      </c>
      <c r="E825" s="3"/>
      <c r="F825" s="3">
        <v>33440</v>
      </c>
      <c r="G825" s="3" t="s">
        <v>71</v>
      </c>
      <c r="H825" s="3">
        <f>F825*'[1]Import '!$F$43</f>
        <v>2687420.8319199998</v>
      </c>
      <c r="I825" s="3">
        <v>17600</v>
      </c>
      <c r="J825" s="3" t="s">
        <v>75</v>
      </c>
      <c r="K825" s="3"/>
      <c r="L825" s="3" t="s">
        <v>164</v>
      </c>
      <c r="M825" s="3" t="s">
        <v>92</v>
      </c>
    </row>
    <row r="826" spans="1:13" x14ac:dyDescent="0.25">
      <c r="B826" s="4">
        <v>44652</v>
      </c>
      <c r="C826" s="3"/>
      <c r="D826" s="3" t="s">
        <v>10</v>
      </c>
      <c r="E826" s="3"/>
      <c r="F826" s="3">
        <v>59040</v>
      </c>
      <c r="G826" s="3" t="s">
        <v>71</v>
      </c>
      <c r="H826" s="3">
        <f>F826*'[1]Import '!$F$43</f>
        <v>4744776.4927199995</v>
      </c>
      <c r="I826" s="3">
        <v>28800</v>
      </c>
      <c r="J826" s="3" t="s">
        <v>75</v>
      </c>
      <c r="K826" s="3"/>
      <c r="L826" s="3" t="s">
        <v>97</v>
      </c>
      <c r="M826" s="3" t="s">
        <v>85</v>
      </c>
    </row>
    <row r="827" spans="1:13" x14ac:dyDescent="0.25">
      <c r="B827" s="4">
        <v>44652</v>
      </c>
      <c r="C827" s="3"/>
      <c r="D827" s="3" t="s">
        <v>17</v>
      </c>
      <c r="E827" s="3"/>
      <c r="F827" s="3">
        <v>198360</v>
      </c>
      <c r="G827" s="3" t="s">
        <v>71</v>
      </c>
      <c r="H827" s="3">
        <f>F827*'[1]Import '!$F$43</f>
        <v>15941291.752979999</v>
      </c>
      <c r="I827" s="3">
        <v>104400</v>
      </c>
      <c r="J827" s="3" t="s">
        <v>75</v>
      </c>
      <c r="K827" s="3"/>
      <c r="L827" s="3" t="s">
        <v>169</v>
      </c>
      <c r="M827" s="3" t="s">
        <v>92</v>
      </c>
    </row>
    <row r="828" spans="1:13" x14ac:dyDescent="0.25">
      <c r="A828" s="2"/>
      <c r="B828" s="5" t="s">
        <v>170</v>
      </c>
      <c r="C828" s="5"/>
      <c r="D828" s="5"/>
      <c r="E828" s="5"/>
      <c r="F828" s="5"/>
      <c r="G828" s="5"/>
      <c r="H828" s="5">
        <f>SUM(H2:H827)</f>
        <v>5027662904.4556704</v>
      </c>
      <c r="I828" s="5">
        <f>SUM(I2:I827)</f>
        <v>35065569.619999997</v>
      </c>
      <c r="J828" s="5" t="s">
        <v>75</v>
      </c>
      <c r="K828" s="3"/>
      <c r="L828" s="3"/>
      <c r="M828" s="3"/>
    </row>
    <row r="829" spans="1:13" x14ac:dyDescent="0.25">
      <c r="H829">
        <f>H828/10^7</f>
        <v>502.76629044556705</v>
      </c>
      <c r="I829">
        <f>I828/10^6</f>
        <v>35.065569619999998</v>
      </c>
    </row>
    <row r="830" spans="1:13" x14ac:dyDescent="0.25">
      <c r="H830">
        <f>H828/I828</f>
        <v>143.37890297918025</v>
      </c>
    </row>
  </sheetData>
  <autoFilter ref="L1:M827" xr:uid="{A0E55F98-B859-4B2D-9BD1-5A9D5B90192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0E8D-9C4C-493D-A9CC-A9EA3B5FFEFF}">
  <dimension ref="B1:O869"/>
  <sheetViews>
    <sheetView topLeftCell="A859" workbookViewId="0">
      <selection activeCell="J869" sqref="J869"/>
    </sheetView>
  </sheetViews>
  <sheetFormatPr defaultRowHeight="15" x14ac:dyDescent="0.25"/>
  <cols>
    <col min="3" max="3" width="10.42578125" bestFit="1" customWidth="1"/>
    <col min="4" max="4" width="15.140625" bestFit="1" customWidth="1"/>
    <col min="8" max="8" width="18.85546875" bestFit="1" customWidth="1"/>
    <col min="10" max="10" width="11" bestFit="1" customWidth="1"/>
    <col min="11" max="11" width="10.28515625" bestFit="1" customWidth="1"/>
    <col min="12" max="12" width="15.28515625" bestFit="1" customWidth="1"/>
    <col min="14" max="14" width="53.7109375" bestFit="1" customWidth="1"/>
    <col min="15" max="15" width="20.42578125" bestFit="1" customWidth="1"/>
  </cols>
  <sheetData>
    <row r="1" spans="2:15" x14ac:dyDescent="0.25">
      <c r="B1" s="5"/>
      <c r="C1" s="5"/>
      <c r="D1" s="5" t="s">
        <v>68</v>
      </c>
      <c r="E1" s="5"/>
      <c r="F1" s="5"/>
      <c r="G1" s="5"/>
      <c r="H1" s="6" t="s">
        <v>69</v>
      </c>
      <c r="I1" s="6" t="s">
        <v>70</v>
      </c>
      <c r="J1" s="5" t="s">
        <v>333</v>
      </c>
      <c r="K1" s="6" t="s">
        <v>73</v>
      </c>
      <c r="L1" s="6" t="s">
        <v>74</v>
      </c>
      <c r="M1" s="5"/>
      <c r="N1" s="6" t="s">
        <v>79</v>
      </c>
      <c r="O1" s="6" t="s">
        <v>80</v>
      </c>
    </row>
    <row r="2" spans="2:15" x14ac:dyDescent="0.25">
      <c r="C2" s="1">
        <v>44650</v>
      </c>
      <c r="D2" t="s">
        <v>21</v>
      </c>
      <c r="H2">
        <v>40293</v>
      </c>
      <c r="I2" t="s">
        <v>71</v>
      </c>
      <c r="J2">
        <f>H2*'[1]Import '!$F$44</f>
        <v>3073801.1661224999</v>
      </c>
      <c r="K2">
        <v>24750</v>
      </c>
      <c r="L2" t="s">
        <v>75</v>
      </c>
      <c r="N2" t="s">
        <v>147</v>
      </c>
      <c r="O2" t="s">
        <v>120</v>
      </c>
    </row>
    <row r="3" spans="2:15" x14ac:dyDescent="0.25">
      <c r="C3" s="1">
        <v>44650</v>
      </c>
      <c r="D3" t="s">
        <v>34</v>
      </c>
      <c r="H3">
        <v>147420</v>
      </c>
      <c r="I3" t="s">
        <v>71</v>
      </c>
      <c r="J3">
        <f>H3*'[1]Import '!$F$44</f>
        <v>11246116.39515</v>
      </c>
      <c r="K3">
        <v>75600</v>
      </c>
      <c r="L3" t="s">
        <v>76</v>
      </c>
      <c r="N3" t="s">
        <v>108</v>
      </c>
      <c r="O3" t="s">
        <v>120</v>
      </c>
    </row>
    <row r="4" spans="2:15" x14ac:dyDescent="0.25">
      <c r="C4" s="1">
        <v>44650</v>
      </c>
      <c r="D4" t="s">
        <v>21</v>
      </c>
      <c r="H4">
        <v>80586</v>
      </c>
      <c r="I4" t="s">
        <v>71</v>
      </c>
      <c r="J4">
        <f>H4*'[1]Import '!$F$44</f>
        <v>6147602.3322449997</v>
      </c>
      <c r="K4">
        <v>49500</v>
      </c>
      <c r="L4" t="s">
        <v>75</v>
      </c>
      <c r="N4" t="s">
        <v>136</v>
      </c>
      <c r="O4" t="s">
        <v>82</v>
      </c>
    </row>
    <row r="5" spans="2:15" x14ac:dyDescent="0.25">
      <c r="C5" s="1">
        <v>44650</v>
      </c>
      <c r="D5" t="s">
        <v>2</v>
      </c>
      <c r="H5">
        <v>301056</v>
      </c>
      <c r="I5" t="s">
        <v>71</v>
      </c>
      <c r="J5">
        <f>H5*'[1]Import '!$F$44</f>
        <v>22966428.011519998</v>
      </c>
      <c r="K5">
        <v>204800</v>
      </c>
      <c r="L5" t="s">
        <v>75</v>
      </c>
      <c r="N5" t="s">
        <v>108</v>
      </c>
      <c r="O5" t="s">
        <v>120</v>
      </c>
    </row>
    <row r="6" spans="2:15" x14ac:dyDescent="0.25">
      <c r="C6" s="1">
        <v>44650</v>
      </c>
      <c r="D6" t="s">
        <v>2</v>
      </c>
      <c r="H6">
        <v>112128</v>
      </c>
      <c r="I6" t="s">
        <v>71</v>
      </c>
      <c r="J6">
        <f>H6*'[1]Import '!$F$44</f>
        <v>8553822.6777599994</v>
      </c>
      <c r="K6">
        <v>76800</v>
      </c>
      <c r="L6" t="s">
        <v>75</v>
      </c>
      <c r="N6" t="s">
        <v>89</v>
      </c>
      <c r="O6" t="s">
        <v>82</v>
      </c>
    </row>
    <row r="7" spans="2:15" x14ac:dyDescent="0.25">
      <c r="C7" s="1">
        <v>44649</v>
      </c>
      <c r="D7" t="s">
        <v>33</v>
      </c>
      <c r="H7">
        <v>34848</v>
      </c>
      <c r="I7" t="s">
        <v>71</v>
      </c>
      <c r="J7">
        <f>H7*'[1]Import '!$F$44</f>
        <v>2658422.6301599997</v>
      </c>
      <c r="K7">
        <v>17600</v>
      </c>
      <c r="L7" t="s">
        <v>75</v>
      </c>
      <c r="N7" t="s">
        <v>161</v>
      </c>
      <c r="O7" t="s">
        <v>87</v>
      </c>
    </row>
    <row r="8" spans="2:15" x14ac:dyDescent="0.25">
      <c r="C8" s="1">
        <v>44649</v>
      </c>
      <c r="D8" t="s">
        <v>2</v>
      </c>
      <c r="H8">
        <v>261632</v>
      </c>
      <c r="I8" t="s">
        <v>71</v>
      </c>
      <c r="J8">
        <f>H8*'[1]Import '!$F$44</f>
        <v>19958919.581439998</v>
      </c>
      <c r="K8">
        <v>179200</v>
      </c>
      <c r="L8" t="s">
        <v>75</v>
      </c>
      <c r="N8" t="s">
        <v>93</v>
      </c>
      <c r="O8" t="s">
        <v>85</v>
      </c>
    </row>
    <row r="9" spans="2:15" x14ac:dyDescent="0.25">
      <c r="C9" s="1">
        <v>44648.875</v>
      </c>
      <c r="D9" t="s">
        <v>171</v>
      </c>
      <c r="H9">
        <v>0</v>
      </c>
      <c r="K9">
        <v>0</v>
      </c>
      <c r="N9" t="s">
        <v>161</v>
      </c>
      <c r="O9" t="s">
        <v>92</v>
      </c>
    </row>
    <row r="10" spans="2:15" x14ac:dyDescent="0.25">
      <c r="C10" s="1">
        <v>44648</v>
      </c>
      <c r="D10" t="s">
        <v>47</v>
      </c>
      <c r="H10">
        <v>66640</v>
      </c>
      <c r="I10" t="s">
        <v>71</v>
      </c>
      <c r="J10">
        <f>H10*'[1]Import '!$F$44</f>
        <v>5083714.5337999994</v>
      </c>
      <c r="K10">
        <v>34000</v>
      </c>
      <c r="L10" t="s">
        <v>75</v>
      </c>
      <c r="N10" t="s">
        <v>147</v>
      </c>
      <c r="O10" t="s">
        <v>85</v>
      </c>
    </row>
    <row r="11" spans="2:15" x14ac:dyDescent="0.25">
      <c r="C11" s="1">
        <v>44647.875</v>
      </c>
      <c r="D11" t="s">
        <v>51</v>
      </c>
      <c r="H11">
        <v>0</v>
      </c>
      <c r="K11">
        <v>0</v>
      </c>
      <c r="N11" t="s">
        <v>93</v>
      </c>
      <c r="O11" t="s">
        <v>120</v>
      </c>
    </row>
    <row r="12" spans="2:15" x14ac:dyDescent="0.25">
      <c r="C12" s="1">
        <v>44646</v>
      </c>
      <c r="D12" t="s">
        <v>172</v>
      </c>
      <c r="H12">
        <v>12760</v>
      </c>
      <c r="I12" t="s">
        <v>71</v>
      </c>
      <c r="J12">
        <f>H12*'[1]Import '!$F$44</f>
        <v>973412.32669999998</v>
      </c>
      <c r="K12">
        <v>4000</v>
      </c>
      <c r="L12" t="s">
        <v>75</v>
      </c>
      <c r="N12" t="s">
        <v>144</v>
      </c>
      <c r="O12" t="s">
        <v>92</v>
      </c>
    </row>
    <row r="13" spans="2:15" x14ac:dyDescent="0.25">
      <c r="C13" s="1">
        <v>44646</v>
      </c>
      <c r="D13" t="s">
        <v>42</v>
      </c>
      <c r="H13">
        <v>16563</v>
      </c>
      <c r="I13" t="s">
        <v>71</v>
      </c>
      <c r="J13">
        <f>H13*'[1]Import '!$F$44</f>
        <v>1263528.8688975</v>
      </c>
      <c r="K13">
        <v>7201.3</v>
      </c>
      <c r="L13" t="s">
        <v>75</v>
      </c>
      <c r="N13" t="s">
        <v>194</v>
      </c>
      <c r="O13" t="s">
        <v>87</v>
      </c>
    </row>
    <row r="14" spans="2:15" x14ac:dyDescent="0.25">
      <c r="C14" s="1">
        <v>44646</v>
      </c>
      <c r="D14" t="s">
        <v>42</v>
      </c>
      <c r="H14">
        <v>20237</v>
      </c>
      <c r="I14" t="s">
        <v>71</v>
      </c>
      <c r="J14">
        <f>H14*'[1]Import '!$F$44</f>
        <v>1543804.4871024999</v>
      </c>
      <c r="K14">
        <v>8798.7000000000007</v>
      </c>
      <c r="L14" t="s">
        <v>75</v>
      </c>
      <c r="N14" t="s">
        <v>128</v>
      </c>
      <c r="O14" t="s">
        <v>82</v>
      </c>
    </row>
    <row r="15" spans="2:15" x14ac:dyDescent="0.25">
      <c r="C15" s="1">
        <v>44645</v>
      </c>
      <c r="D15" t="s">
        <v>4</v>
      </c>
      <c r="H15">
        <v>153000</v>
      </c>
      <c r="I15" t="s">
        <v>71</v>
      </c>
      <c r="J15">
        <f>H15*'[1]Import '!$F$44</f>
        <v>11671793.5725</v>
      </c>
      <c r="K15">
        <v>76500</v>
      </c>
      <c r="L15" t="s">
        <v>75</v>
      </c>
      <c r="N15" t="s">
        <v>128</v>
      </c>
      <c r="O15" t="s">
        <v>113</v>
      </c>
    </row>
    <row r="16" spans="2:15" x14ac:dyDescent="0.25">
      <c r="C16" s="1">
        <v>44644</v>
      </c>
      <c r="D16" t="s">
        <v>8</v>
      </c>
      <c r="H16">
        <v>47124</v>
      </c>
      <c r="I16" t="s">
        <v>71</v>
      </c>
      <c r="J16">
        <f>H16*'[1]Import '!$F$44</f>
        <v>3594912.4203299996</v>
      </c>
      <c r="K16">
        <v>25200</v>
      </c>
      <c r="L16" t="s">
        <v>76</v>
      </c>
      <c r="N16" t="s">
        <v>97</v>
      </c>
      <c r="O16" t="s">
        <v>113</v>
      </c>
    </row>
    <row r="17" spans="3:15" x14ac:dyDescent="0.25">
      <c r="C17" s="1">
        <v>44644</v>
      </c>
      <c r="D17" t="s">
        <v>8</v>
      </c>
      <c r="H17">
        <v>122161</v>
      </c>
      <c r="I17" t="s">
        <v>71</v>
      </c>
      <c r="J17">
        <f>H17*'[1]Import '!$F$44</f>
        <v>9319202.4484324995</v>
      </c>
      <c r="K17">
        <v>65330</v>
      </c>
      <c r="L17" t="s">
        <v>76</v>
      </c>
      <c r="N17" t="s">
        <v>131</v>
      </c>
      <c r="O17" t="s">
        <v>102</v>
      </c>
    </row>
    <row r="18" spans="3:15" x14ac:dyDescent="0.25">
      <c r="C18" s="1">
        <v>44644</v>
      </c>
      <c r="D18" t="s">
        <v>8</v>
      </c>
      <c r="H18">
        <v>19211</v>
      </c>
      <c r="I18" t="s">
        <v>71</v>
      </c>
      <c r="J18">
        <f>H18*'[1]Import '!$F$44</f>
        <v>1465534.8125574999</v>
      </c>
      <c r="K18">
        <v>10270</v>
      </c>
      <c r="L18" t="s">
        <v>76</v>
      </c>
      <c r="N18" t="s">
        <v>131</v>
      </c>
      <c r="O18" t="s">
        <v>120</v>
      </c>
    </row>
    <row r="19" spans="3:15" x14ac:dyDescent="0.25">
      <c r="C19" s="1">
        <v>44643</v>
      </c>
      <c r="D19" t="s">
        <v>10</v>
      </c>
      <c r="H19">
        <v>62784</v>
      </c>
      <c r="I19" t="s">
        <v>71</v>
      </c>
      <c r="J19">
        <f>H19*'[1]Import '!$F$44</f>
        <v>4789554.8212799998</v>
      </c>
      <c r="K19">
        <v>28800</v>
      </c>
      <c r="L19" t="s">
        <v>75</v>
      </c>
      <c r="N19" t="s">
        <v>131</v>
      </c>
      <c r="O19" t="s">
        <v>120</v>
      </c>
    </row>
    <row r="20" spans="3:15" x14ac:dyDescent="0.25">
      <c r="C20" s="1">
        <v>44642.875</v>
      </c>
      <c r="D20" t="s">
        <v>64</v>
      </c>
      <c r="H20">
        <v>0</v>
      </c>
      <c r="K20">
        <v>0</v>
      </c>
      <c r="N20" t="s">
        <v>97</v>
      </c>
      <c r="O20" t="s">
        <v>120</v>
      </c>
    </row>
    <row r="21" spans="3:15" x14ac:dyDescent="0.25">
      <c r="C21" s="1">
        <v>44641</v>
      </c>
      <c r="D21" t="s">
        <v>65</v>
      </c>
      <c r="H21">
        <v>11368</v>
      </c>
      <c r="I21" t="s">
        <v>71</v>
      </c>
      <c r="J21">
        <f>H21*'[1]Import '!$F$44</f>
        <v>867221.89105999994</v>
      </c>
      <c r="K21">
        <v>4900</v>
      </c>
      <c r="L21" t="s">
        <v>75</v>
      </c>
      <c r="N21" t="s">
        <v>147</v>
      </c>
      <c r="O21" t="s">
        <v>85</v>
      </c>
    </row>
    <row r="22" spans="3:15" x14ac:dyDescent="0.25">
      <c r="C22" s="1">
        <v>44639</v>
      </c>
      <c r="D22" t="s">
        <v>8</v>
      </c>
      <c r="H22">
        <v>47124</v>
      </c>
      <c r="I22" t="s">
        <v>71</v>
      </c>
      <c r="J22">
        <f>H22*'[1]Import '!$F$44</f>
        <v>3594912.4203299996</v>
      </c>
      <c r="K22">
        <v>25200</v>
      </c>
      <c r="L22" t="s">
        <v>76</v>
      </c>
      <c r="N22" t="s">
        <v>112</v>
      </c>
      <c r="O22" t="s">
        <v>120</v>
      </c>
    </row>
    <row r="23" spans="3:15" x14ac:dyDescent="0.25">
      <c r="C23" s="1">
        <v>44638</v>
      </c>
      <c r="D23" t="s">
        <v>2</v>
      </c>
      <c r="H23">
        <v>330</v>
      </c>
      <c r="I23" t="s">
        <v>71</v>
      </c>
      <c r="J23">
        <f>H23*'[1]Import '!$F$44</f>
        <v>25174.456725</v>
      </c>
      <c r="K23">
        <v>200</v>
      </c>
      <c r="L23" t="s">
        <v>75</v>
      </c>
      <c r="N23" t="s">
        <v>131</v>
      </c>
      <c r="O23" t="s">
        <v>113</v>
      </c>
    </row>
    <row r="24" spans="3:15" x14ac:dyDescent="0.25">
      <c r="C24" s="1">
        <v>44636.875</v>
      </c>
      <c r="D24" t="s">
        <v>51</v>
      </c>
      <c r="H24">
        <v>0</v>
      </c>
      <c r="K24">
        <v>0</v>
      </c>
      <c r="N24" t="s">
        <v>195</v>
      </c>
      <c r="O24" t="s">
        <v>120</v>
      </c>
    </row>
    <row r="25" spans="3:15" x14ac:dyDescent="0.25">
      <c r="C25" s="1">
        <v>44636</v>
      </c>
      <c r="D25" t="s">
        <v>28</v>
      </c>
      <c r="H25">
        <v>15840</v>
      </c>
      <c r="I25" t="s">
        <v>71</v>
      </c>
      <c r="J25">
        <f>H25*'[1]Import '!$F$44</f>
        <v>1208373.9228000001</v>
      </c>
      <c r="K25">
        <v>14400</v>
      </c>
      <c r="L25" t="s">
        <v>75</v>
      </c>
      <c r="N25" t="s">
        <v>144</v>
      </c>
      <c r="O25" t="s">
        <v>92</v>
      </c>
    </row>
    <row r="26" spans="3:15" x14ac:dyDescent="0.25">
      <c r="C26" s="1">
        <v>44636</v>
      </c>
      <c r="D26" t="s">
        <v>2</v>
      </c>
      <c r="H26">
        <v>301056</v>
      </c>
      <c r="I26" t="s">
        <v>71</v>
      </c>
      <c r="J26">
        <f>H26*'[1]Import '!$F$44</f>
        <v>22966428.011519998</v>
      </c>
      <c r="K26">
        <v>204800</v>
      </c>
      <c r="L26" t="s">
        <v>75</v>
      </c>
      <c r="N26" t="s">
        <v>114</v>
      </c>
      <c r="O26" t="s">
        <v>87</v>
      </c>
    </row>
    <row r="27" spans="3:15" x14ac:dyDescent="0.25">
      <c r="C27" s="1">
        <v>44635.875</v>
      </c>
      <c r="D27" t="s">
        <v>21</v>
      </c>
      <c r="H27">
        <v>0</v>
      </c>
      <c r="K27">
        <v>25179</v>
      </c>
      <c r="L27" t="s">
        <v>78</v>
      </c>
      <c r="N27" t="s">
        <v>89</v>
      </c>
      <c r="O27" t="s">
        <v>113</v>
      </c>
    </row>
    <row r="28" spans="3:15" x14ac:dyDescent="0.25">
      <c r="C28" s="1">
        <v>44635.875</v>
      </c>
      <c r="D28" t="s">
        <v>53</v>
      </c>
      <c r="H28">
        <v>0</v>
      </c>
      <c r="K28">
        <v>25179</v>
      </c>
      <c r="L28" t="s">
        <v>78</v>
      </c>
      <c r="N28" t="s">
        <v>146</v>
      </c>
      <c r="O28" t="s">
        <v>87</v>
      </c>
    </row>
    <row r="29" spans="3:15" x14ac:dyDescent="0.25">
      <c r="C29" s="1">
        <v>44635</v>
      </c>
      <c r="D29" t="s">
        <v>29</v>
      </c>
      <c r="H29">
        <v>56320</v>
      </c>
      <c r="I29" t="s">
        <v>71</v>
      </c>
      <c r="J29">
        <f>H29*'[1]Import '!$F$44</f>
        <v>4296440.6143999994</v>
      </c>
      <c r="K29">
        <v>25600</v>
      </c>
      <c r="L29" t="s">
        <v>75</v>
      </c>
      <c r="N29" t="s">
        <v>146</v>
      </c>
      <c r="O29" t="s">
        <v>82</v>
      </c>
    </row>
    <row r="30" spans="3:15" x14ac:dyDescent="0.25">
      <c r="C30" s="1">
        <v>44635</v>
      </c>
      <c r="D30" t="s">
        <v>21</v>
      </c>
      <c r="H30">
        <v>80586</v>
      </c>
      <c r="I30" t="s">
        <v>71</v>
      </c>
      <c r="J30">
        <f>H30*'[1]Import '!$F$44</f>
        <v>6147602.3322449997</v>
      </c>
      <c r="K30">
        <v>49500</v>
      </c>
      <c r="L30" t="s">
        <v>75</v>
      </c>
      <c r="N30" t="s">
        <v>104</v>
      </c>
      <c r="O30" t="s">
        <v>82</v>
      </c>
    </row>
    <row r="31" spans="3:15" x14ac:dyDescent="0.25">
      <c r="C31" s="1">
        <v>44635</v>
      </c>
      <c r="D31" t="s">
        <v>21</v>
      </c>
      <c r="H31">
        <v>40293</v>
      </c>
      <c r="I31" t="s">
        <v>71</v>
      </c>
      <c r="J31">
        <f>H31*'[1]Import '!$F$44</f>
        <v>3073801.1661224999</v>
      </c>
      <c r="K31">
        <v>24750</v>
      </c>
      <c r="L31" t="s">
        <v>75</v>
      </c>
      <c r="N31" t="s">
        <v>108</v>
      </c>
      <c r="O31" t="s">
        <v>87</v>
      </c>
    </row>
    <row r="32" spans="3:15" x14ac:dyDescent="0.25">
      <c r="C32" s="1">
        <v>44635</v>
      </c>
      <c r="D32" t="s">
        <v>2</v>
      </c>
      <c r="H32">
        <v>299008</v>
      </c>
      <c r="I32" t="s">
        <v>71</v>
      </c>
      <c r="J32">
        <f>H32*'[1]Import '!$F$44</f>
        <v>22810193.807360001</v>
      </c>
      <c r="K32">
        <v>204800</v>
      </c>
      <c r="L32" t="s">
        <v>75</v>
      </c>
      <c r="N32" t="s">
        <v>108</v>
      </c>
      <c r="O32" t="s">
        <v>82</v>
      </c>
    </row>
    <row r="33" spans="3:15" x14ac:dyDescent="0.25">
      <c r="C33" s="1">
        <v>44635</v>
      </c>
      <c r="D33" t="s">
        <v>21</v>
      </c>
      <c r="H33">
        <v>80586</v>
      </c>
      <c r="I33" t="s">
        <v>71</v>
      </c>
      <c r="J33">
        <f>H33*'[1]Import '!$F$44</f>
        <v>6147602.3322449997</v>
      </c>
      <c r="K33">
        <v>49500</v>
      </c>
      <c r="L33" t="s">
        <v>75</v>
      </c>
      <c r="N33" t="s">
        <v>161</v>
      </c>
      <c r="O33" t="s">
        <v>82</v>
      </c>
    </row>
    <row r="34" spans="3:15" x14ac:dyDescent="0.25">
      <c r="C34" s="1">
        <v>44635</v>
      </c>
      <c r="D34" t="s">
        <v>21</v>
      </c>
      <c r="H34">
        <v>40293</v>
      </c>
      <c r="I34" t="s">
        <v>71</v>
      </c>
      <c r="J34">
        <f>H34*'[1]Import '!$F$44</f>
        <v>3073801.1661224999</v>
      </c>
      <c r="K34">
        <v>24750</v>
      </c>
      <c r="L34" t="s">
        <v>75</v>
      </c>
      <c r="N34" t="s">
        <v>108</v>
      </c>
      <c r="O34" t="s">
        <v>85</v>
      </c>
    </row>
    <row r="35" spans="3:15" x14ac:dyDescent="0.25">
      <c r="C35" s="1">
        <v>44634</v>
      </c>
      <c r="D35" t="s">
        <v>21</v>
      </c>
      <c r="H35">
        <v>40293</v>
      </c>
      <c r="I35" t="s">
        <v>71</v>
      </c>
      <c r="J35">
        <f>H35*'[1]Import '!$F$44</f>
        <v>3073801.1661224999</v>
      </c>
      <c r="K35">
        <v>24750</v>
      </c>
      <c r="L35" t="s">
        <v>75</v>
      </c>
      <c r="N35" t="s">
        <v>108</v>
      </c>
      <c r="O35" t="s">
        <v>82</v>
      </c>
    </row>
    <row r="36" spans="3:15" x14ac:dyDescent="0.25">
      <c r="C36" s="1">
        <v>44634</v>
      </c>
      <c r="D36" t="s">
        <v>4</v>
      </c>
      <c r="H36">
        <v>504000</v>
      </c>
      <c r="I36" t="s">
        <v>71</v>
      </c>
      <c r="J36">
        <f>H36*'[1]Import '!$F$44</f>
        <v>38448261.18</v>
      </c>
      <c r="K36">
        <v>252000</v>
      </c>
      <c r="L36" t="s">
        <v>75</v>
      </c>
      <c r="N36" t="s">
        <v>108</v>
      </c>
      <c r="O36" t="s">
        <v>82</v>
      </c>
    </row>
    <row r="37" spans="3:15" x14ac:dyDescent="0.25">
      <c r="C37" s="1">
        <v>44634</v>
      </c>
      <c r="D37" t="s">
        <v>3</v>
      </c>
      <c r="H37">
        <v>196560</v>
      </c>
      <c r="I37" t="s">
        <v>71</v>
      </c>
      <c r="J37">
        <f>H37*'[1]Import '!$F$44</f>
        <v>14994821.860199999</v>
      </c>
      <c r="K37">
        <v>100800</v>
      </c>
      <c r="L37" t="s">
        <v>75</v>
      </c>
      <c r="N37" t="s">
        <v>97</v>
      </c>
      <c r="O37" t="s">
        <v>82</v>
      </c>
    </row>
    <row r="38" spans="3:15" x14ac:dyDescent="0.25">
      <c r="C38" s="1">
        <v>44634</v>
      </c>
      <c r="D38" t="s">
        <v>21</v>
      </c>
      <c r="H38">
        <v>80586</v>
      </c>
      <c r="I38" t="s">
        <v>71</v>
      </c>
      <c r="J38">
        <f>H38*'[1]Import '!$F$44</f>
        <v>6147602.3322449997</v>
      </c>
      <c r="K38">
        <v>49500</v>
      </c>
      <c r="L38" t="s">
        <v>75</v>
      </c>
      <c r="N38" t="s">
        <v>94</v>
      </c>
      <c r="O38" t="s">
        <v>85</v>
      </c>
    </row>
    <row r="39" spans="3:15" x14ac:dyDescent="0.25">
      <c r="C39" s="1">
        <v>44634</v>
      </c>
      <c r="D39" t="s">
        <v>17</v>
      </c>
      <c r="H39">
        <v>18666</v>
      </c>
      <c r="I39" t="s">
        <v>71</v>
      </c>
      <c r="J39">
        <f>H39*'[1]Import '!$F$44</f>
        <v>1423958.8158449999</v>
      </c>
      <c r="K39">
        <v>9824.15</v>
      </c>
      <c r="L39" t="s">
        <v>75</v>
      </c>
      <c r="N39" t="s">
        <v>108</v>
      </c>
      <c r="O39" t="s">
        <v>120</v>
      </c>
    </row>
    <row r="40" spans="3:15" x14ac:dyDescent="0.25">
      <c r="C40" s="1">
        <v>44634</v>
      </c>
      <c r="D40" t="s">
        <v>17</v>
      </c>
      <c r="H40">
        <v>175134</v>
      </c>
      <c r="I40" t="s">
        <v>71</v>
      </c>
      <c r="J40">
        <f>H40*'[1]Import '!$F$44</f>
        <v>13360313.042654999</v>
      </c>
      <c r="K40">
        <v>92175.85</v>
      </c>
      <c r="L40" t="s">
        <v>75</v>
      </c>
      <c r="N40" t="s">
        <v>124</v>
      </c>
      <c r="O40" t="s">
        <v>82</v>
      </c>
    </row>
    <row r="41" spans="3:15" x14ac:dyDescent="0.25">
      <c r="C41" s="1">
        <v>44634</v>
      </c>
      <c r="D41" t="s">
        <v>8</v>
      </c>
      <c r="H41">
        <v>47124</v>
      </c>
      <c r="I41" t="s">
        <v>71</v>
      </c>
      <c r="J41">
        <f>H41*'[1]Import '!$F$44</f>
        <v>3594912.4203299996</v>
      </c>
      <c r="K41">
        <v>25200</v>
      </c>
      <c r="L41" t="s">
        <v>76</v>
      </c>
      <c r="N41" t="s">
        <v>124</v>
      </c>
      <c r="O41" t="s">
        <v>92</v>
      </c>
    </row>
    <row r="42" spans="3:15" x14ac:dyDescent="0.25">
      <c r="C42" s="1">
        <v>44634</v>
      </c>
      <c r="D42" t="s">
        <v>18</v>
      </c>
      <c r="H42">
        <v>50400</v>
      </c>
      <c r="I42" t="s">
        <v>71</v>
      </c>
      <c r="J42">
        <f>H42*'[1]Import '!$F$44</f>
        <v>3844826.1179999998</v>
      </c>
      <c r="K42">
        <v>25200</v>
      </c>
      <c r="L42" t="s">
        <v>75</v>
      </c>
      <c r="N42" t="s">
        <v>131</v>
      </c>
      <c r="O42" t="s">
        <v>92</v>
      </c>
    </row>
    <row r="43" spans="3:15" x14ac:dyDescent="0.25">
      <c r="C43" s="1">
        <v>44632</v>
      </c>
      <c r="D43" t="s">
        <v>9</v>
      </c>
      <c r="H43">
        <v>36000</v>
      </c>
      <c r="I43" t="s">
        <v>71</v>
      </c>
      <c r="J43">
        <f>H43*'[1]Import '!$F$44</f>
        <v>2746304.37</v>
      </c>
      <c r="K43">
        <v>16000</v>
      </c>
      <c r="L43" t="s">
        <v>75</v>
      </c>
      <c r="N43" t="s">
        <v>147</v>
      </c>
      <c r="O43" t="s">
        <v>120</v>
      </c>
    </row>
    <row r="44" spans="3:15" x14ac:dyDescent="0.25">
      <c r="C44" s="1">
        <v>44632</v>
      </c>
      <c r="D44" t="s">
        <v>34</v>
      </c>
      <c r="H44">
        <v>49140</v>
      </c>
      <c r="I44" t="s">
        <v>71</v>
      </c>
      <c r="J44">
        <f>H44*'[1]Import '!$F$44</f>
        <v>3748705.4650499998</v>
      </c>
      <c r="K44">
        <v>25200</v>
      </c>
      <c r="L44" t="s">
        <v>76</v>
      </c>
      <c r="N44" t="s">
        <v>86</v>
      </c>
      <c r="O44" t="s">
        <v>120</v>
      </c>
    </row>
    <row r="45" spans="3:15" x14ac:dyDescent="0.25">
      <c r="C45" s="1">
        <v>44632</v>
      </c>
      <c r="D45" t="s">
        <v>34</v>
      </c>
      <c r="H45">
        <v>114176</v>
      </c>
      <c r="I45" t="s">
        <v>71</v>
      </c>
      <c r="J45">
        <f>H45*'[1]Import '!$F$44</f>
        <v>8710056.8819200005</v>
      </c>
      <c r="K45">
        <v>51200</v>
      </c>
      <c r="L45" t="s">
        <v>75</v>
      </c>
      <c r="N45" t="s">
        <v>136</v>
      </c>
      <c r="O45" t="s">
        <v>87</v>
      </c>
    </row>
    <row r="46" spans="3:15" x14ac:dyDescent="0.25">
      <c r="C46" s="1">
        <v>44632</v>
      </c>
      <c r="D46" t="s">
        <v>41</v>
      </c>
      <c r="H46">
        <v>20400</v>
      </c>
      <c r="I46" t="s">
        <v>71</v>
      </c>
      <c r="J46">
        <f>H46*'[1]Import '!$F$44</f>
        <v>1556239.1429999999</v>
      </c>
      <c r="K46">
        <v>8000</v>
      </c>
      <c r="L46" t="s">
        <v>75</v>
      </c>
      <c r="N46" t="s">
        <v>86</v>
      </c>
      <c r="O46" t="s">
        <v>120</v>
      </c>
    </row>
    <row r="47" spans="3:15" x14ac:dyDescent="0.25">
      <c r="C47" s="1">
        <v>44631</v>
      </c>
      <c r="D47" t="s">
        <v>58</v>
      </c>
      <c r="H47">
        <v>10960</v>
      </c>
      <c r="I47" t="s">
        <v>71</v>
      </c>
      <c r="J47">
        <f>H47*'[1]Import '!$F$44</f>
        <v>836097.10820000002</v>
      </c>
      <c r="K47">
        <v>4000</v>
      </c>
      <c r="L47" t="s">
        <v>75</v>
      </c>
      <c r="N47" t="s">
        <v>86</v>
      </c>
      <c r="O47" t="s">
        <v>87</v>
      </c>
    </row>
    <row r="48" spans="3:15" x14ac:dyDescent="0.25">
      <c r="C48" s="1">
        <v>44631</v>
      </c>
      <c r="D48" t="s">
        <v>58</v>
      </c>
      <c r="H48">
        <v>29340</v>
      </c>
      <c r="I48" t="s">
        <v>71</v>
      </c>
      <c r="J48">
        <f>H48*'[1]Import '!$F$44</f>
        <v>2238238.0615499998</v>
      </c>
      <c r="K48">
        <v>12000</v>
      </c>
      <c r="L48" t="s">
        <v>75</v>
      </c>
      <c r="N48" t="s">
        <v>86</v>
      </c>
      <c r="O48" t="s">
        <v>87</v>
      </c>
    </row>
    <row r="49" spans="3:15" x14ac:dyDescent="0.25">
      <c r="C49" s="1">
        <v>44631</v>
      </c>
      <c r="D49" t="s">
        <v>58</v>
      </c>
      <c r="H49">
        <v>19560</v>
      </c>
      <c r="I49" t="s">
        <v>71</v>
      </c>
      <c r="J49">
        <f>H49*'[1]Import '!$F$44</f>
        <v>1492158.7076999999</v>
      </c>
      <c r="K49">
        <v>8000</v>
      </c>
      <c r="L49" t="s">
        <v>75</v>
      </c>
      <c r="N49" t="s">
        <v>86</v>
      </c>
      <c r="O49" t="s">
        <v>85</v>
      </c>
    </row>
    <row r="50" spans="3:15" x14ac:dyDescent="0.25">
      <c r="C50" s="1">
        <v>44631</v>
      </c>
      <c r="D50" t="s">
        <v>58</v>
      </c>
      <c r="H50">
        <v>21920</v>
      </c>
      <c r="I50" t="s">
        <v>71</v>
      </c>
      <c r="J50">
        <f>H50*'[1]Import '!$F$44</f>
        <v>1672194.2164</v>
      </c>
      <c r="K50">
        <v>8000</v>
      </c>
      <c r="L50" t="s">
        <v>75</v>
      </c>
      <c r="N50" t="s">
        <v>86</v>
      </c>
      <c r="O50" t="s">
        <v>85</v>
      </c>
    </row>
    <row r="51" spans="3:15" x14ac:dyDescent="0.25">
      <c r="C51" s="1">
        <v>44630</v>
      </c>
      <c r="D51" t="s">
        <v>9</v>
      </c>
      <c r="H51">
        <v>23220</v>
      </c>
      <c r="I51" t="s">
        <v>71</v>
      </c>
      <c r="J51">
        <f>H51*'[1]Import '!$F$44</f>
        <v>1771366.31865</v>
      </c>
      <c r="K51">
        <v>10800</v>
      </c>
      <c r="L51" t="s">
        <v>75</v>
      </c>
      <c r="N51" t="s">
        <v>86</v>
      </c>
      <c r="O51" t="s">
        <v>85</v>
      </c>
    </row>
    <row r="52" spans="3:15" x14ac:dyDescent="0.25">
      <c r="C52" s="1">
        <v>44630</v>
      </c>
      <c r="D52" t="s">
        <v>34</v>
      </c>
      <c r="H52">
        <v>147420</v>
      </c>
      <c r="I52" t="s">
        <v>71</v>
      </c>
      <c r="J52">
        <f>H52*'[1]Import '!$F$44</f>
        <v>11246116.39515</v>
      </c>
      <c r="K52">
        <v>75600</v>
      </c>
      <c r="L52" t="s">
        <v>76</v>
      </c>
      <c r="N52" t="s">
        <v>86</v>
      </c>
      <c r="O52" t="s">
        <v>85</v>
      </c>
    </row>
    <row r="53" spans="3:15" x14ac:dyDescent="0.25">
      <c r="C53" s="1">
        <v>44630</v>
      </c>
      <c r="D53" t="s">
        <v>9</v>
      </c>
      <c r="H53">
        <v>9000</v>
      </c>
      <c r="I53" t="s">
        <v>71</v>
      </c>
      <c r="J53">
        <f>H53*'[1]Import '!$F$44</f>
        <v>686576.09250000003</v>
      </c>
      <c r="K53">
        <v>4000</v>
      </c>
      <c r="L53" t="s">
        <v>75</v>
      </c>
      <c r="N53" t="s">
        <v>136</v>
      </c>
      <c r="O53" t="s">
        <v>87</v>
      </c>
    </row>
    <row r="54" spans="3:15" x14ac:dyDescent="0.25">
      <c r="C54" s="1">
        <v>44630</v>
      </c>
      <c r="D54" t="s">
        <v>34</v>
      </c>
      <c r="H54">
        <v>51200</v>
      </c>
      <c r="I54" t="s">
        <v>71</v>
      </c>
      <c r="J54">
        <f>H54*'[1]Import '!$F$44</f>
        <v>3905855.1039999998</v>
      </c>
      <c r="K54">
        <v>25600</v>
      </c>
      <c r="L54" t="s">
        <v>75</v>
      </c>
      <c r="N54" t="s">
        <v>86</v>
      </c>
      <c r="O54" t="s">
        <v>120</v>
      </c>
    </row>
    <row r="55" spans="3:15" x14ac:dyDescent="0.25">
      <c r="C55" s="1">
        <v>44630</v>
      </c>
      <c r="D55" t="s">
        <v>8</v>
      </c>
      <c r="H55">
        <v>47124</v>
      </c>
      <c r="I55" t="s">
        <v>71</v>
      </c>
      <c r="J55">
        <f>H55*'[1]Import '!$F$44</f>
        <v>3594912.4203299996</v>
      </c>
      <c r="K55">
        <v>25200</v>
      </c>
      <c r="L55" t="s">
        <v>76</v>
      </c>
      <c r="N55" t="s">
        <v>134</v>
      </c>
      <c r="O55" t="s">
        <v>87</v>
      </c>
    </row>
    <row r="56" spans="3:15" x14ac:dyDescent="0.25">
      <c r="C56" s="1">
        <v>44628</v>
      </c>
      <c r="D56" t="s">
        <v>3</v>
      </c>
      <c r="H56">
        <v>108544</v>
      </c>
      <c r="I56" t="s">
        <v>71</v>
      </c>
      <c r="J56">
        <f>H56*'[1]Import '!$F$44</f>
        <v>8280412.8204799993</v>
      </c>
      <c r="K56">
        <v>51200</v>
      </c>
      <c r="L56" t="s">
        <v>75</v>
      </c>
      <c r="N56" t="s">
        <v>131</v>
      </c>
      <c r="O56" t="s">
        <v>102</v>
      </c>
    </row>
    <row r="57" spans="3:15" x14ac:dyDescent="0.25">
      <c r="C57" s="1">
        <v>44628</v>
      </c>
      <c r="D57" t="s">
        <v>21</v>
      </c>
      <c r="H57">
        <v>80586</v>
      </c>
      <c r="I57" t="s">
        <v>71</v>
      </c>
      <c r="J57">
        <f>H57*'[1]Import '!$F$44</f>
        <v>6147602.3322449997</v>
      </c>
      <c r="K57">
        <v>49500</v>
      </c>
      <c r="L57" t="s">
        <v>75</v>
      </c>
      <c r="N57" t="s">
        <v>141</v>
      </c>
      <c r="O57" t="s">
        <v>85</v>
      </c>
    </row>
    <row r="58" spans="3:15" x14ac:dyDescent="0.25">
      <c r="C58" s="1">
        <v>44628</v>
      </c>
      <c r="D58" t="s">
        <v>5</v>
      </c>
      <c r="H58">
        <v>326144</v>
      </c>
      <c r="I58" t="s">
        <v>71</v>
      </c>
      <c r="J58">
        <f>H58*'[1]Import '!$F$44</f>
        <v>24880297.012479998</v>
      </c>
      <c r="K58">
        <v>179200</v>
      </c>
      <c r="L58" t="s">
        <v>75</v>
      </c>
      <c r="N58" t="s">
        <v>108</v>
      </c>
      <c r="O58" t="s">
        <v>87</v>
      </c>
    </row>
    <row r="59" spans="3:15" x14ac:dyDescent="0.25">
      <c r="C59" s="1">
        <v>44625.875</v>
      </c>
      <c r="D59" t="s">
        <v>21</v>
      </c>
      <c r="H59">
        <v>0</v>
      </c>
      <c r="K59">
        <v>18400</v>
      </c>
      <c r="L59" t="s">
        <v>78</v>
      </c>
      <c r="N59" t="s">
        <v>90</v>
      </c>
      <c r="O59" t="s">
        <v>82</v>
      </c>
    </row>
    <row r="60" spans="3:15" x14ac:dyDescent="0.25">
      <c r="C60" s="1">
        <v>44625.875</v>
      </c>
      <c r="D60" t="s">
        <v>21</v>
      </c>
      <c r="H60">
        <v>0</v>
      </c>
      <c r="K60">
        <v>18400</v>
      </c>
      <c r="L60" t="s">
        <v>78</v>
      </c>
      <c r="N60" t="s">
        <v>196</v>
      </c>
      <c r="O60" t="s">
        <v>85</v>
      </c>
    </row>
    <row r="61" spans="3:15" x14ac:dyDescent="0.25">
      <c r="C61" s="1">
        <v>44625.875</v>
      </c>
      <c r="D61" t="s">
        <v>21</v>
      </c>
      <c r="H61">
        <v>0</v>
      </c>
      <c r="K61">
        <v>18400</v>
      </c>
      <c r="L61" t="s">
        <v>78</v>
      </c>
      <c r="N61" t="s">
        <v>196</v>
      </c>
      <c r="O61" t="s">
        <v>92</v>
      </c>
    </row>
    <row r="62" spans="3:15" x14ac:dyDescent="0.25">
      <c r="C62" s="1">
        <v>44625.875</v>
      </c>
      <c r="D62" t="s">
        <v>21</v>
      </c>
      <c r="H62">
        <v>0</v>
      </c>
      <c r="K62">
        <v>18400</v>
      </c>
      <c r="L62" t="s">
        <v>78</v>
      </c>
      <c r="N62" t="s">
        <v>196</v>
      </c>
      <c r="O62" t="s">
        <v>92</v>
      </c>
    </row>
    <row r="63" spans="3:15" x14ac:dyDescent="0.25">
      <c r="C63" s="1">
        <v>44625</v>
      </c>
      <c r="D63" t="s">
        <v>173</v>
      </c>
      <c r="H63">
        <v>29575</v>
      </c>
      <c r="I63" t="s">
        <v>71</v>
      </c>
      <c r="J63">
        <f>H63*'[1]Import '!$F$44</f>
        <v>2256165.3261874998</v>
      </c>
      <c r="K63">
        <v>17500</v>
      </c>
      <c r="L63" t="s">
        <v>75</v>
      </c>
      <c r="N63" t="s">
        <v>196</v>
      </c>
      <c r="O63" t="s">
        <v>92</v>
      </c>
    </row>
    <row r="64" spans="3:15" x14ac:dyDescent="0.25">
      <c r="C64" s="1">
        <v>44625</v>
      </c>
      <c r="D64" t="s">
        <v>173</v>
      </c>
      <c r="H64">
        <v>8872</v>
      </c>
      <c r="I64" t="s">
        <v>71</v>
      </c>
      <c r="J64">
        <f>H64*'[1]Import '!$F$44</f>
        <v>676811.45473999996</v>
      </c>
      <c r="K64">
        <v>5250</v>
      </c>
      <c r="L64" t="s">
        <v>75</v>
      </c>
      <c r="N64" t="s">
        <v>197</v>
      </c>
      <c r="O64" t="s">
        <v>92</v>
      </c>
    </row>
    <row r="65" spans="3:15" x14ac:dyDescent="0.25">
      <c r="C65" s="1">
        <v>44625</v>
      </c>
      <c r="D65" t="s">
        <v>173</v>
      </c>
      <c r="H65">
        <v>20702</v>
      </c>
      <c r="I65" t="s">
        <v>71</v>
      </c>
      <c r="J65">
        <f>H65*'[1]Import '!$F$44</f>
        <v>1579277.585215</v>
      </c>
      <c r="K65">
        <v>12250</v>
      </c>
      <c r="L65" t="s">
        <v>75</v>
      </c>
      <c r="N65" t="s">
        <v>197</v>
      </c>
      <c r="O65" t="s">
        <v>198</v>
      </c>
    </row>
    <row r="66" spans="3:15" x14ac:dyDescent="0.25">
      <c r="C66" s="1">
        <v>44625</v>
      </c>
      <c r="D66" t="s">
        <v>63</v>
      </c>
      <c r="H66">
        <v>58112</v>
      </c>
      <c r="I66" t="s">
        <v>71</v>
      </c>
      <c r="J66">
        <f>H66*'[1]Import '!$F$44</f>
        <v>4433145.5430399999</v>
      </c>
      <c r="K66">
        <v>25600</v>
      </c>
      <c r="L66" t="s">
        <v>75</v>
      </c>
      <c r="N66" t="s">
        <v>197</v>
      </c>
      <c r="O66" t="s">
        <v>198</v>
      </c>
    </row>
    <row r="67" spans="3:15" x14ac:dyDescent="0.25">
      <c r="C67" s="1">
        <v>44624.875</v>
      </c>
      <c r="D67" t="s">
        <v>64</v>
      </c>
      <c r="H67">
        <v>0</v>
      </c>
      <c r="K67">
        <v>0</v>
      </c>
      <c r="N67" t="s">
        <v>86</v>
      </c>
      <c r="O67" t="s">
        <v>198</v>
      </c>
    </row>
    <row r="68" spans="3:15" x14ac:dyDescent="0.25">
      <c r="C68" s="1">
        <v>44624</v>
      </c>
      <c r="D68" t="s">
        <v>36</v>
      </c>
      <c r="H68">
        <v>145908</v>
      </c>
      <c r="I68" t="s">
        <v>71</v>
      </c>
      <c r="J68">
        <f>H68*'[1]Import '!$F$44</f>
        <v>11130771.611609999</v>
      </c>
      <c r="K68">
        <v>75600</v>
      </c>
      <c r="L68" t="s">
        <v>76</v>
      </c>
      <c r="N68" t="s">
        <v>147</v>
      </c>
      <c r="O68" t="s">
        <v>87</v>
      </c>
    </row>
    <row r="69" spans="3:15" x14ac:dyDescent="0.25">
      <c r="C69" s="1">
        <v>44624</v>
      </c>
      <c r="D69" t="s">
        <v>34</v>
      </c>
      <c r="H69">
        <v>114176</v>
      </c>
      <c r="I69" t="s">
        <v>71</v>
      </c>
      <c r="J69">
        <f>H69*'[1]Import '!$F$44</f>
        <v>8710056.8819200005</v>
      </c>
      <c r="K69">
        <v>51200</v>
      </c>
      <c r="L69" t="s">
        <v>75</v>
      </c>
      <c r="N69" t="s">
        <v>119</v>
      </c>
      <c r="O69" t="s">
        <v>120</v>
      </c>
    </row>
    <row r="70" spans="3:15" x14ac:dyDescent="0.25">
      <c r="C70" s="1">
        <v>44623</v>
      </c>
      <c r="D70" t="s">
        <v>5</v>
      </c>
      <c r="H70">
        <v>9802</v>
      </c>
      <c r="I70" t="s">
        <v>71</v>
      </c>
      <c r="J70">
        <f>H70*'[1]Import '!$F$44</f>
        <v>747757.65096499992</v>
      </c>
      <c r="K70">
        <v>5385.71</v>
      </c>
      <c r="L70" t="s">
        <v>75</v>
      </c>
      <c r="N70" t="s">
        <v>86</v>
      </c>
      <c r="O70" t="s">
        <v>120</v>
      </c>
    </row>
    <row r="71" spans="3:15" x14ac:dyDescent="0.25">
      <c r="C71" s="1">
        <v>44621.875</v>
      </c>
      <c r="D71" t="s">
        <v>54</v>
      </c>
      <c r="H71">
        <v>0</v>
      </c>
      <c r="K71">
        <v>0</v>
      </c>
      <c r="N71" t="s">
        <v>90</v>
      </c>
      <c r="O71" t="s">
        <v>87</v>
      </c>
    </row>
    <row r="72" spans="3:15" x14ac:dyDescent="0.25">
      <c r="C72" s="1">
        <v>44621</v>
      </c>
      <c r="D72" t="s">
        <v>5</v>
      </c>
      <c r="H72">
        <v>15425</v>
      </c>
      <c r="I72" t="s">
        <v>71</v>
      </c>
      <c r="J72">
        <f>H72*'[1]Import '!$F$44</f>
        <v>1176715.1363124999</v>
      </c>
      <c r="K72">
        <v>8475.5</v>
      </c>
      <c r="L72" t="s">
        <v>75</v>
      </c>
      <c r="N72" t="s">
        <v>147</v>
      </c>
      <c r="O72" t="s">
        <v>85</v>
      </c>
    </row>
    <row r="73" spans="3:15" x14ac:dyDescent="0.25">
      <c r="C73" s="1">
        <v>44621</v>
      </c>
      <c r="D73" t="s">
        <v>55</v>
      </c>
      <c r="H73">
        <v>18750</v>
      </c>
      <c r="I73" t="s">
        <v>71</v>
      </c>
      <c r="J73">
        <f>H73*'[1]Import '!$F$44</f>
        <v>1430366.859375</v>
      </c>
      <c r="K73">
        <v>5000</v>
      </c>
      <c r="L73" t="s">
        <v>75</v>
      </c>
      <c r="N73" t="s">
        <v>90</v>
      </c>
      <c r="O73" t="s">
        <v>120</v>
      </c>
    </row>
    <row r="74" spans="3:15" x14ac:dyDescent="0.25">
      <c r="C74" s="1">
        <v>44621</v>
      </c>
      <c r="D74" t="s">
        <v>2</v>
      </c>
      <c r="H74">
        <v>376320</v>
      </c>
      <c r="I74" t="s">
        <v>71</v>
      </c>
      <c r="J74">
        <f>H74*'[1]Import '!$F$44</f>
        <v>28708035.014399998</v>
      </c>
      <c r="K74">
        <v>256000</v>
      </c>
      <c r="L74" t="s">
        <v>75</v>
      </c>
      <c r="N74" t="s">
        <v>149</v>
      </c>
      <c r="O74" t="s">
        <v>85</v>
      </c>
    </row>
    <row r="75" spans="3:15" x14ac:dyDescent="0.25">
      <c r="C75" s="1">
        <v>44620</v>
      </c>
      <c r="D75" t="s">
        <v>2</v>
      </c>
      <c r="H75">
        <v>258048</v>
      </c>
      <c r="I75" t="s">
        <v>71</v>
      </c>
      <c r="J75">
        <f>H75*'[1]Import '!$F$44</f>
        <v>19685509.724160001</v>
      </c>
      <c r="K75">
        <v>179200</v>
      </c>
      <c r="L75" t="s">
        <v>75</v>
      </c>
      <c r="N75" t="s">
        <v>89</v>
      </c>
      <c r="O75" t="s">
        <v>150</v>
      </c>
    </row>
    <row r="76" spans="3:15" x14ac:dyDescent="0.25">
      <c r="C76" s="1">
        <v>44619.875</v>
      </c>
      <c r="D76" t="s">
        <v>53</v>
      </c>
      <c r="H76">
        <v>0</v>
      </c>
      <c r="K76">
        <v>25179</v>
      </c>
      <c r="L76" t="s">
        <v>78</v>
      </c>
      <c r="N76" t="s">
        <v>161</v>
      </c>
      <c r="O76" t="s">
        <v>87</v>
      </c>
    </row>
    <row r="77" spans="3:15" x14ac:dyDescent="0.25">
      <c r="C77" s="1">
        <v>44617</v>
      </c>
      <c r="D77" t="s">
        <v>34</v>
      </c>
      <c r="H77">
        <v>49140</v>
      </c>
      <c r="I77" t="s">
        <v>71</v>
      </c>
      <c r="J77">
        <f>H77*'[1]Import '!$F$44</f>
        <v>3748705.4650499998</v>
      </c>
      <c r="K77">
        <v>25200</v>
      </c>
      <c r="L77" t="s">
        <v>76</v>
      </c>
      <c r="N77" t="s">
        <v>146</v>
      </c>
      <c r="O77" t="s">
        <v>85</v>
      </c>
    </row>
    <row r="78" spans="3:15" x14ac:dyDescent="0.25">
      <c r="C78" s="1">
        <v>44616</v>
      </c>
      <c r="D78" t="s">
        <v>4</v>
      </c>
      <c r="H78">
        <v>102000</v>
      </c>
      <c r="I78" t="s">
        <v>71</v>
      </c>
      <c r="J78">
        <f>H78*'[1]Import '!$F$44</f>
        <v>7781195.7149999999</v>
      </c>
      <c r="K78">
        <v>51000</v>
      </c>
      <c r="L78" t="s">
        <v>75</v>
      </c>
      <c r="N78" t="s">
        <v>136</v>
      </c>
      <c r="O78" t="s">
        <v>82</v>
      </c>
    </row>
    <row r="79" spans="3:15" x14ac:dyDescent="0.25">
      <c r="C79" s="1">
        <v>44614.875</v>
      </c>
      <c r="D79" t="s">
        <v>64</v>
      </c>
      <c r="H79">
        <v>0</v>
      </c>
      <c r="K79">
        <v>0</v>
      </c>
      <c r="N79" t="s">
        <v>97</v>
      </c>
      <c r="O79" t="s">
        <v>85</v>
      </c>
    </row>
    <row r="80" spans="3:15" x14ac:dyDescent="0.25">
      <c r="C80" s="1">
        <v>44614</v>
      </c>
      <c r="D80" t="s">
        <v>24</v>
      </c>
      <c r="H80">
        <v>45760</v>
      </c>
      <c r="I80" t="s">
        <v>71</v>
      </c>
      <c r="J80">
        <f>H80*'[1]Import '!$F$44</f>
        <v>3490857.9992</v>
      </c>
      <c r="K80">
        <v>16000</v>
      </c>
      <c r="L80" t="s">
        <v>75</v>
      </c>
      <c r="N80" t="s">
        <v>133</v>
      </c>
      <c r="O80" t="s">
        <v>102</v>
      </c>
    </row>
    <row r="81" spans="3:15" x14ac:dyDescent="0.25">
      <c r="C81" s="1">
        <v>44613</v>
      </c>
      <c r="D81" t="s">
        <v>34</v>
      </c>
      <c r="H81">
        <v>102400</v>
      </c>
      <c r="I81" t="s">
        <v>71</v>
      </c>
      <c r="J81">
        <f>H81*'[1]Import '!$F$44</f>
        <v>7811710.2079999996</v>
      </c>
      <c r="K81">
        <v>51200</v>
      </c>
      <c r="L81" t="s">
        <v>75</v>
      </c>
      <c r="N81" t="s">
        <v>158</v>
      </c>
      <c r="O81" t="s">
        <v>85</v>
      </c>
    </row>
    <row r="82" spans="3:15" x14ac:dyDescent="0.25">
      <c r="C82" s="1">
        <v>44613</v>
      </c>
      <c r="D82" t="s">
        <v>5</v>
      </c>
      <c r="H82">
        <v>186368</v>
      </c>
      <c r="I82" t="s">
        <v>71</v>
      </c>
      <c r="J82">
        <f>H82*'[1]Import '!$F$44</f>
        <v>14217312.57856</v>
      </c>
      <c r="K82">
        <v>102400</v>
      </c>
      <c r="L82" t="s">
        <v>75</v>
      </c>
      <c r="N82" t="s">
        <v>134</v>
      </c>
      <c r="O82" t="s">
        <v>85</v>
      </c>
    </row>
    <row r="83" spans="3:15" x14ac:dyDescent="0.25">
      <c r="C83" s="1">
        <v>44613</v>
      </c>
      <c r="D83" t="s">
        <v>47</v>
      </c>
      <c r="H83">
        <v>84150</v>
      </c>
      <c r="I83" t="s">
        <v>71</v>
      </c>
      <c r="J83">
        <f>H83*'[1]Import '!$F$44</f>
        <v>6419486.4648749996</v>
      </c>
      <c r="K83">
        <v>51000</v>
      </c>
      <c r="L83" t="s">
        <v>75</v>
      </c>
      <c r="N83" t="s">
        <v>90</v>
      </c>
      <c r="O83" t="s">
        <v>102</v>
      </c>
    </row>
    <row r="84" spans="3:15" x14ac:dyDescent="0.25">
      <c r="C84" s="1">
        <v>44613</v>
      </c>
      <c r="D84" t="s">
        <v>5</v>
      </c>
      <c r="H84">
        <v>326144</v>
      </c>
      <c r="I84" t="s">
        <v>71</v>
      </c>
      <c r="J84">
        <f>H84*'[1]Import '!$F$44</f>
        <v>24880297.012479998</v>
      </c>
      <c r="K84">
        <v>179200</v>
      </c>
      <c r="L84" t="s">
        <v>75</v>
      </c>
      <c r="N84" t="s">
        <v>93</v>
      </c>
      <c r="O84" t="s">
        <v>85</v>
      </c>
    </row>
    <row r="85" spans="3:15" x14ac:dyDescent="0.25">
      <c r="C85" s="1">
        <v>44613</v>
      </c>
      <c r="D85" t="s">
        <v>3</v>
      </c>
      <c r="H85">
        <v>85176</v>
      </c>
      <c r="I85" t="s">
        <v>71</v>
      </c>
      <c r="J85">
        <f>H85*'[1]Import '!$F$44</f>
        <v>6497756.1394199999</v>
      </c>
      <c r="K85">
        <v>50400</v>
      </c>
      <c r="L85" t="s">
        <v>75</v>
      </c>
      <c r="N85" t="s">
        <v>90</v>
      </c>
      <c r="O85" t="s">
        <v>92</v>
      </c>
    </row>
    <row r="86" spans="3:15" x14ac:dyDescent="0.25">
      <c r="C86" s="1">
        <v>44610</v>
      </c>
      <c r="D86" t="s">
        <v>34</v>
      </c>
      <c r="H86">
        <v>87360</v>
      </c>
      <c r="I86" t="s">
        <v>71</v>
      </c>
      <c r="J86">
        <f>H86*'[1]Import '!$F$44</f>
        <v>6664365.2711999994</v>
      </c>
      <c r="K86">
        <v>41600</v>
      </c>
      <c r="L86" t="s">
        <v>75</v>
      </c>
      <c r="N86" t="s">
        <v>131</v>
      </c>
      <c r="O86" t="s">
        <v>85</v>
      </c>
    </row>
    <row r="87" spans="3:15" x14ac:dyDescent="0.25">
      <c r="C87" s="1">
        <v>44609.875</v>
      </c>
      <c r="D87" t="s">
        <v>53</v>
      </c>
      <c r="H87">
        <v>0</v>
      </c>
      <c r="K87">
        <v>10000</v>
      </c>
      <c r="L87" t="s">
        <v>78</v>
      </c>
      <c r="N87" t="s">
        <v>86</v>
      </c>
      <c r="O87" t="s">
        <v>120</v>
      </c>
    </row>
    <row r="88" spans="3:15" x14ac:dyDescent="0.25">
      <c r="C88" s="1">
        <v>44609.875</v>
      </c>
      <c r="D88" t="s">
        <v>53</v>
      </c>
      <c r="H88">
        <v>0</v>
      </c>
      <c r="K88">
        <v>25179</v>
      </c>
      <c r="L88" t="s">
        <v>78</v>
      </c>
      <c r="N88" t="s">
        <v>146</v>
      </c>
      <c r="O88" t="s">
        <v>92</v>
      </c>
    </row>
    <row r="89" spans="3:15" x14ac:dyDescent="0.25">
      <c r="C89" s="1">
        <v>44609</v>
      </c>
      <c r="D89" t="s">
        <v>21</v>
      </c>
      <c r="H89">
        <v>80586</v>
      </c>
      <c r="I89" t="s">
        <v>71</v>
      </c>
      <c r="J89">
        <f>H89*'[1]Import '!$F$44</f>
        <v>6147602.3322449997</v>
      </c>
      <c r="K89">
        <v>49500</v>
      </c>
      <c r="L89" t="s">
        <v>75</v>
      </c>
      <c r="N89" t="s">
        <v>146</v>
      </c>
      <c r="O89" t="s">
        <v>82</v>
      </c>
    </row>
    <row r="90" spans="3:15" x14ac:dyDescent="0.25">
      <c r="C90" s="1">
        <v>44609</v>
      </c>
      <c r="D90" t="s">
        <v>21</v>
      </c>
      <c r="H90">
        <v>62856</v>
      </c>
      <c r="I90" t="s">
        <v>71</v>
      </c>
      <c r="J90">
        <f>H90*'[1]Import '!$F$44</f>
        <v>4795047.4300199999</v>
      </c>
      <c r="K90">
        <v>36000</v>
      </c>
      <c r="L90" t="s">
        <v>75</v>
      </c>
      <c r="N90" t="s">
        <v>108</v>
      </c>
      <c r="O90" t="s">
        <v>82</v>
      </c>
    </row>
    <row r="91" spans="3:15" x14ac:dyDescent="0.25">
      <c r="C91" s="1">
        <v>44609</v>
      </c>
      <c r="D91" t="s">
        <v>21</v>
      </c>
      <c r="H91">
        <v>62856</v>
      </c>
      <c r="I91" t="s">
        <v>71</v>
      </c>
      <c r="J91">
        <f>H91*'[1]Import '!$F$44</f>
        <v>4795047.4300199999</v>
      </c>
      <c r="K91">
        <v>36000</v>
      </c>
      <c r="L91" t="s">
        <v>75</v>
      </c>
      <c r="N91" t="s">
        <v>93</v>
      </c>
      <c r="O91" t="s">
        <v>82</v>
      </c>
    </row>
    <row r="92" spans="3:15" x14ac:dyDescent="0.25">
      <c r="C92" s="1">
        <v>44609</v>
      </c>
      <c r="D92" t="s">
        <v>21</v>
      </c>
      <c r="H92">
        <v>80586</v>
      </c>
      <c r="I92" t="s">
        <v>71</v>
      </c>
      <c r="J92">
        <f>H92*'[1]Import '!$F$44</f>
        <v>6147602.3322449997</v>
      </c>
      <c r="K92">
        <v>49500</v>
      </c>
      <c r="L92" t="s">
        <v>75</v>
      </c>
      <c r="N92" t="s">
        <v>93</v>
      </c>
      <c r="O92" t="s">
        <v>92</v>
      </c>
    </row>
    <row r="93" spans="3:15" x14ac:dyDescent="0.25">
      <c r="C93" s="1">
        <v>44609</v>
      </c>
      <c r="D93" t="s">
        <v>62</v>
      </c>
      <c r="H93">
        <v>4446</v>
      </c>
      <c r="I93" t="s">
        <v>71</v>
      </c>
      <c r="J93">
        <f>H93*'[1]Import '!$F$44</f>
        <v>339168.58969499997</v>
      </c>
      <c r="K93">
        <v>1800</v>
      </c>
      <c r="L93" t="s">
        <v>75</v>
      </c>
      <c r="N93" t="s">
        <v>108</v>
      </c>
      <c r="O93" t="s">
        <v>92</v>
      </c>
    </row>
    <row r="94" spans="3:15" x14ac:dyDescent="0.25">
      <c r="C94" s="1">
        <v>44609</v>
      </c>
      <c r="D94" t="s">
        <v>21</v>
      </c>
      <c r="H94">
        <v>62856</v>
      </c>
      <c r="I94" t="s">
        <v>71</v>
      </c>
      <c r="J94">
        <f>H94*'[1]Import '!$F$44</f>
        <v>4795047.4300199999</v>
      </c>
      <c r="K94">
        <v>36000</v>
      </c>
      <c r="L94" t="s">
        <v>75</v>
      </c>
      <c r="N94" t="s">
        <v>157</v>
      </c>
      <c r="O94" t="s">
        <v>82</v>
      </c>
    </row>
    <row r="95" spans="3:15" x14ac:dyDescent="0.25">
      <c r="C95" s="1">
        <v>44609</v>
      </c>
      <c r="D95" t="s">
        <v>21</v>
      </c>
      <c r="H95">
        <v>40293</v>
      </c>
      <c r="I95" t="s">
        <v>71</v>
      </c>
      <c r="J95">
        <f>H95*'[1]Import '!$F$44</f>
        <v>3073801.1661224999</v>
      </c>
      <c r="K95">
        <v>24750</v>
      </c>
      <c r="L95" t="s">
        <v>75</v>
      </c>
      <c r="N95" t="s">
        <v>93</v>
      </c>
      <c r="O95" t="s">
        <v>87</v>
      </c>
    </row>
    <row r="96" spans="3:15" x14ac:dyDescent="0.25">
      <c r="C96" s="1">
        <v>44609</v>
      </c>
      <c r="D96" t="s">
        <v>2</v>
      </c>
      <c r="H96">
        <v>149504</v>
      </c>
      <c r="I96" t="s">
        <v>71</v>
      </c>
      <c r="J96">
        <f>H96*'[1]Import '!$F$44</f>
        <v>11405096.90368</v>
      </c>
      <c r="K96">
        <v>102400</v>
      </c>
      <c r="L96" t="s">
        <v>75</v>
      </c>
      <c r="N96" t="s">
        <v>108</v>
      </c>
      <c r="O96" t="s">
        <v>92</v>
      </c>
    </row>
    <row r="97" spans="3:15" x14ac:dyDescent="0.25">
      <c r="C97" s="1">
        <v>44608</v>
      </c>
      <c r="D97" t="s">
        <v>47</v>
      </c>
      <c r="H97">
        <v>89250</v>
      </c>
      <c r="I97" t="s">
        <v>71</v>
      </c>
      <c r="J97">
        <f>H97*'[1]Import '!$F$44</f>
        <v>6808546.2506249994</v>
      </c>
      <c r="K97">
        <v>51000</v>
      </c>
      <c r="L97" t="s">
        <v>75</v>
      </c>
      <c r="N97" t="s">
        <v>161</v>
      </c>
      <c r="O97" t="s">
        <v>82</v>
      </c>
    </row>
    <row r="98" spans="3:15" x14ac:dyDescent="0.25">
      <c r="C98" s="1">
        <v>44608</v>
      </c>
      <c r="D98" t="s">
        <v>5</v>
      </c>
      <c r="H98">
        <v>186368</v>
      </c>
      <c r="I98" t="s">
        <v>71</v>
      </c>
      <c r="J98">
        <f>H98*'[1]Import '!$F$44</f>
        <v>14217312.57856</v>
      </c>
      <c r="K98">
        <v>102400</v>
      </c>
      <c r="L98" t="s">
        <v>75</v>
      </c>
      <c r="N98" t="s">
        <v>93</v>
      </c>
      <c r="O98" t="s">
        <v>85</v>
      </c>
    </row>
    <row r="99" spans="3:15" x14ac:dyDescent="0.25">
      <c r="C99" s="1">
        <v>44608</v>
      </c>
      <c r="D99" t="s">
        <v>2</v>
      </c>
      <c r="H99">
        <v>261632</v>
      </c>
      <c r="I99" t="s">
        <v>71</v>
      </c>
      <c r="J99">
        <f>H99*'[1]Import '!$F$44</f>
        <v>19958919.581439998</v>
      </c>
      <c r="K99">
        <v>179200</v>
      </c>
      <c r="L99" t="s">
        <v>75</v>
      </c>
      <c r="N99" t="s">
        <v>90</v>
      </c>
      <c r="O99" t="s">
        <v>92</v>
      </c>
    </row>
    <row r="100" spans="3:15" x14ac:dyDescent="0.25">
      <c r="C100" s="1">
        <v>44607</v>
      </c>
      <c r="D100" t="s">
        <v>9</v>
      </c>
      <c r="H100">
        <v>21500</v>
      </c>
      <c r="I100" t="s">
        <v>71</v>
      </c>
      <c r="J100">
        <f>H100*'[1]Import '!$F$44</f>
        <v>1640153.99875</v>
      </c>
      <c r="K100">
        <v>10000</v>
      </c>
      <c r="L100" t="s">
        <v>75</v>
      </c>
      <c r="N100" t="s">
        <v>161</v>
      </c>
      <c r="O100" t="s">
        <v>85</v>
      </c>
    </row>
    <row r="101" spans="3:15" x14ac:dyDescent="0.25">
      <c r="C101" s="1">
        <v>44607</v>
      </c>
      <c r="D101" t="s">
        <v>9</v>
      </c>
      <c r="H101">
        <v>11070</v>
      </c>
      <c r="I101" t="s">
        <v>71</v>
      </c>
      <c r="J101">
        <f>H101*'[1]Import '!$F$44</f>
        <v>844488.59377499996</v>
      </c>
      <c r="K101">
        <v>5400</v>
      </c>
      <c r="L101" t="s">
        <v>75</v>
      </c>
      <c r="N101" t="s">
        <v>86</v>
      </c>
      <c r="O101" t="s">
        <v>85</v>
      </c>
    </row>
    <row r="102" spans="3:15" x14ac:dyDescent="0.25">
      <c r="C102" s="1">
        <v>44606</v>
      </c>
      <c r="D102" t="s">
        <v>17</v>
      </c>
      <c r="H102">
        <v>33786</v>
      </c>
      <c r="I102" t="s">
        <v>71</v>
      </c>
      <c r="J102">
        <f>H102*'[1]Import '!$F$44</f>
        <v>2577406.6512449998</v>
      </c>
      <c r="K102">
        <v>18000</v>
      </c>
      <c r="L102" t="s">
        <v>75</v>
      </c>
      <c r="N102" t="s">
        <v>86</v>
      </c>
      <c r="O102" t="s">
        <v>87</v>
      </c>
    </row>
    <row r="103" spans="3:15" x14ac:dyDescent="0.25">
      <c r="C103" s="1">
        <v>44606</v>
      </c>
      <c r="D103" t="s">
        <v>58</v>
      </c>
      <c r="H103">
        <v>29340</v>
      </c>
      <c r="I103" t="s">
        <v>71</v>
      </c>
      <c r="J103">
        <f>H103*'[1]Import '!$F$44</f>
        <v>2238238.0615499998</v>
      </c>
      <c r="K103">
        <v>12000</v>
      </c>
      <c r="L103" t="s">
        <v>75</v>
      </c>
      <c r="N103" t="s">
        <v>124</v>
      </c>
      <c r="O103" t="s">
        <v>87</v>
      </c>
    </row>
    <row r="104" spans="3:15" x14ac:dyDescent="0.25">
      <c r="C104" s="1">
        <v>44606</v>
      </c>
      <c r="D104" t="s">
        <v>58</v>
      </c>
      <c r="H104">
        <v>10960</v>
      </c>
      <c r="I104" t="s">
        <v>71</v>
      </c>
      <c r="J104">
        <f>H104*'[1]Import '!$F$44</f>
        <v>836097.10820000002</v>
      </c>
      <c r="K104">
        <v>4000</v>
      </c>
      <c r="L104" t="s">
        <v>75</v>
      </c>
      <c r="N104" t="s">
        <v>86</v>
      </c>
      <c r="O104" t="s">
        <v>92</v>
      </c>
    </row>
    <row r="105" spans="3:15" x14ac:dyDescent="0.25">
      <c r="C105" s="1">
        <v>44606</v>
      </c>
      <c r="D105" t="s">
        <v>174</v>
      </c>
      <c r="H105">
        <v>120000</v>
      </c>
      <c r="I105" t="s">
        <v>71</v>
      </c>
      <c r="J105">
        <f>H105*'[1]Import '!$F$44</f>
        <v>9154347.9000000004</v>
      </c>
      <c r="K105">
        <v>60000</v>
      </c>
      <c r="L105" t="s">
        <v>75</v>
      </c>
      <c r="N105" t="s">
        <v>86</v>
      </c>
      <c r="O105" t="s">
        <v>85</v>
      </c>
    </row>
    <row r="106" spans="3:15" x14ac:dyDescent="0.25">
      <c r="C106" s="1">
        <v>44606</v>
      </c>
      <c r="D106" t="s">
        <v>17</v>
      </c>
      <c r="H106">
        <v>161500</v>
      </c>
      <c r="I106" t="s">
        <v>71</v>
      </c>
      <c r="J106">
        <f>H106*'[1]Import '!$F$44</f>
        <v>12320226.54875</v>
      </c>
      <c r="K106">
        <v>85000</v>
      </c>
      <c r="L106" t="s">
        <v>75</v>
      </c>
      <c r="N106" t="s">
        <v>199</v>
      </c>
      <c r="O106" t="s">
        <v>85</v>
      </c>
    </row>
    <row r="107" spans="3:15" x14ac:dyDescent="0.25">
      <c r="C107" s="1">
        <v>44604.875</v>
      </c>
      <c r="D107" t="s">
        <v>175</v>
      </c>
      <c r="H107">
        <v>0</v>
      </c>
      <c r="K107">
        <v>0</v>
      </c>
      <c r="N107" t="s">
        <v>124</v>
      </c>
      <c r="O107" t="s">
        <v>92</v>
      </c>
    </row>
    <row r="108" spans="3:15" x14ac:dyDescent="0.25">
      <c r="C108" s="1">
        <v>44604</v>
      </c>
      <c r="D108" t="s">
        <v>21</v>
      </c>
      <c r="H108">
        <v>40293</v>
      </c>
      <c r="I108" t="s">
        <v>71</v>
      </c>
      <c r="J108">
        <f>H108*'[1]Import '!$F$44</f>
        <v>3073801.1661224999</v>
      </c>
      <c r="K108">
        <v>24750</v>
      </c>
      <c r="L108" t="s">
        <v>75</v>
      </c>
      <c r="N108" t="s">
        <v>147</v>
      </c>
      <c r="O108" t="s">
        <v>92</v>
      </c>
    </row>
    <row r="109" spans="3:15" x14ac:dyDescent="0.25">
      <c r="C109" s="1">
        <v>44602</v>
      </c>
      <c r="D109" t="s">
        <v>8</v>
      </c>
      <c r="H109">
        <v>84589</v>
      </c>
      <c r="I109" t="s">
        <v>71</v>
      </c>
      <c r="J109">
        <f>H109*'[1]Import '!$F$44</f>
        <v>6452976.1209424995</v>
      </c>
      <c r="K109">
        <v>45235</v>
      </c>
      <c r="L109" t="s">
        <v>75</v>
      </c>
      <c r="N109" t="s">
        <v>108</v>
      </c>
      <c r="O109" t="s">
        <v>120</v>
      </c>
    </row>
    <row r="110" spans="3:15" x14ac:dyDescent="0.25">
      <c r="C110" s="1">
        <v>44602</v>
      </c>
      <c r="D110" t="s">
        <v>8</v>
      </c>
      <c r="H110">
        <v>9659</v>
      </c>
      <c r="I110" t="s">
        <v>71</v>
      </c>
      <c r="J110">
        <f>H110*'[1]Import '!$F$44</f>
        <v>736848.71971749992</v>
      </c>
      <c r="K110">
        <v>5165</v>
      </c>
      <c r="L110" t="s">
        <v>75</v>
      </c>
      <c r="N110" t="s">
        <v>131</v>
      </c>
      <c r="O110" t="s">
        <v>82</v>
      </c>
    </row>
    <row r="111" spans="3:15" x14ac:dyDescent="0.25">
      <c r="C111" s="1">
        <v>44602</v>
      </c>
      <c r="D111" t="s">
        <v>2</v>
      </c>
      <c r="H111">
        <v>258048</v>
      </c>
      <c r="I111" t="s">
        <v>71</v>
      </c>
      <c r="J111">
        <f>H111*'[1]Import '!$F$44</f>
        <v>19685509.724160001</v>
      </c>
      <c r="K111">
        <v>179200</v>
      </c>
      <c r="L111" t="s">
        <v>75</v>
      </c>
      <c r="N111" t="s">
        <v>131</v>
      </c>
      <c r="O111" t="s">
        <v>120</v>
      </c>
    </row>
    <row r="112" spans="3:15" x14ac:dyDescent="0.25">
      <c r="C112" s="1">
        <v>44601</v>
      </c>
      <c r="D112" t="s">
        <v>17</v>
      </c>
      <c r="H112">
        <v>73389</v>
      </c>
      <c r="I112" t="s">
        <v>71</v>
      </c>
      <c r="J112">
        <f>H112*'[1]Import '!$F$44</f>
        <v>5598570.3169425</v>
      </c>
      <c r="K112">
        <v>51000</v>
      </c>
      <c r="L112" t="s">
        <v>75</v>
      </c>
      <c r="N112" t="s">
        <v>161</v>
      </c>
      <c r="O112" t="s">
        <v>120</v>
      </c>
    </row>
    <row r="113" spans="3:15" x14ac:dyDescent="0.25">
      <c r="C113" s="1">
        <v>44601</v>
      </c>
      <c r="D113" t="s">
        <v>17</v>
      </c>
      <c r="H113">
        <v>122315</v>
      </c>
      <c r="I113" t="s">
        <v>71</v>
      </c>
      <c r="J113">
        <f>H113*'[1]Import '!$F$44</f>
        <v>9330950.5282374993</v>
      </c>
      <c r="K113">
        <v>85000</v>
      </c>
      <c r="L113" t="s">
        <v>75</v>
      </c>
      <c r="N113" t="s">
        <v>124</v>
      </c>
      <c r="O113" t="s">
        <v>85</v>
      </c>
    </row>
    <row r="114" spans="3:15" x14ac:dyDescent="0.25">
      <c r="C114" s="1">
        <v>44601</v>
      </c>
      <c r="D114" t="s">
        <v>36</v>
      </c>
      <c r="H114">
        <v>105472</v>
      </c>
      <c r="I114" t="s">
        <v>71</v>
      </c>
      <c r="J114">
        <f>H114*'[1]Import '!$F$44</f>
        <v>8046061.5142399995</v>
      </c>
      <c r="K114">
        <v>51200</v>
      </c>
      <c r="L114" t="s">
        <v>75</v>
      </c>
      <c r="N114" t="s">
        <v>124</v>
      </c>
      <c r="O114" t="s">
        <v>92</v>
      </c>
    </row>
    <row r="115" spans="3:15" x14ac:dyDescent="0.25">
      <c r="C115" s="1">
        <v>44601</v>
      </c>
      <c r="D115" t="s">
        <v>16</v>
      </c>
      <c r="H115">
        <v>55296</v>
      </c>
      <c r="I115" t="s">
        <v>71</v>
      </c>
      <c r="J115">
        <f>H115*'[1]Import '!$F$44</f>
        <v>4218323.5123199997</v>
      </c>
      <c r="K115">
        <v>25600</v>
      </c>
      <c r="L115" t="s">
        <v>75</v>
      </c>
      <c r="N115" t="s">
        <v>132</v>
      </c>
      <c r="O115" t="s">
        <v>92</v>
      </c>
    </row>
    <row r="116" spans="3:15" x14ac:dyDescent="0.25">
      <c r="C116" s="1">
        <v>44600.875</v>
      </c>
      <c r="D116" t="s">
        <v>51</v>
      </c>
      <c r="H116">
        <v>0</v>
      </c>
      <c r="K116">
        <v>0</v>
      </c>
      <c r="N116" t="s">
        <v>86</v>
      </c>
      <c r="O116" t="s">
        <v>87</v>
      </c>
    </row>
    <row r="117" spans="3:15" x14ac:dyDescent="0.25">
      <c r="C117" s="1">
        <v>44600</v>
      </c>
      <c r="D117" t="s">
        <v>2</v>
      </c>
      <c r="H117">
        <v>188160</v>
      </c>
      <c r="I117" t="s">
        <v>71</v>
      </c>
      <c r="J117">
        <f>H117*'[1]Import '!$F$44</f>
        <v>14354017.507199999</v>
      </c>
      <c r="K117">
        <v>128000</v>
      </c>
      <c r="L117" t="s">
        <v>75</v>
      </c>
      <c r="N117" t="s">
        <v>144</v>
      </c>
      <c r="O117" t="s">
        <v>87</v>
      </c>
    </row>
    <row r="118" spans="3:15" x14ac:dyDescent="0.25">
      <c r="C118" s="1">
        <v>44600</v>
      </c>
      <c r="D118" t="s">
        <v>2</v>
      </c>
      <c r="H118">
        <v>489216</v>
      </c>
      <c r="I118" t="s">
        <v>71</v>
      </c>
      <c r="J118">
        <f>H118*'[1]Import '!$F$44</f>
        <v>37320445.518720001</v>
      </c>
      <c r="K118">
        <v>332800</v>
      </c>
      <c r="L118" t="s">
        <v>75</v>
      </c>
      <c r="N118" t="s">
        <v>89</v>
      </c>
      <c r="O118" t="s">
        <v>87</v>
      </c>
    </row>
    <row r="119" spans="3:15" x14ac:dyDescent="0.25">
      <c r="C119" s="1">
        <v>44600</v>
      </c>
      <c r="D119" t="s">
        <v>24</v>
      </c>
      <c r="H119">
        <v>45760</v>
      </c>
      <c r="I119" t="s">
        <v>71</v>
      </c>
      <c r="J119">
        <f>H119*'[1]Import '!$F$44</f>
        <v>3490857.9992</v>
      </c>
      <c r="K119">
        <v>16000</v>
      </c>
      <c r="L119" t="s">
        <v>75</v>
      </c>
      <c r="N119" t="s">
        <v>89</v>
      </c>
      <c r="O119" t="s">
        <v>87</v>
      </c>
    </row>
    <row r="120" spans="3:15" x14ac:dyDescent="0.25">
      <c r="C120" s="1">
        <v>44600</v>
      </c>
      <c r="D120" t="s">
        <v>55</v>
      </c>
      <c r="H120">
        <v>3750</v>
      </c>
      <c r="I120" t="s">
        <v>71</v>
      </c>
      <c r="J120">
        <f>H120*'[1]Import '!$F$44</f>
        <v>286073.37187500001</v>
      </c>
      <c r="K120">
        <v>1000</v>
      </c>
      <c r="L120" t="s">
        <v>75</v>
      </c>
      <c r="N120" t="s">
        <v>158</v>
      </c>
      <c r="O120" t="s">
        <v>87</v>
      </c>
    </row>
    <row r="121" spans="3:15" x14ac:dyDescent="0.25">
      <c r="C121" s="1">
        <v>44600</v>
      </c>
      <c r="D121" t="s">
        <v>34</v>
      </c>
      <c r="H121">
        <v>98280</v>
      </c>
      <c r="I121" t="s">
        <v>71</v>
      </c>
      <c r="J121">
        <f>H121*'[1]Import '!$F$44</f>
        <v>7497410.9300999995</v>
      </c>
      <c r="K121">
        <v>50400</v>
      </c>
      <c r="L121" t="s">
        <v>76</v>
      </c>
      <c r="N121" t="s">
        <v>149</v>
      </c>
      <c r="O121" t="s">
        <v>85</v>
      </c>
    </row>
    <row r="122" spans="3:15" x14ac:dyDescent="0.25">
      <c r="C122" s="1">
        <v>44599</v>
      </c>
      <c r="D122" t="s">
        <v>17</v>
      </c>
      <c r="H122">
        <v>161500</v>
      </c>
      <c r="I122" t="s">
        <v>71</v>
      </c>
      <c r="J122">
        <f>H122*'[1]Import '!$F$44</f>
        <v>12320226.54875</v>
      </c>
      <c r="K122">
        <v>85000</v>
      </c>
      <c r="L122" t="s">
        <v>75</v>
      </c>
      <c r="N122" t="s">
        <v>136</v>
      </c>
      <c r="O122" t="s">
        <v>150</v>
      </c>
    </row>
    <row r="123" spans="3:15" x14ac:dyDescent="0.25">
      <c r="C123" s="1">
        <v>44599</v>
      </c>
      <c r="D123" t="s">
        <v>24</v>
      </c>
      <c r="H123">
        <v>22880</v>
      </c>
      <c r="I123" t="s">
        <v>71</v>
      </c>
      <c r="J123">
        <f>H123*'[1]Import '!$F$44</f>
        <v>1745428.9996</v>
      </c>
      <c r="K123">
        <v>8000</v>
      </c>
      <c r="L123" t="s">
        <v>75</v>
      </c>
      <c r="N123" t="s">
        <v>124</v>
      </c>
      <c r="O123" t="s">
        <v>120</v>
      </c>
    </row>
    <row r="124" spans="3:15" x14ac:dyDescent="0.25">
      <c r="C124" s="1">
        <v>44599</v>
      </c>
      <c r="D124" t="s">
        <v>3</v>
      </c>
      <c r="H124">
        <v>108544</v>
      </c>
      <c r="I124" t="s">
        <v>71</v>
      </c>
      <c r="J124">
        <f>H124*'[1]Import '!$F$44</f>
        <v>8280412.8204799993</v>
      </c>
      <c r="K124">
        <v>51200</v>
      </c>
      <c r="L124" t="s">
        <v>75</v>
      </c>
      <c r="N124" t="s">
        <v>158</v>
      </c>
      <c r="O124" t="s">
        <v>92</v>
      </c>
    </row>
    <row r="125" spans="3:15" x14ac:dyDescent="0.25">
      <c r="C125" s="1">
        <v>44599</v>
      </c>
      <c r="D125" t="s">
        <v>3</v>
      </c>
      <c r="H125">
        <v>98280</v>
      </c>
      <c r="I125" t="s">
        <v>71</v>
      </c>
      <c r="J125">
        <f>H125*'[1]Import '!$F$44</f>
        <v>7497410.9300999995</v>
      </c>
      <c r="K125">
        <v>50400</v>
      </c>
      <c r="L125" t="s">
        <v>75</v>
      </c>
      <c r="N125" t="s">
        <v>141</v>
      </c>
      <c r="O125" t="s">
        <v>85</v>
      </c>
    </row>
    <row r="126" spans="3:15" x14ac:dyDescent="0.25">
      <c r="C126" s="1">
        <v>44597</v>
      </c>
      <c r="D126" t="s">
        <v>21</v>
      </c>
      <c r="H126">
        <v>80586</v>
      </c>
      <c r="I126" t="s">
        <v>71</v>
      </c>
      <c r="J126">
        <f>H126*'[1]Import '!$F$44</f>
        <v>6147602.3322449997</v>
      </c>
      <c r="K126">
        <v>49500</v>
      </c>
      <c r="L126" t="s">
        <v>75</v>
      </c>
      <c r="N126" t="s">
        <v>131</v>
      </c>
      <c r="O126" t="s">
        <v>87</v>
      </c>
    </row>
    <row r="127" spans="3:15" x14ac:dyDescent="0.25">
      <c r="C127" s="1">
        <v>44597</v>
      </c>
      <c r="D127" t="s">
        <v>176</v>
      </c>
      <c r="H127">
        <v>17</v>
      </c>
      <c r="I127" t="s">
        <v>71</v>
      </c>
      <c r="J127">
        <f>H127*'[1]Import '!$F$44</f>
        <v>1296.8659525</v>
      </c>
      <c r="K127">
        <v>2</v>
      </c>
      <c r="L127" t="s">
        <v>75</v>
      </c>
      <c r="N127" t="s">
        <v>108</v>
      </c>
      <c r="O127" t="s">
        <v>120</v>
      </c>
    </row>
    <row r="128" spans="3:15" x14ac:dyDescent="0.25">
      <c r="C128" s="1">
        <v>44597</v>
      </c>
      <c r="D128" t="s">
        <v>176</v>
      </c>
      <c r="H128">
        <v>17</v>
      </c>
      <c r="I128" t="s">
        <v>71</v>
      </c>
      <c r="J128">
        <f>H128*'[1]Import '!$F$44</f>
        <v>1296.8659525</v>
      </c>
      <c r="K128">
        <v>2</v>
      </c>
      <c r="L128" t="s">
        <v>75</v>
      </c>
      <c r="N128" t="s">
        <v>200</v>
      </c>
      <c r="O128" t="s">
        <v>82</v>
      </c>
    </row>
    <row r="129" spans="3:15" x14ac:dyDescent="0.25">
      <c r="C129" s="1">
        <v>44597</v>
      </c>
      <c r="D129" t="s">
        <v>24</v>
      </c>
      <c r="H129">
        <v>30960</v>
      </c>
      <c r="I129" t="s">
        <v>71</v>
      </c>
      <c r="J129">
        <f>H129*'[1]Import '!$F$44</f>
        <v>2361821.7582</v>
      </c>
      <c r="K129">
        <v>7200</v>
      </c>
      <c r="L129" t="s">
        <v>75</v>
      </c>
      <c r="N129" t="s">
        <v>200</v>
      </c>
      <c r="O129" t="s">
        <v>82</v>
      </c>
    </row>
    <row r="130" spans="3:15" x14ac:dyDescent="0.25">
      <c r="C130" s="1">
        <v>44596.875</v>
      </c>
      <c r="D130" t="s">
        <v>177</v>
      </c>
      <c r="H130">
        <v>0</v>
      </c>
      <c r="K130">
        <v>17950</v>
      </c>
      <c r="L130" t="s">
        <v>78</v>
      </c>
      <c r="N130" t="s">
        <v>158</v>
      </c>
      <c r="O130" t="s">
        <v>82</v>
      </c>
    </row>
    <row r="131" spans="3:15" x14ac:dyDescent="0.25">
      <c r="C131" s="1">
        <v>44596.875</v>
      </c>
      <c r="D131" t="s">
        <v>177</v>
      </c>
      <c r="H131">
        <v>0</v>
      </c>
      <c r="K131">
        <v>18000</v>
      </c>
      <c r="L131" t="s">
        <v>78</v>
      </c>
      <c r="N131" t="s">
        <v>140</v>
      </c>
      <c r="O131" t="s">
        <v>85</v>
      </c>
    </row>
    <row r="132" spans="3:15" x14ac:dyDescent="0.25">
      <c r="C132" s="1">
        <v>44596.875</v>
      </c>
      <c r="D132" t="s">
        <v>21</v>
      </c>
      <c r="H132">
        <v>0</v>
      </c>
      <c r="K132">
        <v>18400</v>
      </c>
      <c r="L132" t="s">
        <v>78</v>
      </c>
      <c r="N132" t="s">
        <v>140</v>
      </c>
      <c r="O132" t="s">
        <v>92</v>
      </c>
    </row>
    <row r="133" spans="3:15" x14ac:dyDescent="0.25">
      <c r="C133" s="1">
        <v>44596.875</v>
      </c>
      <c r="D133" t="s">
        <v>21</v>
      </c>
      <c r="H133">
        <v>0</v>
      </c>
      <c r="K133">
        <v>18400</v>
      </c>
      <c r="L133" t="s">
        <v>78</v>
      </c>
      <c r="N133" t="s">
        <v>196</v>
      </c>
      <c r="O133" t="s">
        <v>92</v>
      </c>
    </row>
    <row r="134" spans="3:15" x14ac:dyDescent="0.25">
      <c r="C134" s="1">
        <v>44596.875</v>
      </c>
      <c r="D134" t="s">
        <v>53</v>
      </c>
      <c r="H134">
        <v>0</v>
      </c>
      <c r="K134">
        <v>25179</v>
      </c>
      <c r="L134" t="s">
        <v>78</v>
      </c>
      <c r="N134" t="s">
        <v>196</v>
      </c>
      <c r="O134" t="s">
        <v>92</v>
      </c>
    </row>
    <row r="135" spans="3:15" x14ac:dyDescent="0.25">
      <c r="C135" s="1">
        <v>44596.875</v>
      </c>
      <c r="D135" t="s">
        <v>177</v>
      </c>
      <c r="H135">
        <v>0</v>
      </c>
      <c r="K135">
        <v>17930</v>
      </c>
      <c r="L135" t="s">
        <v>78</v>
      </c>
      <c r="N135" t="s">
        <v>146</v>
      </c>
      <c r="O135" t="s">
        <v>92</v>
      </c>
    </row>
    <row r="136" spans="3:15" x14ac:dyDescent="0.25">
      <c r="C136" s="1">
        <v>44596.875</v>
      </c>
      <c r="D136" t="s">
        <v>177</v>
      </c>
      <c r="H136">
        <v>0</v>
      </c>
      <c r="K136">
        <v>17920</v>
      </c>
      <c r="L136" t="s">
        <v>78</v>
      </c>
      <c r="N136" t="s">
        <v>140</v>
      </c>
      <c r="O136" t="s">
        <v>82</v>
      </c>
    </row>
    <row r="137" spans="3:15" x14ac:dyDescent="0.25">
      <c r="C137" s="1">
        <v>44596</v>
      </c>
      <c r="D137" t="s">
        <v>63</v>
      </c>
      <c r="H137">
        <v>55296</v>
      </c>
      <c r="I137" t="s">
        <v>71</v>
      </c>
      <c r="J137">
        <f>H137*'[1]Import '!$F$44</f>
        <v>4218323.5123199997</v>
      </c>
      <c r="K137">
        <v>25600</v>
      </c>
      <c r="L137" t="s">
        <v>75</v>
      </c>
      <c r="N137" t="s">
        <v>140</v>
      </c>
      <c r="O137" t="s">
        <v>92</v>
      </c>
    </row>
    <row r="138" spans="3:15" x14ac:dyDescent="0.25">
      <c r="C138" s="1">
        <v>44595</v>
      </c>
      <c r="D138" t="s">
        <v>21</v>
      </c>
      <c r="H138">
        <v>40293</v>
      </c>
      <c r="I138" t="s">
        <v>71</v>
      </c>
      <c r="J138">
        <f>H138*'[1]Import '!$F$44</f>
        <v>3073801.1661224999</v>
      </c>
      <c r="K138">
        <v>24750</v>
      </c>
      <c r="L138" t="s">
        <v>75</v>
      </c>
      <c r="N138" t="s">
        <v>86</v>
      </c>
      <c r="O138" t="s">
        <v>92</v>
      </c>
    </row>
    <row r="139" spans="3:15" x14ac:dyDescent="0.25">
      <c r="C139" s="1">
        <v>44595</v>
      </c>
      <c r="D139" t="s">
        <v>21</v>
      </c>
      <c r="H139">
        <v>62856</v>
      </c>
      <c r="I139" t="s">
        <v>71</v>
      </c>
      <c r="J139">
        <f>H139*'[1]Import '!$F$44</f>
        <v>4795047.4300199999</v>
      </c>
      <c r="K139">
        <v>36000</v>
      </c>
      <c r="L139" t="s">
        <v>75</v>
      </c>
      <c r="N139" t="s">
        <v>108</v>
      </c>
      <c r="O139" t="s">
        <v>87</v>
      </c>
    </row>
    <row r="140" spans="3:15" x14ac:dyDescent="0.25">
      <c r="C140" s="1">
        <v>44595</v>
      </c>
      <c r="D140" t="s">
        <v>9</v>
      </c>
      <c r="H140">
        <v>34400</v>
      </c>
      <c r="I140" t="s">
        <v>71</v>
      </c>
      <c r="J140">
        <f>H140*'[1]Import '!$F$44</f>
        <v>2624246.398</v>
      </c>
      <c r="K140">
        <v>16000</v>
      </c>
      <c r="L140" t="s">
        <v>75</v>
      </c>
      <c r="N140" t="s">
        <v>93</v>
      </c>
      <c r="O140" t="s">
        <v>82</v>
      </c>
    </row>
    <row r="141" spans="3:15" x14ac:dyDescent="0.25">
      <c r="C141" s="1">
        <v>44595</v>
      </c>
      <c r="D141" t="s">
        <v>21</v>
      </c>
      <c r="H141">
        <v>62856</v>
      </c>
      <c r="I141" t="s">
        <v>71</v>
      </c>
      <c r="J141">
        <f>H141*'[1]Import '!$F$44</f>
        <v>4795047.4300199999</v>
      </c>
      <c r="K141">
        <v>36000</v>
      </c>
      <c r="L141" t="s">
        <v>75</v>
      </c>
      <c r="N141" t="s">
        <v>86</v>
      </c>
      <c r="O141" t="s">
        <v>92</v>
      </c>
    </row>
    <row r="142" spans="3:15" x14ac:dyDescent="0.25">
      <c r="C142" s="1">
        <v>44595</v>
      </c>
      <c r="D142" t="s">
        <v>178</v>
      </c>
      <c r="H142">
        <v>17480</v>
      </c>
      <c r="I142" t="s">
        <v>71</v>
      </c>
      <c r="J142">
        <f>H142*'[1]Import '!$F$44</f>
        <v>1333483.3440999999</v>
      </c>
      <c r="K142">
        <v>16000</v>
      </c>
      <c r="L142" t="s">
        <v>75</v>
      </c>
      <c r="N142" t="s">
        <v>93</v>
      </c>
      <c r="O142" t="s">
        <v>87</v>
      </c>
    </row>
    <row r="143" spans="3:15" x14ac:dyDescent="0.25">
      <c r="C143" s="1">
        <v>44595</v>
      </c>
      <c r="D143" t="s">
        <v>21</v>
      </c>
      <c r="H143">
        <v>80586</v>
      </c>
      <c r="I143" t="s">
        <v>71</v>
      </c>
      <c r="J143">
        <f>H143*'[1]Import '!$F$44</f>
        <v>6147602.3322449997</v>
      </c>
      <c r="K143">
        <v>49500</v>
      </c>
      <c r="L143" t="s">
        <v>75</v>
      </c>
      <c r="N143" t="s">
        <v>201</v>
      </c>
      <c r="O143" t="s">
        <v>92</v>
      </c>
    </row>
    <row r="144" spans="3:15" x14ac:dyDescent="0.25">
      <c r="C144" s="1">
        <v>44593</v>
      </c>
      <c r="D144" t="s">
        <v>24</v>
      </c>
      <c r="H144">
        <v>44160</v>
      </c>
      <c r="I144" t="s">
        <v>71</v>
      </c>
      <c r="J144">
        <f>H144*'[1]Import '!$F$44</f>
        <v>3368800.0271999999</v>
      </c>
      <c r="K144">
        <v>16000</v>
      </c>
      <c r="L144" t="s">
        <v>75</v>
      </c>
      <c r="N144" t="s">
        <v>108</v>
      </c>
      <c r="O144" t="s">
        <v>82</v>
      </c>
    </row>
    <row r="145" spans="3:15" x14ac:dyDescent="0.25">
      <c r="C145" s="1">
        <v>44592</v>
      </c>
      <c r="D145" t="s">
        <v>3</v>
      </c>
      <c r="H145">
        <v>42588</v>
      </c>
      <c r="I145" t="s">
        <v>71</v>
      </c>
      <c r="J145">
        <f>H145*'[1]Import '!$F$44</f>
        <v>3248878.06971</v>
      </c>
      <c r="K145">
        <v>25200</v>
      </c>
      <c r="L145" t="s">
        <v>75</v>
      </c>
      <c r="N145" t="s">
        <v>158</v>
      </c>
      <c r="O145" t="s">
        <v>82</v>
      </c>
    </row>
    <row r="146" spans="3:15" x14ac:dyDescent="0.25">
      <c r="C146" s="1">
        <v>44592</v>
      </c>
      <c r="D146" t="s">
        <v>6</v>
      </c>
      <c r="H146">
        <v>6240</v>
      </c>
      <c r="I146" t="s">
        <v>71</v>
      </c>
      <c r="J146">
        <f>H146*'[1]Import '!$F$44</f>
        <v>476026.09080000001</v>
      </c>
      <c r="K146">
        <v>3200</v>
      </c>
      <c r="L146" t="s">
        <v>75</v>
      </c>
      <c r="N146" t="s">
        <v>131</v>
      </c>
      <c r="O146" t="s">
        <v>85</v>
      </c>
    </row>
    <row r="147" spans="3:15" x14ac:dyDescent="0.25">
      <c r="C147" s="1">
        <v>44592</v>
      </c>
      <c r="D147" t="s">
        <v>6</v>
      </c>
      <c r="H147">
        <v>130416</v>
      </c>
      <c r="I147" t="s">
        <v>71</v>
      </c>
      <c r="J147">
        <f>H147*'[1]Import '!$F$44</f>
        <v>9948945.2977200001</v>
      </c>
      <c r="K147">
        <v>66880</v>
      </c>
      <c r="L147" t="s">
        <v>75</v>
      </c>
      <c r="N147" t="s">
        <v>93</v>
      </c>
      <c r="O147" t="s">
        <v>120</v>
      </c>
    </row>
    <row r="148" spans="3:15" x14ac:dyDescent="0.25">
      <c r="C148" s="1">
        <v>44592</v>
      </c>
      <c r="D148" t="s">
        <v>8</v>
      </c>
      <c r="H148">
        <v>520</v>
      </c>
      <c r="I148" t="s">
        <v>71</v>
      </c>
      <c r="J148">
        <f>H148*'[1]Import '!$F$44</f>
        <v>39668.840899999996</v>
      </c>
      <c r="K148">
        <v>277.95</v>
      </c>
      <c r="L148" t="s">
        <v>75</v>
      </c>
      <c r="N148" t="s">
        <v>93</v>
      </c>
      <c r="O148" t="s">
        <v>92</v>
      </c>
    </row>
    <row r="149" spans="3:15" x14ac:dyDescent="0.25">
      <c r="C149" s="1">
        <v>44592</v>
      </c>
      <c r="D149" t="s">
        <v>8</v>
      </c>
      <c r="H149">
        <v>46604</v>
      </c>
      <c r="I149" t="s">
        <v>71</v>
      </c>
      <c r="J149">
        <f>H149*'[1]Import '!$F$44</f>
        <v>3555243.5794299999</v>
      </c>
      <c r="K149">
        <v>24922.06</v>
      </c>
      <c r="L149" t="s">
        <v>75</v>
      </c>
      <c r="N149" t="s">
        <v>131</v>
      </c>
      <c r="O149" t="s">
        <v>92</v>
      </c>
    </row>
    <row r="150" spans="3:15" x14ac:dyDescent="0.25">
      <c r="C150" s="1">
        <v>44590</v>
      </c>
      <c r="D150" t="s">
        <v>13</v>
      </c>
      <c r="H150">
        <v>83040</v>
      </c>
      <c r="I150" t="s">
        <v>71</v>
      </c>
      <c r="J150">
        <f>H150*'[1]Import '!$F$44</f>
        <v>6334808.7467999998</v>
      </c>
      <c r="K150">
        <v>48000</v>
      </c>
      <c r="L150" t="s">
        <v>75</v>
      </c>
      <c r="N150" t="s">
        <v>131</v>
      </c>
      <c r="O150" t="s">
        <v>120</v>
      </c>
    </row>
    <row r="151" spans="3:15" x14ac:dyDescent="0.25">
      <c r="C151" s="1">
        <v>44589</v>
      </c>
      <c r="D151" t="s">
        <v>2</v>
      </c>
      <c r="H151">
        <v>564480</v>
      </c>
      <c r="I151" t="s">
        <v>71</v>
      </c>
      <c r="J151">
        <f>H151*'[1]Import '!$F$44</f>
        <v>43062052.521600001</v>
      </c>
      <c r="K151">
        <v>384000</v>
      </c>
      <c r="L151" t="s">
        <v>75</v>
      </c>
      <c r="N151" t="s">
        <v>93</v>
      </c>
      <c r="O151" t="s">
        <v>120</v>
      </c>
    </row>
    <row r="152" spans="3:15" x14ac:dyDescent="0.25">
      <c r="C152" s="1">
        <v>44589</v>
      </c>
      <c r="D152" t="s">
        <v>2</v>
      </c>
      <c r="H152">
        <v>376320</v>
      </c>
      <c r="I152" t="s">
        <v>71</v>
      </c>
      <c r="J152">
        <f>H152*'[1]Import '!$F$44</f>
        <v>28708035.014399998</v>
      </c>
      <c r="K152">
        <v>256000</v>
      </c>
      <c r="L152" t="s">
        <v>75</v>
      </c>
      <c r="N152" t="s">
        <v>89</v>
      </c>
      <c r="O152" t="s">
        <v>92</v>
      </c>
    </row>
    <row r="153" spans="3:15" x14ac:dyDescent="0.25">
      <c r="C153" s="1">
        <v>44589</v>
      </c>
      <c r="D153" t="s">
        <v>21</v>
      </c>
      <c r="H153">
        <v>62856</v>
      </c>
      <c r="I153" t="s">
        <v>71</v>
      </c>
      <c r="J153">
        <f>H153*'[1]Import '!$F$44</f>
        <v>4795047.4300199999</v>
      </c>
      <c r="K153">
        <v>36000</v>
      </c>
      <c r="L153" t="s">
        <v>75</v>
      </c>
      <c r="N153" t="s">
        <v>89</v>
      </c>
      <c r="O153" t="s">
        <v>87</v>
      </c>
    </row>
    <row r="154" spans="3:15" x14ac:dyDescent="0.25">
      <c r="C154" s="1">
        <v>44588.875</v>
      </c>
      <c r="D154" t="s">
        <v>21</v>
      </c>
      <c r="H154">
        <v>0</v>
      </c>
      <c r="K154">
        <v>18410</v>
      </c>
      <c r="L154" t="s">
        <v>78</v>
      </c>
      <c r="N154" t="s">
        <v>93</v>
      </c>
      <c r="O154" t="s">
        <v>87</v>
      </c>
    </row>
    <row r="155" spans="3:15" x14ac:dyDescent="0.25">
      <c r="C155" s="1">
        <v>44588.875</v>
      </c>
      <c r="D155" t="s">
        <v>21</v>
      </c>
      <c r="H155">
        <v>0</v>
      </c>
      <c r="K155">
        <v>18410</v>
      </c>
      <c r="L155" t="s">
        <v>78</v>
      </c>
      <c r="N155" t="s">
        <v>196</v>
      </c>
      <c r="O155" t="s">
        <v>92</v>
      </c>
    </row>
    <row r="156" spans="3:15" x14ac:dyDescent="0.25">
      <c r="C156" s="1">
        <v>44588.875</v>
      </c>
      <c r="D156" t="s">
        <v>21</v>
      </c>
      <c r="H156">
        <v>0</v>
      </c>
      <c r="K156">
        <v>18400</v>
      </c>
      <c r="L156" t="s">
        <v>78</v>
      </c>
      <c r="N156" t="s">
        <v>196</v>
      </c>
      <c r="O156" t="s">
        <v>92</v>
      </c>
    </row>
    <row r="157" spans="3:15" x14ac:dyDescent="0.25">
      <c r="C157" s="1">
        <v>44588.875</v>
      </c>
      <c r="D157" t="s">
        <v>21</v>
      </c>
      <c r="H157">
        <v>0</v>
      </c>
      <c r="K157">
        <v>18449</v>
      </c>
      <c r="L157" t="s">
        <v>78</v>
      </c>
      <c r="N157" t="s">
        <v>196</v>
      </c>
      <c r="O157" t="s">
        <v>92</v>
      </c>
    </row>
    <row r="158" spans="3:15" x14ac:dyDescent="0.25">
      <c r="C158" s="1">
        <v>44588.875</v>
      </c>
      <c r="D158" t="s">
        <v>21</v>
      </c>
      <c r="H158">
        <v>0</v>
      </c>
      <c r="K158">
        <v>18400</v>
      </c>
      <c r="L158" t="s">
        <v>78</v>
      </c>
      <c r="N158" t="s">
        <v>196</v>
      </c>
      <c r="O158" t="s">
        <v>92</v>
      </c>
    </row>
    <row r="159" spans="3:15" x14ac:dyDescent="0.25">
      <c r="C159" s="1">
        <v>44588.875</v>
      </c>
      <c r="D159" t="s">
        <v>21</v>
      </c>
      <c r="H159">
        <v>0</v>
      </c>
      <c r="K159">
        <v>18260</v>
      </c>
      <c r="L159" t="s">
        <v>78</v>
      </c>
      <c r="N159" t="s">
        <v>196</v>
      </c>
      <c r="O159" t="s">
        <v>92</v>
      </c>
    </row>
    <row r="160" spans="3:15" x14ac:dyDescent="0.25">
      <c r="C160" s="1">
        <v>44588.875</v>
      </c>
      <c r="D160" t="s">
        <v>21</v>
      </c>
      <c r="H160">
        <v>0</v>
      </c>
      <c r="K160">
        <v>18349</v>
      </c>
      <c r="L160" t="s">
        <v>78</v>
      </c>
      <c r="N160" t="s">
        <v>196</v>
      </c>
      <c r="O160" t="s">
        <v>92</v>
      </c>
    </row>
    <row r="161" spans="3:15" x14ac:dyDescent="0.25">
      <c r="C161" s="1">
        <v>44586</v>
      </c>
      <c r="D161" t="s">
        <v>21</v>
      </c>
      <c r="H161">
        <v>62856</v>
      </c>
      <c r="I161" t="s">
        <v>71</v>
      </c>
      <c r="J161">
        <f>H161*'[1]Import '!$F$44</f>
        <v>4795047.4300199999</v>
      </c>
      <c r="K161">
        <v>36000</v>
      </c>
      <c r="L161" t="s">
        <v>75</v>
      </c>
      <c r="N161" t="s">
        <v>196</v>
      </c>
      <c r="O161" t="s">
        <v>92</v>
      </c>
    </row>
    <row r="162" spans="3:15" x14ac:dyDescent="0.25">
      <c r="C162" s="1">
        <v>44586</v>
      </c>
      <c r="D162" t="s">
        <v>21</v>
      </c>
      <c r="H162">
        <v>62856</v>
      </c>
      <c r="I162" t="s">
        <v>71</v>
      </c>
      <c r="J162">
        <f>H162*'[1]Import '!$F$44</f>
        <v>4795047.4300199999</v>
      </c>
      <c r="K162">
        <v>36000</v>
      </c>
      <c r="L162" t="s">
        <v>75</v>
      </c>
      <c r="N162" t="s">
        <v>93</v>
      </c>
      <c r="O162" t="s">
        <v>92</v>
      </c>
    </row>
    <row r="163" spans="3:15" x14ac:dyDescent="0.25">
      <c r="C163" s="1">
        <v>44586</v>
      </c>
      <c r="D163" t="s">
        <v>58</v>
      </c>
      <c r="H163">
        <v>29340</v>
      </c>
      <c r="I163" t="s">
        <v>71</v>
      </c>
      <c r="J163">
        <f>H163*'[1]Import '!$F$44</f>
        <v>2238238.0615499998</v>
      </c>
      <c r="K163">
        <v>12000</v>
      </c>
      <c r="L163" t="s">
        <v>75</v>
      </c>
      <c r="N163" t="s">
        <v>93</v>
      </c>
      <c r="O163" t="s">
        <v>92</v>
      </c>
    </row>
    <row r="164" spans="3:15" x14ac:dyDescent="0.25">
      <c r="C164" s="1">
        <v>44586</v>
      </c>
      <c r="D164" t="s">
        <v>2</v>
      </c>
      <c r="H164">
        <v>564480</v>
      </c>
      <c r="I164" t="s">
        <v>71</v>
      </c>
      <c r="J164">
        <f>H164*'[1]Import '!$F$44</f>
        <v>43062052.521600001</v>
      </c>
      <c r="K164">
        <v>384000</v>
      </c>
      <c r="L164" t="s">
        <v>75</v>
      </c>
      <c r="N164" t="s">
        <v>86</v>
      </c>
      <c r="O164" t="s">
        <v>92</v>
      </c>
    </row>
    <row r="165" spans="3:15" x14ac:dyDescent="0.25">
      <c r="C165" s="1">
        <v>44586</v>
      </c>
      <c r="D165" t="s">
        <v>58</v>
      </c>
      <c r="H165">
        <v>10960</v>
      </c>
      <c r="I165" t="s">
        <v>71</v>
      </c>
      <c r="J165">
        <f>H165*'[1]Import '!$F$44</f>
        <v>836097.10820000002</v>
      </c>
      <c r="K165">
        <v>4000</v>
      </c>
      <c r="L165" t="s">
        <v>75</v>
      </c>
      <c r="N165" t="s">
        <v>89</v>
      </c>
      <c r="O165" t="s">
        <v>85</v>
      </c>
    </row>
    <row r="166" spans="3:15" x14ac:dyDescent="0.25">
      <c r="C166" s="1">
        <v>44585</v>
      </c>
      <c r="D166" t="s">
        <v>17</v>
      </c>
      <c r="H166">
        <v>48926</v>
      </c>
      <c r="I166" t="s">
        <v>71</v>
      </c>
      <c r="J166">
        <f>H166*'[1]Import '!$F$44</f>
        <v>3732380.2112949998</v>
      </c>
      <c r="K166">
        <v>34000</v>
      </c>
      <c r="L166" t="s">
        <v>75</v>
      </c>
      <c r="N166" t="s">
        <v>86</v>
      </c>
      <c r="O166" t="s">
        <v>87</v>
      </c>
    </row>
    <row r="167" spans="3:15" x14ac:dyDescent="0.25">
      <c r="C167" s="1">
        <v>44583</v>
      </c>
      <c r="D167" t="s">
        <v>42</v>
      </c>
      <c r="H167">
        <v>30080</v>
      </c>
      <c r="I167" t="s">
        <v>71</v>
      </c>
      <c r="J167">
        <f>H167*'[1]Import '!$F$44</f>
        <v>2294689.8736</v>
      </c>
      <c r="K167">
        <v>16000</v>
      </c>
      <c r="L167" t="s">
        <v>75</v>
      </c>
      <c r="N167" t="s">
        <v>124</v>
      </c>
      <c r="O167" t="s">
        <v>85</v>
      </c>
    </row>
    <row r="168" spans="3:15" x14ac:dyDescent="0.25">
      <c r="C168" s="1">
        <v>44583</v>
      </c>
      <c r="D168" t="s">
        <v>42</v>
      </c>
      <c r="H168">
        <v>27300</v>
      </c>
      <c r="I168" t="s">
        <v>71</v>
      </c>
      <c r="J168">
        <f>H168*'[1]Import '!$F$44</f>
        <v>2082614.1472499999</v>
      </c>
      <c r="K168">
        <v>14000</v>
      </c>
      <c r="L168" t="s">
        <v>75</v>
      </c>
      <c r="N168" t="s">
        <v>128</v>
      </c>
      <c r="O168" t="s">
        <v>92</v>
      </c>
    </row>
    <row r="169" spans="3:15" x14ac:dyDescent="0.25">
      <c r="C169" s="1">
        <v>44582</v>
      </c>
      <c r="D169" t="s">
        <v>26</v>
      </c>
      <c r="H169">
        <v>48960</v>
      </c>
      <c r="I169" t="s">
        <v>71</v>
      </c>
      <c r="J169">
        <f>H169*'[1]Import '!$F$44</f>
        <v>3734973.9431999996</v>
      </c>
      <c r="K169">
        <v>28800</v>
      </c>
      <c r="L169" t="s">
        <v>75</v>
      </c>
      <c r="N169" t="s">
        <v>128</v>
      </c>
      <c r="O169" t="s">
        <v>113</v>
      </c>
    </row>
    <row r="170" spans="3:15" x14ac:dyDescent="0.25">
      <c r="C170" s="1">
        <v>44582</v>
      </c>
      <c r="D170" t="s">
        <v>2</v>
      </c>
      <c r="H170">
        <v>188160</v>
      </c>
      <c r="I170" t="s">
        <v>71</v>
      </c>
      <c r="J170">
        <f>H170*'[1]Import '!$F$44</f>
        <v>14354017.507199999</v>
      </c>
      <c r="K170">
        <v>128000</v>
      </c>
      <c r="L170" t="s">
        <v>75</v>
      </c>
      <c r="N170" t="s">
        <v>202</v>
      </c>
      <c r="O170" t="s">
        <v>113</v>
      </c>
    </row>
    <row r="171" spans="3:15" x14ac:dyDescent="0.25">
      <c r="C171" s="1">
        <v>44582</v>
      </c>
      <c r="D171" t="s">
        <v>36</v>
      </c>
      <c r="H171">
        <v>47376</v>
      </c>
      <c r="I171" t="s">
        <v>71</v>
      </c>
      <c r="J171">
        <f>H171*'[1]Import '!$F$44</f>
        <v>3614136.5509199998</v>
      </c>
      <c r="K171">
        <v>25200</v>
      </c>
      <c r="L171" t="s">
        <v>76</v>
      </c>
      <c r="N171" t="s">
        <v>89</v>
      </c>
      <c r="O171" t="s">
        <v>113</v>
      </c>
    </row>
    <row r="172" spans="3:15" x14ac:dyDescent="0.25">
      <c r="C172" s="1">
        <v>44581.875</v>
      </c>
      <c r="D172" t="s">
        <v>21</v>
      </c>
      <c r="H172">
        <v>0</v>
      </c>
      <c r="K172">
        <v>18380</v>
      </c>
      <c r="L172" t="s">
        <v>78</v>
      </c>
      <c r="N172" t="s">
        <v>119</v>
      </c>
      <c r="O172" t="s">
        <v>87</v>
      </c>
    </row>
    <row r="173" spans="3:15" x14ac:dyDescent="0.25">
      <c r="C173" s="1">
        <v>44581.875</v>
      </c>
      <c r="D173" t="s">
        <v>21</v>
      </c>
      <c r="H173">
        <v>0</v>
      </c>
      <c r="K173">
        <v>18410</v>
      </c>
      <c r="L173" t="s">
        <v>78</v>
      </c>
      <c r="N173" t="s">
        <v>196</v>
      </c>
      <c r="O173" t="s">
        <v>120</v>
      </c>
    </row>
    <row r="174" spans="3:15" x14ac:dyDescent="0.25">
      <c r="C174" s="1">
        <v>44581.875</v>
      </c>
      <c r="D174" t="s">
        <v>21</v>
      </c>
      <c r="H174">
        <v>0</v>
      </c>
      <c r="K174">
        <v>18330</v>
      </c>
      <c r="L174" t="s">
        <v>78</v>
      </c>
      <c r="N174" t="s">
        <v>196</v>
      </c>
      <c r="O174" t="s">
        <v>92</v>
      </c>
    </row>
    <row r="175" spans="3:15" x14ac:dyDescent="0.25">
      <c r="C175" s="1">
        <v>44581.875</v>
      </c>
      <c r="D175" t="s">
        <v>21</v>
      </c>
      <c r="H175">
        <v>0</v>
      </c>
      <c r="K175">
        <v>18290</v>
      </c>
      <c r="L175" t="s">
        <v>78</v>
      </c>
      <c r="N175" t="s">
        <v>196</v>
      </c>
      <c r="O175" t="s">
        <v>92</v>
      </c>
    </row>
    <row r="176" spans="3:15" x14ac:dyDescent="0.25">
      <c r="C176" s="1">
        <v>44581.875</v>
      </c>
      <c r="D176" t="s">
        <v>21</v>
      </c>
      <c r="H176">
        <v>0</v>
      </c>
      <c r="K176">
        <v>18300</v>
      </c>
      <c r="L176" t="s">
        <v>78</v>
      </c>
      <c r="N176" t="s">
        <v>196</v>
      </c>
      <c r="O176" t="s">
        <v>92</v>
      </c>
    </row>
    <row r="177" spans="3:15" x14ac:dyDescent="0.25">
      <c r="C177" s="1">
        <v>44581.875</v>
      </c>
      <c r="D177" t="s">
        <v>21</v>
      </c>
      <c r="H177">
        <v>0</v>
      </c>
      <c r="K177">
        <v>18280</v>
      </c>
      <c r="L177" t="s">
        <v>78</v>
      </c>
      <c r="N177" t="s">
        <v>196</v>
      </c>
      <c r="O177" t="s">
        <v>92</v>
      </c>
    </row>
    <row r="178" spans="3:15" x14ac:dyDescent="0.25">
      <c r="C178" s="1">
        <v>44581</v>
      </c>
      <c r="D178" t="s">
        <v>50</v>
      </c>
      <c r="H178">
        <v>18960</v>
      </c>
      <c r="I178" t="s">
        <v>71</v>
      </c>
      <c r="J178">
        <f>H178*'[1]Import '!$F$44</f>
        <v>1446386.9682</v>
      </c>
      <c r="K178">
        <v>8000</v>
      </c>
      <c r="L178" t="s">
        <v>75</v>
      </c>
      <c r="N178" t="s">
        <v>196</v>
      </c>
      <c r="O178" t="s">
        <v>92</v>
      </c>
    </row>
    <row r="179" spans="3:15" x14ac:dyDescent="0.25">
      <c r="C179" s="1">
        <v>44581</v>
      </c>
      <c r="D179" t="s">
        <v>34</v>
      </c>
      <c r="H179">
        <v>85680</v>
      </c>
      <c r="I179" t="s">
        <v>71</v>
      </c>
      <c r="J179">
        <f>H179*'[1]Import '!$F$44</f>
        <v>6536204.4005999994</v>
      </c>
      <c r="K179">
        <v>50400</v>
      </c>
      <c r="L179" t="s">
        <v>76</v>
      </c>
      <c r="N179" t="s">
        <v>86</v>
      </c>
      <c r="O179" t="s">
        <v>92</v>
      </c>
    </row>
    <row r="180" spans="3:15" x14ac:dyDescent="0.25">
      <c r="C180" s="1">
        <v>44581</v>
      </c>
      <c r="D180" t="s">
        <v>34</v>
      </c>
      <c r="H180">
        <v>42840</v>
      </c>
      <c r="I180" t="s">
        <v>71</v>
      </c>
      <c r="J180">
        <f>H180*'[1]Import '!$F$44</f>
        <v>3268102.2002999997</v>
      </c>
      <c r="K180">
        <v>25200</v>
      </c>
      <c r="L180" t="s">
        <v>76</v>
      </c>
      <c r="N180" t="s">
        <v>136</v>
      </c>
      <c r="O180" t="s">
        <v>87</v>
      </c>
    </row>
    <row r="181" spans="3:15" x14ac:dyDescent="0.25">
      <c r="C181" s="1">
        <v>44581</v>
      </c>
      <c r="D181" t="s">
        <v>34</v>
      </c>
      <c r="H181">
        <v>128520</v>
      </c>
      <c r="I181" t="s">
        <v>71</v>
      </c>
      <c r="J181">
        <f>H181*'[1]Import '!$F$44</f>
        <v>9804306.6009</v>
      </c>
      <c r="K181">
        <v>75600</v>
      </c>
      <c r="L181" t="s">
        <v>76</v>
      </c>
      <c r="N181" t="s">
        <v>136</v>
      </c>
      <c r="O181" t="s">
        <v>120</v>
      </c>
    </row>
    <row r="182" spans="3:15" x14ac:dyDescent="0.25">
      <c r="C182" s="1">
        <v>44580</v>
      </c>
      <c r="D182" t="s">
        <v>17</v>
      </c>
      <c r="H182">
        <v>122315</v>
      </c>
      <c r="I182" t="s">
        <v>71</v>
      </c>
      <c r="J182">
        <f>H182*'[1]Import '!$F$44</f>
        <v>9330950.5282374993</v>
      </c>
      <c r="K182">
        <v>85000</v>
      </c>
      <c r="L182" t="s">
        <v>75</v>
      </c>
      <c r="N182" t="s">
        <v>136</v>
      </c>
      <c r="O182" t="s">
        <v>120</v>
      </c>
    </row>
    <row r="183" spans="3:15" x14ac:dyDescent="0.25">
      <c r="C183" s="1">
        <v>44580</v>
      </c>
      <c r="D183" t="s">
        <v>10</v>
      </c>
      <c r="H183">
        <v>27360</v>
      </c>
      <c r="I183" t="s">
        <v>71</v>
      </c>
      <c r="J183">
        <f>H183*'[1]Import '!$F$44</f>
        <v>2087191.3211999999</v>
      </c>
      <c r="K183">
        <v>14400</v>
      </c>
      <c r="L183" t="s">
        <v>75</v>
      </c>
      <c r="N183" t="s">
        <v>124</v>
      </c>
      <c r="O183" t="s">
        <v>120</v>
      </c>
    </row>
    <row r="184" spans="3:15" x14ac:dyDescent="0.25">
      <c r="C184" s="1">
        <v>44580</v>
      </c>
      <c r="D184" t="s">
        <v>10</v>
      </c>
      <c r="H184">
        <v>25920</v>
      </c>
      <c r="I184" t="s">
        <v>71</v>
      </c>
      <c r="J184">
        <f>H184*'[1]Import '!$F$44</f>
        <v>1977339.1464</v>
      </c>
      <c r="K184">
        <v>13500</v>
      </c>
      <c r="L184" t="s">
        <v>75</v>
      </c>
      <c r="N184" t="s">
        <v>97</v>
      </c>
      <c r="O184" t="s">
        <v>92</v>
      </c>
    </row>
    <row r="185" spans="3:15" x14ac:dyDescent="0.25">
      <c r="C185" s="1">
        <v>44580</v>
      </c>
      <c r="D185" t="s">
        <v>17</v>
      </c>
      <c r="H185">
        <v>122315</v>
      </c>
      <c r="I185" t="s">
        <v>71</v>
      </c>
      <c r="J185">
        <f>H185*'[1]Import '!$F$44</f>
        <v>9330950.5282374993</v>
      </c>
      <c r="K185">
        <v>85000</v>
      </c>
      <c r="L185" t="s">
        <v>75</v>
      </c>
      <c r="N185" t="s">
        <v>97</v>
      </c>
      <c r="O185" t="s">
        <v>85</v>
      </c>
    </row>
    <row r="186" spans="3:15" x14ac:dyDescent="0.25">
      <c r="C186" s="1">
        <v>44579</v>
      </c>
      <c r="D186" t="s">
        <v>21</v>
      </c>
      <c r="H186">
        <v>62856</v>
      </c>
      <c r="I186" t="s">
        <v>71</v>
      </c>
      <c r="J186">
        <f>H186*'[1]Import '!$F$44</f>
        <v>4795047.4300199999</v>
      </c>
      <c r="K186">
        <v>36000</v>
      </c>
      <c r="L186" t="s">
        <v>75</v>
      </c>
      <c r="N186" t="s">
        <v>124</v>
      </c>
      <c r="O186" t="s">
        <v>85</v>
      </c>
    </row>
    <row r="187" spans="3:15" x14ac:dyDescent="0.25">
      <c r="C187" s="1">
        <v>44579</v>
      </c>
      <c r="D187" t="s">
        <v>29</v>
      </c>
      <c r="H187">
        <v>24800</v>
      </c>
      <c r="I187" t="s">
        <v>71</v>
      </c>
      <c r="J187">
        <f>H187*'[1]Import '!$F$44</f>
        <v>1891898.5659999999</v>
      </c>
      <c r="K187">
        <v>16000</v>
      </c>
      <c r="L187" t="s">
        <v>75</v>
      </c>
      <c r="N187" t="s">
        <v>93</v>
      </c>
      <c r="O187" t="s">
        <v>92</v>
      </c>
    </row>
    <row r="188" spans="3:15" x14ac:dyDescent="0.25">
      <c r="C188" s="1">
        <v>44579</v>
      </c>
      <c r="D188" t="s">
        <v>21</v>
      </c>
      <c r="H188">
        <v>417136</v>
      </c>
      <c r="I188" t="s">
        <v>192</v>
      </c>
      <c r="J188">
        <f>H188*'[1]Import '!$F$15</f>
        <v>4828044.4821520001</v>
      </c>
      <c r="K188">
        <v>49500</v>
      </c>
      <c r="L188" t="s">
        <v>75</v>
      </c>
      <c r="N188" t="s">
        <v>203</v>
      </c>
      <c r="O188" t="s">
        <v>92</v>
      </c>
    </row>
    <row r="189" spans="3:15" x14ac:dyDescent="0.25">
      <c r="C189" s="1">
        <v>44579</v>
      </c>
      <c r="D189" t="s">
        <v>21</v>
      </c>
      <c r="H189">
        <v>62856</v>
      </c>
      <c r="I189" t="s">
        <v>71</v>
      </c>
      <c r="J189">
        <f>H189*'[1]Import '!$F$44</f>
        <v>4795047.4300199999</v>
      </c>
      <c r="K189">
        <v>36000</v>
      </c>
      <c r="L189" t="s">
        <v>75</v>
      </c>
      <c r="N189" t="s">
        <v>108</v>
      </c>
      <c r="O189" t="s">
        <v>92</v>
      </c>
    </row>
    <row r="190" spans="3:15" x14ac:dyDescent="0.25">
      <c r="C190" s="1">
        <v>44578.875</v>
      </c>
      <c r="D190" t="s">
        <v>21</v>
      </c>
      <c r="H190">
        <v>0</v>
      </c>
      <c r="K190">
        <v>18489</v>
      </c>
      <c r="L190" t="s">
        <v>78</v>
      </c>
      <c r="N190" t="s">
        <v>93</v>
      </c>
      <c r="O190" t="s">
        <v>82</v>
      </c>
    </row>
    <row r="191" spans="3:15" x14ac:dyDescent="0.25">
      <c r="C191" s="1">
        <v>44578.875</v>
      </c>
      <c r="D191" t="s">
        <v>21</v>
      </c>
      <c r="H191">
        <v>0</v>
      </c>
      <c r="K191">
        <v>18449</v>
      </c>
      <c r="L191" t="s">
        <v>78</v>
      </c>
      <c r="N191" t="s">
        <v>196</v>
      </c>
      <c r="O191" t="s">
        <v>92</v>
      </c>
    </row>
    <row r="192" spans="3:15" x14ac:dyDescent="0.25">
      <c r="C192" s="1">
        <v>44578.875</v>
      </c>
      <c r="D192" t="s">
        <v>21</v>
      </c>
      <c r="H192">
        <v>0</v>
      </c>
      <c r="K192">
        <v>18499</v>
      </c>
      <c r="L192" t="s">
        <v>78</v>
      </c>
      <c r="N192" t="s">
        <v>196</v>
      </c>
      <c r="O192" t="s">
        <v>92</v>
      </c>
    </row>
    <row r="193" spans="3:15" x14ac:dyDescent="0.25">
      <c r="C193" s="1">
        <v>44578</v>
      </c>
      <c r="D193" t="s">
        <v>5</v>
      </c>
      <c r="H193">
        <v>232960</v>
      </c>
      <c r="I193" t="s">
        <v>71</v>
      </c>
      <c r="J193">
        <f>H193*'[1]Import '!$F$44</f>
        <v>17771640.723200001</v>
      </c>
      <c r="K193">
        <v>128000</v>
      </c>
      <c r="L193" t="s">
        <v>75</v>
      </c>
      <c r="N193" t="s">
        <v>196</v>
      </c>
      <c r="O193" t="s">
        <v>92</v>
      </c>
    </row>
    <row r="194" spans="3:15" x14ac:dyDescent="0.25">
      <c r="C194" s="1">
        <v>44578</v>
      </c>
      <c r="D194" t="s">
        <v>58</v>
      </c>
      <c r="H194">
        <v>10960</v>
      </c>
      <c r="I194" t="s">
        <v>71</v>
      </c>
      <c r="J194">
        <f>H194*'[1]Import '!$F$44</f>
        <v>836097.10820000002</v>
      </c>
      <c r="K194">
        <v>4000</v>
      </c>
      <c r="L194" t="s">
        <v>75</v>
      </c>
      <c r="N194" t="s">
        <v>90</v>
      </c>
      <c r="O194" t="s">
        <v>92</v>
      </c>
    </row>
    <row r="195" spans="3:15" x14ac:dyDescent="0.25">
      <c r="C195" s="1">
        <v>44578</v>
      </c>
      <c r="D195" t="s">
        <v>5</v>
      </c>
      <c r="H195">
        <v>186368</v>
      </c>
      <c r="I195" t="s">
        <v>71</v>
      </c>
      <c r="J195">
        <f>H195*'[1]Import '!$F$44</f>
        <v>14217312.57856</v>
      </c>
      <c r="K195">
        <v>102400</v>
      </c>
      <c r="L195" t="s">
        <v>75</v>
      </c>
      <c r="N195" t="s">
        <v>86</v>
      </c>
      <c r="O195" t="s">
        <v>85</v>
      </c>
    </row>
    <row r="196" spans="3:15" x14ac:dyDescent="0.25">
      <c r="C196" s="1">
        <v>44578</v>
      </c>
      <c r="D196" t="s">
        <v>58</v>
      </c>
      <c r="H196">
        <v>29340</v>
      </c>
      <c r="I196" t="s">
        <v>71</v>
      </c>
      <c r="J196">
        <f>H196*'[1]Import '!$F$44</f>
        <v>2238238.0615499998</v>
      </c>
      <c r="K196">
        <v>12000</v>
      </c>
      <c r="L196" t="s">
        <v>75</v>
      </c>
      <c r="N196" t="s">
        <v>90</v>
      </c>
      <c r="O196" t="s">
        <v>85</v>
      </c>
    </row>
    <row r="197" spans="3:15" x14ac:dyDescent="0.25">
      <c r="C197" s="1">
        <v>44577</v>
      </c>
      <c r="D197" t="s">
        <v>58</v>
      </c>
      <c r="H197">
        <v>28500</v>
      </c>
      <c r="I197" t="s">
        <v>71</v>
      </c>
      <c r="J197">
        <f>H197*'[1]Import '!$F$44</f>
        <v>2174157.6262499997</v>
      </c>
      <c r="K197">
        <v>12000</v>
      </c>
      <c r="L197" t="s">
        <v>75</v>
      </c>
      <c r="N197" t="s">
        <v>86</v>
      </c>
      <c r="O197" t="s">
        <v>85</v>
      </c>
    </row>
    <row r="198" spans="3:15" x14ac:dyDescent="0.25">
      <c r="C198" s="1">
        <v>44577</v>
      </c>
      <c r="D198" t="s">
        <v>179</v>
      </c>
      <c r="H198">
        <v>4956</v>
      </c>
      <c r="I198" t="s">
        <v>71</v>
      </c>
      <c r="J198">
        <f>H198*'[1]Import '!$F$44</f>
        <v>378074.56826999999</v>
      </c>
      <c r="K198">
        <v>2100</v>
      </c>
      <c r="L198" t="s">
        <v>75</v>
      </c>
      <c r="N198" t="s">
        <v>86</v>
      </c>
      <c r="O198" t="s">
        <v>85</v>
      </c>
    </row>
    <row r="199" spans="3:15" x14ac:dyDescent="0.25">
      <c r="C199" s="1">
        <v>44577</v>
      </c>
      <c r="D199" t="s">
        <v>58</v>
      </c>
      <c r="H199">
        <v>2136</v>
      </c>
      <c r="I199" t="s">
        <v>71</v>
      </c>
      <c r="J199">
        <f>H199*'[1]Import '!$F$44</f>
        <v>162947.39262</v>
      </c>
      <c r="K199">
        <v>800</v>
      </c>
      <c r="L199" t="s">
        <v>75</v>
      </c>
      <c r="N199" t="s">
        <v>204</v>
      </c>
      <c r="O199" t="s">
        <v>85</v>
      </c>
    </row>
    <row r="200" spans="3:15" x14ac:dyDescent="0.25">
      <c r="C200" s="1">
        <v>44577</v>
      </c>
      <c r="D200" t="s">
        <v>58</v>
      </c>
      <c r="H200">
        <v>7024</v>
      </c>
      <c r="I200" t="s">
        <v>71</v>
      </c>
      <c r="J200">
        <f>H200*'[1]Import '!$F$44</f>
        <v>535834.49708</v>
      </c>
      <c r="K200">
        <v>2000</v>
      </c>
      <c r="L200" t="s">
        <v>75</v>
      </c>
      <c r="N200" t="s">
        <v>86</v>
      </c>
      <c r="O200" t="s">
        <v>82</v>
      </c>
    </row>
    <row r="201" spans="3:15" x14ac:dyDescent="0.25">
      <c r="C201" s="1">
        <v>44575</v>
      </c>
      <c r="D201" t="s">
        <v>47</v>
      </c>
      <c r="H201">
        <v>84150</v>
      </c>
      <c r="I201" t="s">
        <v>71</v>
      </c>
      <c r="J201">
        <f>H201*'[1]Import '!$F$44</f>
        <v>6419486.4648749996</v>
      </c>
      <c r="K201">
        <v>51000</v>
      </c>
      <c r="L201" t="s">
        <v>75</v>
      </c>
      <c r="N201" t="s">
        <v>86</v>
      </c>
      <c r="O201" t="s">
        <v>85</v>
      </c>
    </row>
    <row r="202" spans="3:15" x14ac:dyDescent="0.25">
      <c r="C202" s="1">
        <v>44575</v>
      </c>
      <c r="D202" t="s">
        <v>21</v>
      </c>
      <c r="H202">
        <v>417136</v>
      </c>
      <c r="I202" t="s">
        <v>192</v>
      </c>
      <c r="J202">
        <f>H202*'[1]Import '!$F$15</f>
        <v>4828044.4821520001</v>
      </c>
      <c r="K202">
        <v>49500</v>
      </c>
      <c r="L202" t="s">
        <v>75</v>
      </c>
      <c r="N202" t="s">
        <v>93</v>
      </c>
      <c r="O202" t="s">
        <v>85</v>
      </c>
    </row>
    <row r="203" spans="3:15" x14ac:dyDescent="0.25">
      <c r="C203" s="1">
        <v>44575</v>
      </c>
      <c r="D203" t="s">
        <v>21</v>
      </c>
      <c r="H203">
        <v>47484</v>
      </c>
      <c r="I203" t="s">
        <v>71</v>
      </c>
      <c r="J203">
        <f>H203*'[1]Import '!$F$44</f>
        <v>3622375.4640299999</v>
      </c>
      <c r="K203">
        <v>36000</v>
      </c>
      <c r="L203" t="s">
        <v>75</v>
      </c>
      <c r="N203" t="s">
        <v>108</v>
      </c>
      <c r="O203" t="s">
        <v>92</v>
      </c>
    </row>
    <row r="204" spans="3:15" x14ac:dyDescent="0.25">
      <c r="C204" s="1">
        <v>44575</v>
      </c>
      <c r="D204" t="s">
        <v>3</v>
      </c>
      <c r="H204">
        <v>85176</v>
      </c>
      <c r="I204" t="s">
        <v>71</v>
      </c>
      <c r="J204">
        <f>H204*'[1]Import '!$F$44</f>
        <v>6497756.1394199999</v>
      </c>
      <c r="K204">
        <v>50400</v>
      </c>
      <c r="L204" t="s">
        <v>75</v>
      </c>
      <c r="N204" t="s">
        <v>93</v>
      </c>
      <c r="O204" t="s">
        <v>82</v>
      </c>
    </row>
    <row r="205" spans="3:15" x14ac:dyDescent="0.25">
      <c r="C205" s="1">
        <v>44575</v>
      </c>
      <c r="D205" t="s">
        <v>21</v>
      </c>
      <c r="H205">
        <v>47484</v>
      </c>
      <c r="I205" t="s">
        <v>71</v>
      </c>
      <c r="J205">
        <f>H205*'[1]Import '!$F$44</f>
        <v>3622375.4640299999</v>
      </c>
      <c r="K205">
        <v>36000</v>
      </c>
      <c r="L205" t="s">
        <v>75</v>
      </c>
      <c r="N205" t="s">
        <v>131</v>
      </c>
      <c r="O205" t="s">
        <v>92</v>
      </c>
    </row>
    <row r="206" spans="3:15" x14ac:dyDescent="0.25">
      <c r="C206" s="1">
        <v>44575</v>
      </c>
      <c r="D206" t="s">
        <v>24</v>
      </c>
      <c r="H206">
        <v>30240</v>
      </c>
      <c r="I206" t="s">
        <v>71</v>
      </c>
      <c r="J206">
        <f>H206*'[1]Import '!$F$44</f>
        <v>2306895.6708</v>
      </c>
      <c r="K206">
        <v>7200</v>
      </c>
      <c r="L206" t="s">
        <v>75</v>
      </c>
      <c r="N206" t="s">
        <v>93</v>
      </c>
      <c r="O206" t="s">
        <v>120</v>
      </c>
    </row>
    <row r="207" spans="3:15" x14ac:dyDescent="0.25">
      <c r="C207" s="1">
        <v>44574</v>
      </c>
      <c r="D207" t="s">
        <v>5</v>
      </c>
      <c r="H207">
        <v>372736</v>
      </c>
      <c r="I207" t="s">
        <v>71</v>
      </c>
      <c r="J207">
        <f>H207*'[1]Import '!$F$44</f>
        <v>28434625.157120001</v>
      </c>
      <c r="K207">
        <v>204800</v>
      </c>
      <c r="L207" t="s">
        <v>75</v>
      </c>
      <c r="N207" t="s">
        <v>158</v>
      </c>
      <c r="O207" t="s">
        <v>92</v>
      </c>
    </row>
    <row r="208" spans="3:15" x14ac:dyDescent="0.25">
      <c r="C208" s="1">
        <v>44574</v>
      </c>
      <c r="D208" t="s">
        <v>9</v>
      </c>
      <c r="H208">
        <v>34400</v>
      </c>
      <c r="I208" t="s">
        <v>71</v>
      </c>
      <c r="J208">
        <f>H208*'[1]Import '!$F$44</f>
        <v>2624246.398</v>
      </c>
      <c r="K208">
        <v>16000</v>
      </c>
      <c r="L208" t="s">
        <v>75</v>
      </c>
      <c r="N208" t="s">
        <v>90</v>
      </c>
      <c r="O208" t="s">
        <v>85</v>
      </c>
    </row>
    <row r="209" spans="3:15" x14ac:dyDescent="0.25">
      <c r="C209" s="1">
        <v>44574</v>
      </c>
      <c r="D209" t="s">
        <v>6</v>
      </c>
      <c r="H209">
        <v>158400</v>
      </c>
      <c r="I209" t="s">
        <v>71</v>
      </c>
      <c r="J209">
        <f>H209*'[1]Import '!$F$44</f>
        <v>12083739.228</v>
      </c>
      <c r="K209">
        <v>96000</v>
      </c>
      <c r="L209" t="s">
        <v>75</v>
      </c>
      <c r="N209" t="s">
        <v>86</v>
      </c>
      <c r="O209" t="s">
        <v>85</v>
      </c>
    </row>
    <row r="210" spans="3:15" x14ac:dyDescent="0.25">
      <c r="C210" s="1">
        <v>44571</v>
      </c>
      <c r="D210" t="s">
        <v>36</v>
      </c>
      <c r="H210">
        <v>46116</v>
      </c>
      <c r="I210" t="s">
        <v>71</v>
      </c>
      <c r="J210">
        <f>H210*'[1]Import '!$F$44</f>
        <v>3518015.8979699998</v>
      </c>
      <c r="K210">
        <v>25200</v>
      </c>
      <c r="L210" t="s">
        <v>76</v>
      </c>
      <c r="N210" t="s">
        <v>93</v>
      </c>
      <c r="O210" t="s">
        <v>87</v>
      </c>
    </row>
    <row r="211" spans="3:15" x14ac:dyDescent="0.25">
      <c r="C211" s="1">
        <v>44569</v>
      </c>
      <c r="D211" t="s">
        <v>3</v>
      </c>
      <c r="H211">
        <v>42588</v>
      </c>
      <c r="I211" t="s">
        <v>71</v>
      </c>
      <c r="J211">
        <f>H211*'[1]Import '!$F$44</f>
        <v>3248878.06971</v>
      </c>
      <c r="K211">
        <v>25200</v>
      </c>
      <c r="L211" t="s">
        <v>75</v>
      </c>
      <c r="N211" t="s">
        <v>119</v>
      </c>
      <c r="O211" t="s">
        <v>92</v>
      </c>
    </row>
    <row r="212" spans="3:15" x14ac:dyDescent="0.25">
      <c r="C212" s="1">
        <v>44568</v>
      </c>
      <c r="D212" t="s">
        <v>11</v>
      </c>
      <c r="H212">
        <v>27200</v>
      </c>
      <c r="I212" t="s">
        <v>71</v>
      </c>
      <c r="J212">
        <f>H212*'[1]Import '!$F$44</f>
        <v>2074985.524</v>
      </c>
      <c r="K212">
        <v>16000</v>
      </c>
      <c r="L212" t="s">
        <v>75</v>
      </c>
      <c r="N212" t="s">
        <v>131</v>
      </c>
      <c r="O212" t="s">
        <v>120</v>
      </c>
    </row>
    <row r="213" spans="3:15" x14ac:dyDescent="0.25">
      <c r="C213" s="1">
        <v>44568</v>
      </c>
      <c r="D213" t="s">
        <v>8</v>
      </c>
      <c r="H213">
        <v>41580</v>
      </c>
      <c r="I213" t="s">
        <v>71</v>
      </c>
      <c r="J213">
        <f>H213*'[1]Import '!$F$44</f>
        <v>3171981.5473499997</v>
      </c>
      <c r="K213">
        <v>25200</v>
      </c>
      <c r="L213" t="s">
        <v>75</v>
      </c>
      <c r="N213" t="s">
        <v>164</v>
      </c>
      <c r="O213" t="s">
        <v>120</v>
      </c>
    </row>
    <row r="214" spans="3:15" x14ac:dyDescent="0.25">
      <c r="C214" s="1">
        <v>44568</v>
      </c>
      <c r="D214" t="s">
        <v>21</v>
      </c>
      <c r="H214">
        <v>417136</v>
      </c>
      <c r="I214" t="s">
        <v>192</v>
      </c>
      <c r="J214">
        <f>H214*'[1]Import '!$F$15</f>
        <v>4828044.4821520001</v>
      </c>
      <c r="K214">
        <v>49500</v>
      </c>
      <c r="L214" t="s">
        <v>75</v>
      </c>
      <c r="N214" t="s">
        <v>131</v>
      </c>
      <c r="O214" t="s">
        <v>92</v>
      </c>
    </row>
    <row r="215" spans="3:15" x14ac:dyDescent="0.25">
      <c r="C215" s="1">
        <v>44568</v>
      </c>
      <c r="D215" t="s">
        <v>52</v>
      </c>
      <c r="H215">
        <v>1856000</v>
      </c>
      <c r="I215" t="s">
        <v>72</v>
      </c>
      <c r="J215">
        <f>H215*'[1]Import '!$F$34</f>
        <v>1181829.344</v>
      </c>
      <c r="K215">
        <v>6400</v>
      </c>
      <c r="L215" t="s">
        <v>75</v>
      </c>
      <c r="N215" t="s">
        <v>108</v>
      </c>
      <c r="O215" t="s">
        <v>120</v>
      </c>
    </row>
    <row r="216" spans="3:15" x14ac:dyDescent="0.25">
      <c r="C216" s="1">
        <v>44567</v>
      </c>
      <c r="D216" t="s">
        <v>21</v>
      </c>
      <c r="H216">
        <v>47484</v>
      </c>
      <c r="I216" t="s">
        <v>71</v>
      </c>
      <c r="J216">
        <f>H216*'[1]Import '!$F$44</f>
        <v>3622375.4640299999</v>
      </c>
      <c r="K216">
        <v>36000</v>
      </c>
      <c r="L216" t="s">
        <v>75</v>
      </c>
      <c r="N216" t="s">
        <v>145</v>
      </c>
      <c r="O216" t="s">
        <v>82</v>
      </c>
    </row>
    <row r="217" spans="3:15" x14ac:dyDescent="0.25">
      <c r="C217" s="1">
        <v>44567</v>
      </c>
      <c r="D217" t="s">
        <v>21</v>
      </c>
      <c r="H217">
        <v>47484</v>
      </c>
      <c r="I217" t="s">
        <v>71</v>
      </c>
      <c r="J217">
        <f>H217*'[1]Import '!$F$44</f>
        <v>3622375.4640299999</v>
      </c>
      <c r="K217">
        <v>36000</v>
      </c>
      <c r="L217" t="s">
        <v>75</v>
      </c>
      <c r="N217" t="s">
        <v>93</v>
      </c>
      <c r="O217" t="s">
        <v>85</v>
      </c>
    </row>
    <row r="218" spans="3:15" x14ac:dyDescent="0.25">
      <c r="C218" s="1">
        <v>44567</v>
      </c>
      <c r="D218" t="s">
        <v>17</v>
      </c>
      <c r="H218">
        <v>122315</v>
      </c>
      <c r="I218" t="s">
        <v>71</v>
      </c>
      <c r="J218">
        <f>H218*'[1]Import '!$F$44</f>
        <v>9330950.5282374993</v>
      </c>
      <c r="K218">
        <v>85000</v>
      </c>
      <c r="L218" t="s">
        <v>75</v>
      </c>
      <c r="N218" t="s">
        <v>93</v>
      </c>
      <c r="O218" t="s">
        <v>92</v>
      </c>
    </row>
    <row r="219" spans="3:15" x14ac:dyDescent="0.25">
      <c r="C219" s="1">
        <v>44567</v>
      </c>
      <c r="D219" t="s">
        <v>21</v>
      </c>
      <c r="H219">
        <v>47484</v>
      </c>
      <c r="I219" t="s">
        <v>71</v>
      </c>
      <c r="J219">
        <f>H219*'[1]Import '!$F$44</f>
        <v>3622375.4640299999</v>
      </c>
      <c r="K219">
        <v>36000</v>
      </c>
      <c r="L219" t="s">
        <v>75</v>
      </c>
      <c r="N219" t="s">
        <v>124</v>
      </c>
      <c r="O219" t="s">
        <v>92</v>
      </c>
    </row>
    <row r="220" spans="3:15" x14ac:dyDescent="0.25">
      <c r="C220" s="1">
        <v>44566</v>
      </c>
      <c r="D220" t="s">
        <v>21</v>
      </c>
      <c r="H220">
        <v>417136</v>
      </c>
      <c r="I220" t="s">
        <v>192</v>
      </c>
      <c r="J220">
        <f>H220*'[1]Import '!$F$15</f>
        <v>4828044.4821520001</v>
      </c>
      <c r="K220">
        <v>49500</v>
      </c>
      <c r="L220" t="s">
        <v>75</v>
      </c>
      <c r="N220" t="s">
        <v>93</v>
      </c>
      <c r="O220" t="s">
        <v>92</v>
      </c>
    </row>
    <row r="221" spans="3:15" x14ac:dyDescent="0.25">
      <c r="C221" s="1">
        <v>44565</v>
      </c>
      <c r="D221" t="s">
        <v>29</v>
      </c>
      <c r="H221">
        <v>53760</v>
      </c>
      <c r="I221" t="s">
        <v>71</v>
      </c>
      <c r="J221">
        <f>H221*'[1]Import '!$F$44</f>
        <v>4101147.8591999998</v>
      </c>
      <c r="K221">
        <v>25600</v>
      </c>
      <c r="L221" t="s">
        <v>75</v>
      </c>
      <c r="N221" t="s">
        <v>108</v>
      </c>
      <c r="O221" t="s">
        <v>92</v>
      </c>
    </row>
    <row r="222" spans="3:15" x14ac:dyDescent="0.25">
      <c r="C222" s="1">
        <v>44563</v>
      </c>
      <c r="D222" t="s">
        <v>58</v>
      </c>
      <c r="H222">
        <v>8544</v>
      </c>
      <c r="I222" t="s">
        <v>71</v>
      </c>
      <c r="J222">
        <f>H222*'[1]Import '!$F$44</f>
        <v>651789.57047999999</v>
      </c>
      <c r="K222">
        <v>3200</v>
      </c>
      <c r="L222" t="s">
        <v>75</v>
      </c>
      <c r="N222" t="s">
        <v>104</v>
      </c>
      <c r="O222" t="s">
        <v>82</v>
      </c>
    </row>
    <row r="223" spans="3:15" x14ac:dyDescent="0.25">
      <c r="C223" s="1">
        <v>44563</v>
      </c>
      <c r="D223" t="s">
        <v>58</v>
      </c>
      <c r="H223">
        <v>7024</v>
      </c>
      <c r="I223" t="s">
        <v>71</v>
      </c>
      <c r="J223">
        <f>H223*'[1]Import '!$F$44</f>
        <v>535834.49708</v>
      </c>
      <c r="K223">
        <v>2000</v>
      </c>
      <c r="L223" t="s">
        <v>75</v>
      </c>
      <c r="N223" t="s">
        <v>86</v>
      </c>
      <c r="O223" t="s">
        <v>87</v>
      </c>
    </row>
    <row r="224" spans="3:15" x14ac:dyDescent="0.25">
      <c r="C224" s="1">
        <v>44563</v>
      </c>
      <c r="D224" t="s">
        <v>58</v>
      </c>
      <c r="H224">
        <v>22800</v>
      </c>
      <c r="I224" t="s">
        <v>71</v>
      </c>
      <c r="J224">
        <f>H224*'[1]Import '!$F$44</f>
        <v>1739326.101</v>
      </c>
      <c r="K224">
        <v>9600</v>
      </c>
      <c r="L224" t="s">
        <v>75</v>
      </c>
      <c r="N224" t="s">
        <v>86</v>
      </c>
      <c r="O224" t="s">
        <v>85</v>
      </c>
    </row>
    <row r="225" spans="3:15" x14ac:dyDescent="0.25">
      <c r="C225" s="1">
        <v>44562</v>
      </c>
      <c r="D225" t="s">
        <v>63</v>
      </c>
      <c r="H225">
        <v>44400</v>
      </c>
      <c r="I225" t="s">
        <v>71</v>
      </c>
      <c r="J225">
        <f>H225*'[1]Import '!$F$44</f>
        <v>3387108.7229999998</v>
      </c>
      <c r="K225">
        <v>24000</v>
      </c>
      <c r="L225" t="s">
        <v>75</v>
      </c>
      <c r="N225" t="s">
        <v>86</v>
      </c>
      <c r="O225" t="s">
        <v>85</v>
      </c>
    </row>
    <row r="226" spans="3:15" x14ac:dyDescent="0.25">
      <c r="C226" s="1">
        <v>44562</v>
      </c>
      <c r="D226" t="s">
        <v>2</v>
      </c>
      <c r="H226">
        <v>185600</v>
      </c>
      <c r="I226" t="s">
        <v>71</v>
      </c>
      <c r="J226">
        <f>H226*'[1]Import '!$F$44</f>
        <v>14158724.752</v>
      </c>
      <c r="K226">
        <v>128000</v>
      </c>
      <c r="L226" t="s">
        <v>75</v>
      </c>
      <c r="N226" t="s">
        <v>163</v>
      </c>
      <c r="O226" t="s">
        <v>85</v>
      </c>
    </row>
    <row r="227" spans="3:15" x14ac:dyDescent="0.25">
      <c r="C227" s="1">
        <v>44562</v>
      </c>
      <c r="D227" t="s">
        <v>2</v>
      </c>
      <c r="H227">
        <v>111360</v>
      </c>
      <c r="I227" t="s">
        <v>71</v>
      </c>
      <c r="J227">
        <f>H227*'[1]Import '!$F$44</f>
        <v>8495234.8511999995</v>
      </c>
      <c r="K227">
        <v>76800</v>
      </c>
      <c r="L227" t="s">
        <v>75</v>
      </c>
      <c r="N227" t="s">
        <v>89</v>
      </c>
      <c r="O227" t="s">
        <v>113</v>
      </c>
    </row>
    <row r="228" spans="3:15" x14ac:dyDescent="0.25">
      <c r="C228" s="1">
        <v>44561</v>
      </c>
      <c r="D228" t="s">
        <v>13</v>
      </c>
      <c r="H228">
        <v>48960</v>
      </c>
      <c r="I228" t="s">
        <v>71</v>
      </c>
      <c r="J228">
        <f>H228*'[1]Import '!$F$44</f>
        <v>3734973.9431999996</v>
      </c>
      <c r="K228">
        <v>32000</v>
      </c>
      <c r="L228" t="s">
        <v>75</v>
      </c>
      <c r="N228" t="s">
        <v>89</v>
      </c>
      <c r="O228" t="s">
        <v>87</v>
      </c>
    </row>
    <row r="229" spans="3:15" x14ac:dyDescent="0.25">
      <c r="C229" s="1">
        <v>44561</v>
      </c>
      <c r="D229" t="s">
        <v>47</v>
      </c>
      <c r="H229">
        <v>56100</v>
      </c>
      <c r="I229" t="s">
        <v>71</v>
      </c>
      <c r="J229">
        <f>H229*'[1]Import '!$F$44</f>
        <v>4279657.6432499997</v>
      </c>
      <c r="K229">
        <v>34000</v>
      </c>
      <c r="L229" t="s">
        <v>75</v>
      </c>
      <c r="N229" t="s">
        <v>93</v>
      </c>
      <c r="O229" t="s">
        <v>87</v>
      </c>
    </row>
    <row r="230" spans="3:15" x14ac:dyDescent="0.25">
      <c r="C230" s="1">
        <v>44561</v>
      </c>
      <c r="D230" t="s">
        <v>47</v>
      </c>
      <c r="H230">
        <v>112200</v>
      </c>
      <c r="I230" t="s">
        <v>71</v>
      </c>
      <c r="J230">
        <f>H230*'[1]Import '!$F$44</f>
        <v>8559315.2864999995</v>
      </c>
      <c r="K230">
        <v>68000</v>
      </c>
      <c r="L230" t="s">
        <v>75</v>
      </c>
      <c r="N230" t="s">
        <v>93</v>
      </c>
      <c r="O230" t="s">
        <v>92</v>
      </c>
    </row>
    <row r="231" spans="3:15" x14ac:dyDescent="0.25">
      <c r="C231" s="1">
        <v>44561</v>
      </c>
      <c r="D231" t="s">
        <v>2</v>
      </c>
      <c r="H231">
        <v>148480</v>
      </c>
      <c r="I231" t="s">
        <v>71</v>
      </c>
      <c r="J231">
        <f>H231*'[1]Import '!$F$44</f>
        <v>11326979.8016</v>
      </c>
      <c r="K231">
        <v>102400</v>
      </c>
      <c r="L231" t="s">
        <v>75</v>
      </c>
      <c r="N231" t="s">
        <v>93</v>
      </c>
      <c r="O231" t="s">
        <v>92</v>
      </c>
    </row>
    <row r="232" spans="3:15" x14ac:dyDescent="0.25">
      <c r="C232" s="1">
        <v>44560</v>
      </c>
      <c r="D232" t="s">
        <v>2</v>
      </c>
      <c r="H232">
        <v>259840</v>
      </c>
      <c r="I232" t="s">
        <v>71</v>
      </c>
      <c r="J232">
        <f>H232*'[1]Import '!$F$44</f>
        <v>19822214.652799997</v>
      </c>
      <c r="K232">
        <v>179200</v>
      </c>
      <c r="L232" t="s">
        <v>75</v>
      </c>
      <c r="N232" t="s">
        <v>89</v>
      </c>
      <c r="O232" t="s">
        <v>92</v>
      </c>
    </row>
    <row r="233" spans="3:15" x14ac:dyDescent="0.25">
      <c r="C233" s="1">
        <v>44559</v>
      </c>
      <c r="D233" t="s">
        <v>5</v>
      </c>
      <c r="H233">
        <v>40572</v>
      </c>
      <c r="I233" t="s">
        <v>71</v>
      </c>
      <c r="J233">
        <f>H233*'[1]Import '!$F$44</f>
        <v>3095085.0249899998</v>
      </c>
      <c r="K233">
        <v>25200</v>
      </c>
      <c r="L233" t="s">
        <v>75</v>
      </c>
      <c r="N233" t="s">
        <v>89</v>
      </c>
      <c r="O233" t="s">
        <v>87</v>
      </c>
    </row>
    <row r="234" spans="3:15" x14ac:dyDescent="0.25">
      <c r="C234" s="1">
        <v>44559</v>
      </c>
      <c r="D234" t="s">
        <v>5</v>
      </c>
      <c r="H234">
        <v>1127</v>
      </c>
      <c r="I234" t="s">
        <v>71</v>
      </c>
      <c r="J234">
        <f>H234*'[1]Import '!$F$44</f>
        <v>85974.584027499994</v>
      </c>
      <c r="K234">
        <v>700</v>
      </c>
      <c r="L234" t="s">
        <v>75</v>
      </c>
      <c r="N234" t="s">
        <v>119</v>
      </c>
      <c r="O234" t="s">
        <v>87</v>
      </c>
    </row>
    <row r="235" spans="3:15" x14ac:dyDescent="0.25">
      <c r="C235" s="1">
        <v>44559</v>
      </c>
      <c r="D235" t="s">
        <v>4</v>
      </c>
      <c r="H235">
        <v>39564</v>
      </c>
      <c r="I235" t="s">
        <v>71</v>
      </c>
      <c r="J235">
        <f>H235*'[1]Import '!$F$44</f>
        <v>3018188.50263</v>
      </c>
      <c r="K235">
        <v>25200</v>
      </c>
      <c r="L235" t="s">
        <v>76</v>
      </c>
      <c r="N235" t="s">
        <v>119</v>
      </c>
      <c r="O235" t="s">
        <v>120</v>
      </c>
    </row>
    <row r="236" spans="3:15" x14ac:dyDescent="0.25">
      <c r="C236" s="1">
        <v>44559</v>
      </c>
      <c r="D236" t="s">
        <v>5</v>
      </c>
      <c r="H236">
        <v>39445</v>
      </c>
      <c r="I236" t="s">
        <v>71</v>
      </c>
      <c r="J236">
        <f>H236*'[1]Import '!$F$44</f>
        <v>3009110.4409624999</v>
      </c>
      <c r="K236">
        <v>24500</v>
      </c>
      <c r="L236" t="s">
        <v>75</v>
      </c>
      <c r="N236" t="s">
        <v>106</v>
      </c>
      <c r="O236" t="s">
        <v>120</v>
      </c>
    </row>
    <row r="237" spans="3:15" x14ac:dyDescent="0.25">
      <c r="C237" s="1">
        <v>44557</v>
      </c>
      <c r="D237" t="s">
        <v>58</v>
      </c>
      <c r="H237">
        <v>28500</v>
      </c>
      <c r="I237" t="s">
        <v>71</v>
      </c>
      <c r="J237">
        <f>H237*'[1]Import '!$F$44</f>
        <v>2174157.6262499997</v>
      </c>
      <c r="K237">
        <v>12000</v>
      </c>
      <c r="L237" t="s">
        <v>75</v>
      </c>
      <c r="N237" t="s">
        <v>119</v>
      </c>
      <c r="O237" t="s">
        <v>120</v>
      </c>
    </row>
    <row r="238" spans="3:15" x14ac:dyDescent="0.25">
      <c r="C238" s="1">
        <v>44557</v>
      </c>
      <c r="D238" t="s">
        <v>58</v>
      </c>
      <c r="H238">
        <v>10680</v>
      </c>
      <c r="I238" t="s">
        <v>71</v>
      </c>
      <c r="J238">
        <f>H238*'[1]Import '!$F$44</f>
        <v>814736.96309999994</v>
      </c>
      <c r="K238">
        <v>4000</v>
      </c>
      <c r="L238" t="s">
        <v>75</v>
      </c>
      <c r="N238" t="s">
        <v>86</v>
      </c>
      <c r="O238" t="s">
        <v>120</v>
      </c>
    </row>
    <row r="239" spans="3:15" x14ac:dyDescent="0.25">
      <c r="C239" s="1">
        <v>44557</v>
      </c>
      <c r="D239" t="s">
        <v>58</v>
      </c>
      <c r="H239">
        <v>10680</v>
      </c>
      <c r="I239" t="s">
        <v>71</v>
      </c>
      <c r="J239">
        <f>H239*'[1]Import '!$F$44</f>
        <v>814736.96309999994</v>
      </c>
      <c r="K239">
        <v>4000</v>
      </c>
      <c r="L239" t="s">
        <v>75</v>
      </c>
      <c r="N239" t="s">
        <v>86</v>
      </c>
      <c r="O239" t="s">
        <v>85</v>
      </c>
    </row>
    <row r="240" spans="3:15" x14ac:dyDescent="0.25">
      <c r="C240" s="1">
        <v>44557</v>
      </c>
      <c r="D240" t="s">
        <v>58</v>
      </c>
      <c r="H240">
        <v>28500</v>
      </c>
      <c r="I240" t="s">
        <v>71</v>
      </c>
      <c r="J240">
        <f>H240*'[1]Import '!$F$44</f>
        <v>2174157.6262499997</v>
      </c>
      <c r="K240">
        <v>12000</v>
      </c>
      <c r="L240" t="s">
        <v>75</v>
      </c>
      <c r="N240" t="s">
        <v>86</v>
      </c>
      <c r="O240" t="s">
        <v>85</v>
      </c>
    </row>
    <row r="241" spans="3:15" x14ac:dyDescent="0.25">
      <c r="C241" s="1">
        <v>44554</v>
      </c>
      <c r="D241" t="s">
        <v>174</v>
      </c>
      <c r="H241">
        <v>24500</v>
      </c>
      <c r="I241" t="s">
        <v>71</v>
      </c>
      <c r="J241">
        <f>H241*'[1]Import '!$F$44</f>
        <v>1869012.69625</v>
      </c>
      <c r="K241">
        <v>14000</v>
      </c>
      <c r="L241" t="s">
        <v>75</v>
      </c>
      <c r="N241" t="s">
        <v>86</v>
      </c>
      <c r="O241" t="s">
        <v>85</v>
      </c>
    </row>
    <row r="242" spans="3:15" x14ac:dyDescent="0.25">
      <c r="C242" s="1">
        <v>44554</v>
      </c>
      <c r="D242" t="s">
        <v>6</v>
      </c>
      <c r="H242">
        <v>26400</v>
      </c>
      <c r="I242" t="s">
        <v>71</v>
      </c>
      <c r="J242">
        <f>H242*'[1]Import '!$F$44</f>
        <v>2013956.5379999999</v>
      </c>
      <c r="K242">
        <v>16000</v>
      </c>
      <c r="L242" t="s">
        <v>75</v>
      </c>
      <c r="N242" t="s">
        <v>205</v>
      </c>
      <c r="O242" t="s">
        <v>85</v>
      </c>
    </row>
    <row r="243" spans="3:15" x14ac:dyDescent="0.25">
      <c r="C243" s="1">
        <v>44553</v>
      </c>
      <c r="D243" t="s">
        <v>21</v>
      </c>
      <c r="H243">
        <v>47484</v>
      </c>
      <c r="I243" t="s">
        <v>71</v>
      </c>
      <c r="J243">
        <f>H243*'[1]Import '!$F$44</f>
        <v>3622375.4640299999</v>
      </c>
      <c r="K243">
        <v>36000</v>
      </c>
      <c r="L243" t="s">
        <v>75</v>
      </c>
      <c r="N243" t="s">
        <v>93</v>
      </c>
      <c r="O243" t="s">
        <v>113</v>
      </c>
    </row>
    <row r="244" spans="3:15" x14ac:dyDescent="0.25">
      <c r="C244" s="1">
        <v>44553</v>
      </c>
      <c r="D244" t="s">
        <v>21</v>
      </c>
      <c r="H244">
        <v>47484</v>
      </c>
      <c r="I244" t="s">
        <v>71</v>
      </c>
      <c r="J244">
        <f>H244*'[1]Import '!$F$44</f>
        <v>3622375.4640299999</v>
      </c>
      <c r="K244">
        <v>36000</v>
      </c>
      <c r="L244" t="s">
        <v>75</v>
      </c>
      <c r="N244" t="s">
        <v>93</v>
      </c>
      <c r="O244" t="s">
        <v>92</v>
      </c>
    </row>
    <row r="245" spans="3:15" x14ac:dyDescent="0.25">
      <c r="C245" s="1">
        <v>44553</v>
      </c>
      <c r="D245" t="s">
        <v>65</v>
      </c>
      <c r="H245">
        <v>9212</v>
      </c>
      <c r="I245" t="s">
        <v>71</v>
      </c>
      <c r="J245">
        <f>H245*'[1]Import '!$F$44</f>
        <v>702748.77379000001</v>
      </c>
      <c r="K245">
        <v>4900</v>
      </c>
      <c r="L245" t="s">
        <v>75</v>
      </c>
      <c r="N245" t="s">
        <v>93</v>
      </c>
      <c r="O245" t="s">
        <v>92</v>
      </c>
    </row>
    <row r="246" spans="3:15" x14ac:dyDescent="0.25">
      <c r="C246" s="1">
        <v>44553</v>
      </c>
      <c r="D246" t="s">
        <v>4</v>
      </c>
      <c r="H246">
        <v>134190</v>
      </c>
      <c r="I246" t="s">
        <v>71</v>
      </c>
      <c r="J246">
        <f>H246*'[1]Import '!$F$44</f>
        <v>10236849.539175</v>
      </c>
      <c r="K246">
        <v>75600</v>
      </c>
      <c r="L246" t="s">
        <v>75</v>
      </c>
      <c r="N246" t="s">
        <v>112</v>
      </c>
      <c r="O246" t="s">
        <v>92</v>
      </c>
    </row>
    <row r="247" spans="3:15" x14ac:dyDescent="0.25">
      <c r="C247" s="1">
        <v>44552</v>
      </c>
      <c r="D247" t="s">
        <v>4</v>
      </c>
      <c r="H247">
        <v>89460</v>
      </c>
      <c r="I247" t="s">
        <v>71</v>
      </c>
      <c r="J247">
        <f>H247*'[1]Import '!$F$44</f>
        <v>6824566.3594499994</v>
      </c>
      <c r="K247">
        <v>50400</v>
      </c>
      <c r="L247" t="s">
        <v>75</v>
      </c>
      <c r="N247" t="s">
        <v>97</v>
      </c>
      <c r="O247" t="s">
        <v>113</v>
      </c>
    </row>
    <row r="248" spans="3:15" x14ac:dyDescent="0.25">
      <c r="C248" s="1">
        <v>44552</v>
      </c>
      <c r="D248" t="s">
        <v>4</v>
      </c>
      <c r="H248">
        <v>134190</v>
      </c>
      <c r="I248" t="s">
        <v>71</v>
      </c>
      <c r="J248">
        <f>H248*'[1]Import '!$F$44</f>
        <v>10236849.539175</v>
      </c>
      <c r="K248">
        <v>75600</v>
      </c>
      <c r="L248" t="s">
        <v>75</v>
      </c>
      <c r="N248" t="s">
        <v>97</v>
      </c>
      <c r="O248" t="s">
        <v>85</v>
      </c>
    </row>
    <row r="249" spans="3:15" x14ac:dyDescent="0.25">
      <c r="C249" s="1">
        <v>44552</v>
      </c>
      <c r="D249" t="s">
        <v>21</v>
      </c>
      <c r="H249">
        <v>417136</v>
      </c>
      <c r="I249" t="s">
        <v>192</v>
      </c>
      <c r="J249">
        <f>H249*'[1]Import '!$F$15</f>
        <v>4828044.4821520001</v>
      </c>
      <c r="K249">
        <v>49500</v>
      </c>
      <c r="L249" t="s">
        <v>75</v>
      </c>
      <c r="N249" t="s">
        <v>97</v>
      </c>
      <c r="O249" t="s">
        <v>85</v>
      </c>
    </row>
    <row r="250" spans="3:15" x14ac:dyDescent="0.25">
      <c r="C250" s="1">
        <v>44552</v>
      </c>
      <c r="D250" t="s">
        <v>21</v>
      </c>
      <c r="H250">
        <v>47484</v>
      </c>
      <c r="I250" t="s">
        <v>71</v>
      </c>
      <c r="J250">
        <f>H250*'[1]Import '!$F$44</f>
        <v>3622375.4640299999</v>
      </c>
      <c r="K250">
        <v>36000</v>
      </c>
      <c r="L250" t="s">
        <v>75</v>
      </c>
      <c r="N250" t="s">
        <v>108</v>
      </c>
      <c r="O250" t="s">
        <v>85</v>
      </c>
    </row>
    <row r="251" spans="3:15" x14ac:dyDescent="0.25">
      <c r="C251" s="1">
        <v>44552</v>
      </c>
      <c r="D251" t="s">
        <v>21</v>
      </c>
      <c r="H251">
        <v>47484</v>
      </c>
      <c r="I251" t="s">
        <v>71</v>
      </c>
      <c r="J251">
        <f>H251*'[1]Import '!$F$44</f>
        <v>3622375.4640299999</v>
      </c>
      <c r="K251">
        <v>36000</v>
      </c>
      <c r="L251" t="s">
        <v>75</v>
      </c>
      <c r="N251" t="s">
        <v>93</v>
      </c>
      <c r="O251" t="s">
        <v>82</v>
      </c>
    </row>
    <row r="252" spans="3:15" x14ac:dyDescent="0.25">
      <c r="C252" s="1">
        <v>44550</v>
      </c>
      <c r="D252" t="s">
        <v>17</v>
      </c>
      <c r="H252">
        <v>122315</v>
      </c>
      <c r="I252" t="s">
        <v>71</v>
      </c>
      <c r="J252">
        <f>H252*'[1]Import '!$F$44</f>
        <v>9330950.5282374993</v>
      </c>
      <c r="K252">
        <v>85000</v>
      </c>
      <c r="L252" t="s">
        <v>75</v>
      </c>
      <c r="N252" t="s">
        <v>93</v>
      </c>
      <c r="O252" t="s">
        <v>92</v>
      </c>
    </row>
    <row r="253" spans="3:15" x14ac:dyDescent="0.25">
      <c r="C253" s="1">
        <v>44548</v>
      </c>
      <c r="D253" t="s">
        <v>21</v>
      </c>
      <c r="H253">
        <v>47484</v>
      </c>
      <c r="I253" t="s">
        <v>71</v>
      </c>
      <c r="J253">
        <f>H253*'[1]Import '!$F$44</f>
        <v>3622375.4640299999</v>
      </c>
      <c r="K253">
        <v>36000</v>
      </c>
      <c r="L253" t="s">
        <v>75</v>
      </c>
      <c r="N253" t="s">
        <v>124</v>
      </c>
      <c r="O253" t="s">
        <v>92</v>
      </c>
    </row>
    <row r="254" spans="3:15" x14ac:dyDescent="0.25">
      <c r="C254" s="1">
        <v>44547</v>
      </c>
      <c r="D254" t="s">
        <v>21</v>
      </c>
      <c r="H254">
        <v>47484</v>
      </c>
      <c r="I254" t="s">
        <v>71</v>
      </c>
      <c r="J254">
        <f>H254*'[1]Import '!$F$44</f>
        <v>3622375.4640299999</v>
      </c>
      <c r="K254">
        <v>36000</v>
      </c>
      <c r="L254" t="s">
        <v>75</v>
      </c>
      <c r="N254" t="s">
        <v>93</v>
      </c>
      <c r="O254" t="s">
        <v>92</v>
      </c>
    </row>
    <row r="255" spans="3:15" x14ac:dyDescent="0.25">
      <c r="C255" s="1">
        <v>44547</v>
      </c>
      <c r="D255" t="s">
        <v>2</v>
      </c>
      <c r="H255">
        <v>185600</v>
      </c>
      <c r="I255" t="s">
        <v>71</v>
      </c>
      <c r="J255">
        <f>H255*'[1]Import '!$F$44</f>
        <v>14158724.752</v>
      </c>
      <c r="K255">
        <v>128000</v>
      </c>
      <c r="L255" t="s">
        <v>75</v>
      </c>
      <c r="N255" t="s">
        <v>93</v>
      </c>
      <c r="O255" t="s">
        <v>92</v>
      </c>
    </row>
    <row r="256" spans="3:15" x14ac:dyDescent="0.25">
      <c r="C256" s="1">
        <v>44547</v>
      </c>
      <c r="D256" t="s">
        <v>2</v>
      </c>
      <c r="H256">
        <v>111360</v>
      </c>
      <c r="I256" t="s">
        <v>71</v>
      </c>
      <c r="J256">
        <f>H256*'[1]Import '!$F$44</f>
        <v>8495234.8511999995</v>
      </c>
      <c r="K256">
        <v>76800</v>
      </c>
      <c r="L256" t="s">
        <v>75</v>
      </c>
      <c r="N256" t="s">
        <v>89</v>
      </c>
      <c r="O256" t="s">
        <v>92</v>
      </c>
    </row>
    <row r="257" spans="3:15" x14ac:dyDescent="0.25">
      <c r="C257" s="1">
        <v>44547</v>
      </c>
      <c r="D257" t="s">
        <v>21</v>
      </c>
      <c r="H257">
        <v>47484</v>
      </c>
      <c r="I257" t="s">
        <v>71</v>
      </c>
      <c r="J257">
        <f>H257*'[1]Import '!$F$44</f>
        <v>3622375.4640299999</v>
      </c>
      <c r="K257">
        <v>36000</v>
      </c>
      <c r="L257" t="s">
        <v>75</v>
      </c>
      <c r="N257" t="s">
        <v>89</v>
      </c>
      <c r="O257" t="s">
        <v>87</v>
      </c>
    </row>
    <row r="258" spans="3:15" x14ac:dyDescent="0.25">
      <c r="C258" s="1">
        <v>44547</v>
      </c>
      <c r="D258" t="s">
        <v>2</v>
      </c>
      <c r="H258">
        <v>185600</v>
      </c>
      <c r="I258" t="s">
        <v>71</v>
      </c>
      <c r="J258">
        <f>H258*'[1]Import '!$F$44</f>
        <v>14158724.752</v>
      </c>
      <c r="K258">
        <v>128000</v>
      </c>
      <c r="L258" t="s">
        <v>75</v>
      </c>
      <c r="N258" t="s">
        <v>93</v>
      </c>
      <c r="O258" t="s">
        <v>87</v>
      </c>
    </row>
    <row r="259" spans="3:15" x14ac:dyDescent="0.25">
      <c r="C259" s="1">
        <v>44547</v>
      </c>
      <c r="D259" t="s">
        <v>21</v>
      </c>
      <c r="H259">
        <v>208568</v>
      </c>
      <c r="I259" t="s">
        <v>192</v>
      </c>
      <c r="J259">
        <f>H259*'[1]Import '!$F$15</f>
        <v>2414022.241076</v>
      </c>
      <c r="K259">
        <v>24750</v>
      </c>
      <c r="L259" t="s">
        <v>75</v>
      </c>
      <c r="N259" t="s">
        <v>89</v>
      </c>
      <c r="O259" t="s">
        <v>92</v>
      </c>
    </row>
    <row r="260" spans="3:15" x14ac:dyDescent="0.25">
      <c r="C260" s="1">
        <v>44547</v>
      </c>
      <c r="D260" t="s">
        <v>6</v>
      </c>
      <c r="H260">
        <v>79200</v>
      </c>
      <c r="I260" t="s">
        <v>71</v>
      </c>
      <c r="J260">
        <f>H260*'[1]Import '!$F$44</f>
        <v>6041869.6140000001</v>
      </c>
      <c r="K260">
        <v>48000</v>
      </c>
      <c r="L260" t="s">
        <v>75</v>
      </c>
      <c r="N260" t="s">
        <v>108</v>
      </c>
      <c r="O260" t="s">
        <v>87</v>
      </c>
    </row>
    <row r="261" spans="3:15" x14ac:dyDescent="0.25">
      <c r="C261" s="1">
        <v>44546</v>
      </c>
      <c r="D261" t="s">
        <v>42</v>
      </c>
      <c r="H261">
        <v>54600</v>
      </c>
      <c r="I261" t="s">
        <v>71</v>
      </c>
      <c r="J261">
        <f>H261*'[1]Import '!$F$44</f>
        <v>4165228.2944999998</v>
      </c>
      <c r="K261">
        <v>28000</v>
      </c>
      <c r="L261" t="s">
        <v>75</v>
      </c>
      <c r="N261" t="s">
        <v>93</v>
      </c>
      <c r="O261" t="s">
        <v>82</v>
      </c>
    </row>
    <row r="262" spans="3:15" x14ac:dyDescent="0.25">
      <c r="C262" s="1">
        <v>44546</v>
      </c>
      <c r="D262" t="s">
        <v>2</v>
      </c>
      <c r="H262">
        <v>111360</v>
      </c>
      <c r="I262" t="s">
        <v>71</v>
      </c>
      <c r="J262">
        <f>H262*'[1]Import '!$F$44</f>
        <v>8495234.8511999995</v>
      </c>
      <c r="K262">
        <v>76800</v>
      </c>
      <c r="L262" t="s">
        <v>75</v>
      </c>
      <c r="N262" t="s">
        <v>206</v>
      </c>
      <c r="O262" t="s">
        <v>92</v>
      </c>
    </row>
    <row r="263" spans="3:15" x14ac:dyDescent="0.25">
      <c r="C263" s="1">
        <v>44546</v>
      </c>
      <c r="D263" t="s">
        <v>42</v>
      </c>
      <c r="H263">
        <v>60160</v>
      </c>
      <c r="I263" t="s">
        <v>71</v>
      </c>
      <c r="J263">
        <f>H263*'[1]Import '!$F$44</f>
        <v>4589379.7472000001</v>
      </c>
      <c r="K263">
        <v>32000</v>
      </c>
      <c r="L263" t="s">
        <v>75</v>
      </c>
      <c r="N263" t="s">
        <v>89</v>
      </c>
      <c r="O263" t="s">
        <v>113</v>
      </c>
    </row>
    <row r="264" spans="3:15" x14ac:dyDescent="0.25">
      <c r="C264" s="1">
        <v>44541</v>
      </c>
      <c r="D264" t="s">
        <v>21</v>
      </c>
      <c r="H264">
        <v>208568</v>
      </c>
      <c r="I264" t="s">
        <v>192</v>
      </c>
      <c r="J264">
        <f>H264*'[1]Import '!$F$15</f>
        <v>2414022.241076</v>
      </c>
      <c r="K264">
        <v>24750</v>
      </c>
      <c r="L264" t="s">
        <v>75</v>
      </c>
      <c r="N264" t="s">
        <v>206</v>
      </c>
      <c r="O264" t="s">
        <v>87</v>
      </c>
    </row>
    <row r="265" spans="3:15" x14ac:dyDescent="0.25">
      <c r="C265" s="1">
        <v>44541</v>
      </c>
      <c r="D265" t="s">
        <v>180</v>
      </c>
      <c r="H265">
        <v>48640</v>
      </c>
      <c r="I265" t="s">
        <v>71</v>
      </c>
      <c r="J265">
        <f>H265*'[1]Import '!$F$44</f>
        <v>3710562.3487999998</v>
      </c>
      <c r="K265">
        <v>25600</v>
      </c>
      <c r="L265" t="s">
        <v>75</v>
      </c>
      <c r="N265" t="s">
        <v>108</v>
      </c>
      <c r="O265" t="s">
        <v>113</v>
      </c>
    </row>
    <row r="266" spans="3:15" x14ac:dyDescent="0.25">
      <c r="C266" s="1">
        <v>44541</v>
      </c>
      <c r="D266" t="s">
        <v>24</v>
      </c>
      <c r="H266">
        <v>30240</v>
      </c>
      <c r="I266" t="s">
        <v>71</v>
      </c>
      <c r="J266">
        <f>H266*'[1]Import '!$F$44</f>
        <v>2306895.6708</v>
      </c>
      <c r="K266">
        <v>7200</v>
      </c>
      <c r="L266" t="s">
        <v>75</v>
      </c>
      <c r="N266" t="s">
        <v>86</v>
      </c>
      <c r="O266" t="s">
        <v>82</v>
      </c>
    </row>
    <row r="267" spans="3:15" x14ac:dyDescent="0.25">
      <c r="C267" s="1">
        <v>44541</v>
      </c>
      <c r="D267" t="s">
        <v>21</v>
      </c>
      <c r="H267">
        <v>417136</v>
      </c>
      <c r="I267" t="s">
        <v>192</v>
      </c>
      <c r="J267">
        <f>H267*'[1]Import '!$F$15</f>
        <v>4828044.4821520001</v>
      </c>
      <c r="K267">
        <v>49500</v>
      </c>
      <c r="L267" t="s">
        <v>75</v>
      </c>
      <c r="N267" t="s">
        <v>158</v>
      </c>
      <c r="O267" t="s">
        <v>87</v>
      </c>
    </row>
    <row r="268" spans="3:15" x14ac:dyDescent="0.25">
      <c r="C268" s="1">
        <v>44541</v>
      </c>
      <c r="D268" t="s">
        <v>21</v>
      </c>
      <c r="H268">
        <v>417136</v>
      </c>
      <c r="I268" t="s">
        <v>192</v>
      </c>
      <c r="J268">
        <f>H268*'[1]Import '!$F$15</f>
        <v>4828044.4821520001</v>
      </c>
      <c r="K268">
        <v>49500</v>
      </c>
      <c r="L268" t="s">
        <v>75</v>
      </c>
      <c r="N268" t="s">
        <v>108</v>
      </c>
      <c r="O268" t="s">
        <v>85</v>
      </c>
    </row>
    <row r="269" spans="3:15" x14ac:dyDescent="0.25">
      <c r="C269" s="1">
        <v>44540</v>
      </c>
      <c r="D269" t="s">
        <v>58</v>
      </c>
      <c r="H269">
        <v>36880</v>
      </c>
      <c r="I269" t="s">
        <v>71</v>
      </c>
      <c r="J269">
        <f>H269*'[1]Import '!$F$44</f>
        <v>2813436.2546000001</v>
      </c>
      <c r="K269">
        <v>16000</v>
      </c>
      <c r="L269" t="s">
        <v>75</v>
      </c>
      <c r="N269" t="s">
        <v>108</v>
      </c>
      <c r="O269" t="s">
        <v>82</v>
      </c>
    </row>
    <row r="270" spans="3:15" x14ac:dyDescent="0.25">
      <c r="C270" s="1">
        <v>44539</v>
      </c>
      <c r="D270" t="s">
        <v>2</v>
      </c>
      <c r="H270">
        <v>111360</v>
      </c>
      <c r="I270" t="s">
        <v>71</v>
      </c>
      <c r="J270">
        <f>H270*'[1]Import '!$F$44</f>
        <v>8495234.8511999995</v>
      </c>
      <c r="K270">
        <v>76800</v>
      </c>
      <c r="L270" t="s">
        <v>75</v>
      </c>
      <c r="N270" t="s">
        <v>86</v>
      </c>
      <c r="O270" t="s">
        <v>82</v>
      </c>
    </row>
    <row r="271" spans="3:15" x14ac:dyDescent="0.25">
      <c r="C271" s="1">
        <v>44539</v>
      </c>
      <c r="D271" t="s">
        <v>2</v>
      </c>
      <c r="H271">
        <v>221184</v>
      </c>
      <c r="I271" t="s">
        <v>71</v>
      </c>
      <c r="J271">
        <f>H271*'[1]Import '!$F$44</f>
        <v>16873294.049279999</v>
      </c>
      <c r="K271">
        <v>153600</v>
      </c>
      <c r="L271" t="s">
        <v>75</v>
      </c>
      <c r="N271" t="s">
        <v>89</v>
      </c>
      <c r="O271" t="s">
        <v>85</v>
      </c>
    </row>
    <row r="272" spans="3:15" x14ac:dyDescent="0.25">
      <c r="C272" s="1">
        <v>44539</v>
      </c>
      <c r="D272" t="s">
        <v>33</v>
      </c>
      <c r="H272">
        <v>26000</v>
      </c>
      <c r="I272" t="s">
        <v>71</v>
      </c>
      <c r="J272">
        <f>H272*'[1]Import '!$F$44</f>
        <v>1983442.0449999999</v>
      </c>
      <c r="K272">
        <v>16000</v>
      </c>
      <c r="L272" t="s">
        <v>75</v>
      </c>
      <c r="N272" t="s">
        <v>161</v>
      </c>
      <c r="O272" t="s">
        <v>87</v>
      </c>
    </row>
    <row r="273" spans="3:15" x14ac:dyDescent="0.25">
      <c r="C273" s="1">
        <v>44539</v>
      </c>
      <c r="D273" t="s">
        <v>16</v>
      </c>
      <c r="H273">
        <v>49280</v>
      </c>
      <c r="I273" t="s">
        <v>71</v>
      </c>
      <c r="J273">
        <f>H273*'[1]Import '!$F$44</f>
        <v>3759385.5375999999</v>
      </c>
      <c r="K273">
        <v>32000</v>
      </c>
      <c r="L273" t="s">
        <v>75</v>
      </c>
      <c r="N273" t="s">
        <v>93</v>
      </c>
      <c r="O273" t="s">
        <v>85</v>
      </c>
    </row>
    <row r="274" spans="3:15" x14ac:dyDescent="0.25">
      <c r="C274" s="1">
        <v>44539</v>
      </c>
      <c r="D274" t="s">
        <v>5</v>
      </c>
      <c r="H274">
        <v>186368</v>
      </c>
      <c r="I274" t="s">
        <v>71</v>
      </c>
      <c r="J274">
        <f>H274*'[1]Import '!$F$44</f>
        <v>14217312.57856</v>
      </c>
      <c r="K274">
        <v>102400</v>
      </c>
      <c r="L274" t="s">
        <v>75</v>
      </c>
      <c r="N274" t="s">
        <v>207</v>
      </c>
      <c r="O274" t="s">
        <v>92</v>
      </c>
    </row>
    <row r="275" spans="3:15" x14ac:dyDescent="0.25">
      <c r="C275" s="1">
        <v>44539</v>
      </c>
      <c r="D275" t="s">
        <v>2</v>
      </c>
      <c r="H275">
        <v>74240</v>
      </c>
      <c r="I275" t="s">
        <v>71</v>
      </c>
      <c r="J275">
        <f>H275*'[1]Import '!$F$44</f>
        <v>5663489.9007999999</v>
      </c>
      <c r="K275">
        <v>51200</v>
      </c>
      <c r="L275" t="s">
        <v>75</v>
      </c>
      <c r="N275" t="s">
        <v>90</v>
      </c>
      <c r="O275" t="s">
        <v>92</v>
      </c>
    </row>
    <row r="276" spans="3:15" x14ac:dyDescent="0.25">
      <c r="C276" s="1">
        <v>44539</v>
      </c>
      <c r="D276" t="s">
        <v>8</v>
      </c>
      <c r="H276">
        <v>83160</v>
      </c>
      <c r="I276" t="s">
        <v>71</v>
      </c>
      <c r="J276">
        <f>H276*'[1]Import '!$F$44</f>
        <v>6343963.0946999993</v>
      </c>
      <c r="K276">
        <v>50400</v>
      </c>
      <c r="L276" t="s">
        <v>75</v>
      </c>
      <c r="N276" t="s">
        <v>89</v>
      </c>
      <c r="O276" t="s">
        <v>85</v>
      </c>
    </row>
    <row r="277" spans="3:15" x14ac:dyDescent="0.25">
      <c r="C277" s="1">
        <v>44538</v>
      </c>
      <c r="D277" t="s">
        <v>4</v>
      </c>
      <c r="H277">
        <v>89460</v>
      </c>
      <c r="I277" t="s">
        <v>71</v>
      </c>
      <c r="J277">
        <f>H277*'[1]Import '!$F$44</f>
        <v>6824566.3594499994</v>
      </c>
      <c r="K277">
        <v>50400</v>
      </c>
      <c r="L277" t="s">
        <v>75</v>
      </c>
      <c r="N277" t="s">
        <v>131</v>
      </c>
      <c r="O277" t="s">
        <v>87</v>
      </c>
    </row>
    <row r="278" spans="3:15" x14ac:dyDescent="0.25">
      <c r="C278" s="1">
        <v>44537</v>
      </c>
      <c r="D278" t="s">
        <v>2</v>
      </c>
      <c r="H278">
        <v>111360</v>
      </c>
      <c r="I278" t="s">
        <v>71</v>
      </c>
      <c r="J278">
        <f>H278*'[1]Import '!$F$44</f>
        <v>8495234.8511999995</v>
      </c>
      <c r="K278">
        <v>76800</v>
      </c>
      <c r="L278" t="s">
        <v>75</v>
      </c>
      <c r="N278" t="s">
        <v>97</v>
      </c>
      <c r="O278" t="s">
        <v>120</v>
      </c>
    </row>
    <row r="279" spans="3:15" x14ac:dyDescent="0.25">
      <c r="C279" s="1">
        <v>44537</v>
      </c>
      <c r="D279" t="s">
        <v>63</v>
      </c>
      <c r="H279">
        <v>52000</v>
      </c>
      <c r="I279" t="s">
        <v>71</v>
      </c>
      <c r="J279">
        <f>H279*'[1]Import '!$F$44</f>
        <v>3966884.09</v>
      </c>
      <c r="K279">
        <v>32000</v>
      </c>
      <c r="L279" t="s">
        <v>75</v>
      </c>
      <c r="N279" t="s">
        <v>89</v>
      </c>
      <c r="O279" t="s">
        <v>85</v>
      </c>
    </row>
    <row r="280" spans="3:15" x14ac:dyDescent="0.25">
      <c r="C280" s="1">
        <v>44537</v>
      </c>
      <c r="D280" t="s">
        <v>2</v>
      </c>
      <c r="H280">
        <v>185600</v>
      </c>
      <c r="I280" t="s">
        <v>71</v>
      </c>
      <c r="J280">
        <f>H280*'[1]Import '!$F$44</f>
        <v>14158724.752</v>
      </c>
      <c r="K280">
        <v>128000</v>
      </c>
      <c r="L280" t="s">
        <v>75</v>
      </c>
      <c r="N280" t="s">
        <v>208</v>
      </c>
      <c r="O280" t="s">
        <v>87</v>
      </c>
    </row>
    <row r="281" spans="3:15" x14ac:dyDescent="0.25">
      <c r="C281" s="1">
        <v>44537</v>
      </c>
      <c r="D281" t="s">
        <v>4</v>
      </c>
      <c r="H281">
        <v>89460</v>
      </c>
      <c r="I281" t="s">
        <v>71</v>
      </c>
      <c r="J281">
        <f>H281*'[1]Import '!$F$44</f>
        <v>6824566.3594499994</v>
      </c>
      <c r="K281">
        <v>50400</v>
      </c>
      <c r="L281" t="s">
        <v>75</v>
      </c>
      <c r="N281" t="s">
        <v>89</v>
      </c>
      <c r="O281" t="s">
        <v>92</v>
      </c>
    </row>
    <row r="282" spans="3:15" x14ac:dyDescent="0.25">
      <c r="C282" s="1">
        <v>44536</v>
      </c>
      <c r="D282" t="s">
        <v>58</v>
      </c>
      <c r="H282">
        <v>10680</v>
      </c>
      <c r="I282" t="s">
        <v>71</v>
      </c>
      <c r="J282">
        <f>H282*'[1]Import '!$F$44</f>
        <v>814736.96309999994</v>
      </c>
      <c r="K282">
        <v>4000</v>
      </c>
      <c r="L282" t="s">
        <v>75</v>
      </c>
      <c r="N282" t="s">
        <v>97</v>
      </c>
      <c r="O282" t="s">
        <v>87</v>
      </c>
    </row>
    <row r="283" spans="3:15" x14ac:dyDescent="0.25">
      <c r="C283" s="1">
        <v>44536</v>
      </c>
      <c r="D283" t="s">
        <v>36</v>
      </c>
      <c r="H283">
        <v>51456</v>
      </c>
      <c r="I283" t="s">
        <v>71</v>
      </c>
      <c r="J283">
        <f>H283*'[1]Import '!$F$44</f>
        <v>3925384.37952</v>
      </c>
      <c r="K283">
        <v>25600</v>
      </c>
      <c r="L283" t="s">
        <v>75</v>
      </c>
      <c r="N283" t="s">
        <v>86</v>
      </c>
      <c r="O283" t="s">
        <v>85</v>
      </c>
    </row>
    <row r="284" spans="3:15" x14ac:dyDescent="0.25">
      <c r="C284" s="1">
        <v>44536</v>
      </c>
      <c r="D284" t="s">
        <v>58</v>
      </c>
      <c r="H284">
        <v>28500</v>
      </c>
      <c r="I284" t="s">
        <v>71</v>
      </c>
      <c r="J284">
        <f>H284*'[1]Import '!$F$44</f>
        <v>2174157.6262499997</v>
      </c>
      <c r="K284">
        <v>12000</v>
      </c>
      <c r="L284" t="s">
        <v>75</v>
      </c>
      <c r="N284" t="s">
        <v>132</v>
      </c>
      <c r="O284" t="s">
        <v>85</v>
      </c>
    </row>
    <row r="285" spans="3:15" x14ac:dyDescent="0.25">
      <c r="C285" s="1">
        <v>44536</v>
      </c>
      <c r="D285" t="s">
        <v>47</v>
      </c>
      <c r="H285">
        <v>51680</v>
      </c>
      <c r="I285" t="s">
        <v>71</v>
      </c>
      <c r="J285">
        <f>H285*'[1]Import '!$F$44</f>
        <v>3942472.4956</v>
      </c>
      <c r="K285">
        <v>34000</v>
      </c>
      <c r="L285" t="s">
        <v>75</v>
      </c>
      <c r="N285" t="s">
        <v>86</v>
      </c>
      <c r="O285" t="s">
        <v>87</v>
      </c>
    </row>
    <row r="286" spans="3:15" x14ac:dyDescent="0.25">
      <c r="C286" s="1">
        <v>44536</v>
      </c>
      <c r="D286" t="s">
        <v>2</v>
      </c>
      <c r="H286">
        <v>111360</v>
      </c>
      <c r="I286" t="s">
        <v>71</v>
      </c>
      <c r="J286">
        <f>H286*'[1]Import '!$F$44</f>
        <v>8495234.8511999995</v>
      </c>
      <c r="K286">
        <v>76800</v>
      </c>
      <c r="L286" t="s">
        <v>75</v>
      </c>
      <c r="N286" t="s">
        <v>93</v>
      </c>
      <c r="O286" t="s">
        <v>85</v>
      </c>
    </row>
    <row r="287" spans="3:15" x14ac:dyDescent="0.25">
      <c r="C287" s="1">
        <v>44536</v>
      </c>
      <c r="D287" t="s">
        <v>58</v>
      </c>
      <c r="H287">
        <v>28500</v>
      </c>
      <c r="I287" t="s">
        <v>71</v>
      </c>
      <c r="J287">
        <f>H287*'[1]Import '!$F$44</f>
        <v>2174157.6262499997</v>
      </c>
      <c r="K287">
        <v>12000</v>
      </c>
      <c r="L287" t="s">
        <v>75</v>
      </c>
      <c r="N287" t="s">
        <v>89</v>
      </c>
      <c r="O287" t="s">
        <v>92</v>
      </c>
    </row>
    <row r="288" spans="3:15" x14ac:dyDescent="0.25">
      <c r="C288" s="1">
        <v>44536</v>
      </c>
      <c r="D288" t="s">
        <v>5</v>
      </c>
      <c r="H288">
        <v>186368</v>
      </c>
      <c r="I288" t="s">
        <v>71</v>
      </c>
      <c r="J288">
        <f>H288*'[1]Import '!$F$44</f>
        <v>14217312.57856</v>
      </c>
      <c r="K288">
        <v>102400</v>
      </c>
      <c r="L288" t="s">
        <v>75</v>
      </c>
      <c r="N288" t="s">
        <v>86</v>
      </c>
      <c r="O288" t="s">
        <v>87</v>
      </c>
    </row>
    <row r="289" spans="3:15" x14ac:dyDescent="0.25">
      <c r="C289" s="1">
        <v>44536</v>
      </c>
      <c r="D289" t="s">
        <v>58</v>
      </c>
      <c r="H289">
        <v>10680</v>
      </c>
      <c r="I289" t="s">
        <v>71</v>
      </c>
      <c r="J289">
        <f>H289*'[1]Import '!$F$44</f>
        <v>814736.96309999994</v>
      </c>
      <c r="K289">
        <v>4000</v>
      </c>
      <c r="L289" t="s">
        <v>75</v>
      </c>
      <c r="N289" t="s">
        <v>90</v>
      </c>
      <c r="O289" t="s">
        <v>85</v>
      </c>
    </row>
    <row r="290" spans="3:15" x14ac:dyDescent="0.25">
      <c r="C290" s="1">
        <v>44535</v>
      </c>
      <c r="D290" t="s">
        <v>19</v>
      </c>
      <c r="H290">
        <v>1500</v>
      </c>
      <c r="I290" t="s">
        <v>71</v>
      </c>
      <c r="J290">
        <f>H290*'[1]Import '!$F$44</f>
        <v>114429.34874999999</v>
      </c>
      <c r="K290">
        <v>10000</v>
      </c>
      <c r="L290" t="s">
        <v>75</v>
      </c>
      <c r="N290" t="s">
        <v>86</v>
      </c>
      <c r="O290" t="s">
        <v>85</v>
      </c>
    </row>
    <row r="291" spans="3:15" x14ac:dyDescent="0.25">
      <c r="C291" s="1">
        <v>44534</v>
      </c>
      <c r="D291" t="s">
        <v>17</v>
      </c>
      <c r="H291">
        <v>121040</v>
      </c>
      <c r="I291" t="s">
        <v>71</v>
      </c>
      <c r="J291">
        <f>H291*'[1]Import '!$F$44</f>
        <v>9233685.5817999989</v>
      </c>
      <c r="K291">
        <v>85000</v>
      </c>
      <c r="L291" t="s">
        <v>75</v>
      </c>
      <c r="N291" t="s">
        <v>209</v>
      </c>
      <c r="O291" t="s">
        <v>85</v>
      </c>
    </row>
    <row r="292" spans="3:15" x14ac:dyDescent="0.25">
      <c r="C292" s="1">
        <v>44534</v>
      </c>
      <c r="D292" t="s">
        <v>17</v>
      </c>
      <c r="H292">
        <v>48416</v>
      </c>
      <c r="I292" t="s">
        <v>71</v>
      </c>
      <c r="J292">
        <f>H292*'[1]Import '!$F$44</f>
        <v>3693474.2327199997</v>
      </c>
      <c r="K292">
        <v>34000</v>
      </c>
      <c r="L292" t="s">
        <v>75</v>
      </c>
      <c r="N292" t="s">
        <v>210</v>
      </c>
      <c r="O292" t="s">
        <v>82</v>
      </c>
    </row>
    <row r="293" spans="3:15" x14ac:dyDescent="0.25">
      <c r="C293" s="1">
        <v>44533</v>
      </c>
      <c r="D293" t="s">
        <v>2</v>
      </c>
      <c r="H293">
        <v>148480</v>
      </c>
      <c r="I293" t="s">
        <v>71</v>
      </c>
      <c r="J293">
        <f>H293*'[1]Import '!$F$44</f>
        <v>11326979.8016</v>
      </c>
      <c r="K293">
        <v>102400</v>
      </c>
      <c r="L293" t="s">
        <v>75</v>
      </c>
      <c r="N293" t="s">
        <v>210</v>
      </c>
      <c r="O293" t="s">
        <v>92</v>
      </c>
    </row>
    <row r="294" spans="3:15" x14ac:dyDescent="0.25">
      <c r="C294" s="1">
        <v>44532</v>
      </c>
      <c r="D294" t="s">
        <v>3</v>
      </c>
      <c r="H294">
        <v>85176</v>
      </c>
      <c r="I294" t="s">
        <v>71</v>
      </c>
      <c r="J294">
        <f>H294*'[1]Import '!$F$44</f>
        <v>6497756.1394199999</v>
      </c>
      <c r="K294">
        <v>50400</v>
      </c>
      <c r="L294" t="s">
        <v>75</v>
      </c>
      <c r="N294" t="s">
        <v>89</v>
      </c>
      <c r="O294" t="s">
        <v>92</v>
      </c>
    </row>
    <row r="295" spans="3:15" x14ac:dyDescent="0.25">
      <c r="C295" s="1">
        <v>44532</v>
      </c>
      <c r="D295" t="s">
        <v>181</v>
      </c>
      <c r="H295">
        <v>8820</v>
      </c>
      <c r="I295" t="s">
        <v>71</v>
      </c>
      <c r="J295">
        <f>H295*'[1]Import '!$F$44</f>
        <v>672844.57065000001</v>
      </c>
      <c r="K295">
        <v>4900</v>
      </c>
      <c r="L295" t="s">
        <v>75</v>
      </c>
      <c r="N295" t="s">
        <v>131</v>
      </c>
      <c r="O295" t="s">
        <v>87</v>
      </c>
    </row>
    <row r="296" spans="3:15" x14ac:dyDescent="0.25">
      <c r="C296" s="1">
        <v>44530</v>
      </c>
      <c r="D296" t="s">
        <v>21</v>
      </c>
      <c r="H296">
        <v>47484</v>
      </c>
      <c r="I296" t="s">
        <v>71</v>
      </c>
      <c r="J296">
        <f>H296*'[1]Import '!$F$44</f>
        <v>3622375.4640299999</v>
      </c>
      <c r="K296">
        <v>36000</v>
      </c>
      <c r="L296" t="s">
        <v>75</v>
      </c>
      <c r="N296" t="s">
        <v>211</v>
      </c>
      <c r="O296" t="s">
        <v>120</v>
      </c>
    </row>
    <row r="297" spans="3:15" x14ac:dyDescent="0.25">
      <c r="C297" s="1">
        <v>44530</v>
      </c>
      <c r="D297" t="s">
        <v>4</v>
      </c>
      <c r="H297">
        <v>89460</v>
      </c>
      <c r="I297" t="s">
        <v>71</v>
      </c>
      <c r="J297">
        <f>H297*'[1]Import '!$F$44</f>
        <v>6824566.3594499994</v>
      </c>
      <c r="K297">
        <v>50400</v>
      </c>
      <c r="L297" t="s">
        <v>75</v>
      </c>
      <c r="N297" t="s">
        <v>93</v>
      </c>
      <c r="O297" t="s">
        <v>82</v>
      </c>
    </row>
    <row r="298" spans="3:15" x14ac:dyDescent="0.25">
      <c r="C298" s="1">
        <v>44529</v>
      </c>
      <c r="D298" t="s">
        <v>8</v>
      </c>
      <c r="H298">
        <v>41580</v>
      </c>
      <c r="I298" t="s">
        <v>71</v>
      </c>
      <c r="J298">
        <f>H298*'[1]Import '!$F$44</f>
        <v>3171981.5473499997</v>
      </c>
      <c r="K298">
        <v>25200</v>
      </c>
      <c r="L298" t="s">
        <v>75</v>
      </c>
      <c r="N298" t="s">
        <v>97</v>
      </c>
      <c r="O298" t="s">
        <v>92</v>
      </c>
    </row>
    <row r="299" spans="3:15" x14ac:dyDescent="0.25">
      <c r="C299" s="1">
        <v>44527</v>
      </c>
      <c r="D299" t="s">
        <v>17</v>
      </c>
      <c r="H299">
        <v>121040</v>
      </c>
      <c r="I299" t="s">
        <v>71</v>
      </c>
      <c r="J299">
        <f>H299*'[1]Import '!$F$44</f>
        <v>9233685.5817999989</v>
      </c>
      <c r="K299">
        <v>85000</v>
      </c>
      <c r="L299" t="s">
        <v>75</v>
      </c>
      <c r="N299" t="s">
        <v>131</v>
      </c>
      <c r="O299" t="s">
        <v>85</v>
      </c>
    </row>
    <row r="300" spans="3:15" x14ac:dyDescent="0.25">
      <c r="C300" s="1">
        <v>44527</v>
      </c>
      <c r="D300" t="s">
        <v>182</v>
      </c>
      <c r="H300">
        <v>4250</v>
      </c>
      <c r="I300" t="s">
        <v>71</v>
      </c>
      <c r="J300">
        <f>H300*'[1]Import '!$F$44</f>
        <v>324216.48812499997</v>
      </c>
      <c r="K300">
        <v>1000</v>
      </c>
      <c r="L300" t="s">
        <v>75</v>
      </c>
      <c r="N300" t="s">
        <v>124</v>
      </c>
      <c r="O300" t="s">
        <v>120</v>
      </c>
    </row>
    <row r="301" spans="3:15" x14ac:dyDescent="0.25">
      <c r="C301" s="1">
        <v>44527</v>
      </c>
      <c r="D301" t="s">
        <v>17</v>
      </c>
      <c r="H301">
        <v>121040</v>
      </c>
      <c r="I301" t="s">
        <v>71</v>
      </c>
      <c r="J301">
        <f>H301*'[1]Import '!$F$44</f>
        <v>9233685.5817999989</v>
      </c>
      <c r="K301">
        <v>85000</v>
      </c>
      <c r="L301" t="s">
        <v>75</v>
      </c>
      <c r="N301" t="s">
        <v>212</v>
      </c>
      <c r="O301" t="s">
        <v>92</v>
      </c>
    </row>
    <row r="302" spans="3:15" x14ac:dyDescent="0.25">
      <c r="C302" s="1">
        <v>44526</v>
      </c>
      <c r="D302" t="s">
        <v>24</v>
      </c>
      <c r="H302">
        <v>44160</v>
      </c>
      <c r="I302" t="s">
        <v>71</v>
      </c>
      <c r="J302">
        <f>H302*'[1]Import '!$F$44</f>
        <v>3368800.0271999999</v>
      </c>
      <c r="K302">
        <v>16000</v>
      </c>
      <c r="L302" t="s">
        <v>75</v>
      </c>
      <c r="N302" t="s">
        <v>124</v>
      </c>
      <c r="O302" t="s">
        <v>82</v>
      </c>
    </row>
    <row r="303" spans="3:15" x14ac:dyDescent="0.25">
      <c r="C303" s="1">
        <v>44526</v>
      </c>
      <c r="D303" t="s">
        <v>58</v>
      </c>
      <c r="H303">
        <v>28500</v>
      </c>
      <c r="I303" t="s">
        <v>71</v>
      </c>
      <c r="J303">
        <f>H303*'[1]Import '!$F$44</f>
        <v>2174157.6262499997</v>
      </c>
      <c r="K303">
        <v>12000</v>
      </c>
      <c r="L303" t="s">
        <v>75</v>
      </c>
      <c r="N303" t="s">
        <v>158</v>
      </c>
      <c r="O303" t="s">
        <v>92</v>
      </c>
    </row>
    <row r="304" spans="3:15" x14ac:dyDescent="0.25">
      <c r="C304" s="1">
        <v>44526</v>
      </c>
      <c r="D304" t="s">
        <v>182</v>
      </c>
      <c r="H304">
        <v>4250</v>
      </c>
      <c r="I304" t="s">
        <v>71</v>
      </c>
      <c r="J304">
        <f>H304*'[1]Import '!$F$44</f>
        <v>324216.48812499997</v>
      </c>
      <c r="K304">
        <v>1000</v>
      </c>
      <c r="L304" t="s">
        <v>75</v>
      </c>
      <c r="N304" t="s">
        <v>86</v>
      </c>
      <c r="O304" t="s">
        <v>85</v>
      </c>
    </row>
    <row r="305" spans="3:15" x14ac:dyDescent="0.25">
      <c r="C305" s="1">
        <v>44526</v>
      </c>
      <c r="D305" t="s">
        <v>58</v>
      </c>
      <c r="H305">
        <v>28500</v>
      </c>
      <c r="I305" t="s">
        <v>71</v>
      </c>
      <c r="J305">
        <f>H305*'[1]Import '!$F$44</f>
        <v>2174157.6262499997</v>
      </c>
      <c r="K305">
        <v>12000</v>
      </c>
      <c r="L305" t="s">
        <v>75</v>
      </c>
      <c r="N305" t="s">
        <v>213</v>
      </c>
      <c r="O305" t="s">
        <v>85</v>
      </c>
    </row>
    <row r="306" spans="3:15" x14ac:dyDescent="0.25">
      <c r="C306" s="1">
        <v>44526</v>
      </c>
      <c r="D306" t="s">
        <v>58</v>
      </c>
      <c r="H306">
        <v>10680</v>
      </c>
      <c r="I306" t="s">
        <v>71</v>
      </c>
      <c r="J306">
        <f>H306*'[1]Import '!$F$44</f>
        <v>814736.96309999994</v>
      </c>
      <c r="K306">
        <v>4000</v>
      </c>
      <c r="L306" t="s">
        <v>75</v>
      </c>
      <c r="N306" t="s">
        <v>86</v>
      </c>
      <c r="O306" t="s">
        <v>82</v>
      </c>
    </row>
    <row r="307" spans="3:15" x14ac:dyDescent="0.25">
      <c r="C307" s="1">
        <v>44526</v>
      </c>
      <c r="D307" t="s">
        <v>58</v>
      </c>
      <c r="H307">
        <v>10680</v>
      </c>
      <c r="I307" t="s">
        <v>71</v>
      </c>
      <c r="J307">
        <f>H307*'[1]Import '!$F$44</f>
        <v>814736.96309999994</v>
      </c>
      <c r="K307">
        <v>4000</v>
      </c>
      <c r="L307" t="s">
        <v>75</v>
      </c>
      <c r="N307" t="s">
        <v>86</v>
      </c>
      <c r="O307" t="s">
        <v>85</v>
      </c>
    </row>
    <row r="308" spans="3:15" x14ac:dyDescent="0.25">
      <c r="C308" s="1">
        <v>44525</v>
      </c>
      <c r="D308" t="s">
        <v>24</v>
      </c>
      <c r="H308">
        <v>26460</v>
      </c>
      <c r="I308" t="s">
        <v>71</v>
      </c>
      <c r="J308">
        <f>H308*'[1]Import '!$F$44</f>
        <v>2018533.7119499999</v>
      </c>
      <c r="K308">
        <v>6300</v>
      </c>
      <c r="L308" t="s">
        <v>75</v>
      </c>
      <c r="N308" t="s">
        <v>86</v>
      </c>
      <c r="O308" t="s">
        <v>85</v>
      </c>
    </row>
    <row r="309" spans="3:15" x14ac:dyDescent="0.25">
      <c r="C309" s="1">
        <v>44524</v>
      </c>
      <c r="D309" t="s">
        <v>5</v>
      </c>
      <c r="H309">
        <v>186368</v>
      </c>
      <c r="I309" t="s">
        <v>71</v>
      </c>
      <c r="J309">
        <f>H309*'[1]Import '!$F$44</f>
        <v>14217312.57856</v>
      </c>
      <c r="K309">
        <v>102400</v>
      </c>
      <c r="L309" t="s">
        <v>75</v>
      </c>
      <c r="N309" t="s">
        <v>158</v>
      </c>
      <c r="O309" t="s">
        <v>85</v>
      </c>
    </row>
    <row r="310" spans="3:15" x14ac:dyDescent="0.25">
      <c r="C310" s="1">
        <v>44523</v>
      </c>
      <c r="D310" t="s">
        <v>5</v>
      </c>
      <c r="H310">
        <v>372736</v>
      </c>
      <c r="I310" t="s">
        <v>71</v>
      </c>
      <c r="J310">
        <f>H310*'[1]Import '!$F$44</f>
        <v>28434625.157120001</v>
      </c>
      <c r="K310">
        <v>204800</v>
      </c>
      <c r="L310" t="s">
        <v>75</v>
      </c>
      <c r="N310" t="s">
        <v>90</v>
      </c>
      <c r="O310" t="s">
        <v>85</v>
      </c>
    </row>
    <row r="311" spans="3:15" x14ac:dyDescent="0.25">
      <c r="C311" s="1">
        <v>44522</v>
      </c>
      <c r="D311" t="s">
        <v>21</v>
      </c>
      <c r="H311">
        <v>47484</v>
      </c>
      <c r="I311" t="s">
        <v>71</v>
      </c>
      <c r="J311">
        <f>H311*'[1]Import '!$F$44</f>
        <v>3622375.4640299999</v>
      </c>
      <c r="K311">
        <v>36000</v>
      </c>
      <c r="L311" t="s">
        <v>75</v>
      </c>
      <c r="N311" t="s">
        <v>90</v>
      </c>
      <c r="O311" t="s">
        <v>85</v>
      </c>
    </row>
    <row r="312" spans="3:15" x14ac:dyDescent="0.25">
      <c r="C312" s="1">
        <v>44522</v>
      </c>
      <c r="D312" t="s">
        <v>21</v>
      </c>
      <c r="H312">
        <v>47484</v>
      </c>
      <c r="I312" t="s">
        <v>71</v>
      </c>
      <c r="J312">
        <f>H312*'[1]Import '!$F$44</f>
        <v>3622375.4640299999</v>
      </c>
      <c r="K312">
        <v>36000</v>
      </c>
      <c r="L312" t="s">
        <v>75</v>
      </c>
      <c r="N312" t="s">
        <v>93</v>
      </c>
      <c r="O312" t="s">
        <v>85</v>
      </c>
    </row>
    <row r="313" spans="3:15" x14ac:dyDescent="0.25">
      <c r="C313" s="1">
        <v>44520</v>
      </c>
      <c r="D313" t="s">
        <v>21</v>
      </c>
      <c r="H313">
        <v>215449</v>
      </c>
      <c r="I313" t="s">
        <v>192</v>
      </c>
      <c r="J313">
        <f>H313*'[1]Import '!$F$15</f>
        <v>2493664.7895054999</v>
      </c>
      <c r="K313">
        <v>24750</v>
      </c>
      <c r="L313" t="s">
        <v>75</v>
      </c>
      <c r="N313" t="s">
        <v>93</v>
      </c>
      <c r="O313" t="s">
        <v>92</v>
      </c>
    </row>
    <row r="314" spans="3:15" x14ac:dyDescent="0.25">
      <c r="C314" s="1">
        <v>44520</v>
      </c>
      <c r="D314" t="s">
        <v>2</v>
      </c>
      <c r="H314">
        <v>111360</v>
      </c>
      <c r="I314" t="s">
        <v>71</v>
      </c>
      <c r="J314">
        <f>H314*'[1]Import '!$F$44</f>
        <v>8495234.8511999995</v>
      </c>
      <c r="K314">
        <v>76800</v>
      </c>
      <c r="L314" t="s">
        <v>75</v>
      </c>
      <c r="N314" t="s">
        <v>108</v>
      </c>
      <c r="O314" t="s">
        <v>92</v>
      </c>
    </row>
    <row r="315" spans="3:15" x14ac:dyDescent="0.25">
      <c r="C315" s="1">
        <v>44520</v>
      </c>
      <c r="D315" t="s">
        <v>2</v>
      </c>
      <c r="H315">
        <v>74240</v>
      </c>
      <c r="I315" t="s">
        <v>71</v>
      </c>
      <c r="J315">
        <f>H315*'[1]Import '!$F$44</f>
        <v>5663489.9007999999</v>
      </c>
      <c r="K315">
        <v>51200</v>
      </c>
      <c r="L315" t="s">
        <v>75</v>
      </c>
      <c r="N315" t="s">
        <v>89</v>
      </c>
      <c r="O315" t="s">
        <v>82</v>
      </c>
    </row>
    <row r="316" spans="3:15" x14ac:dyDescent="0.25">
      <c r="C316" s="1">
        <v>44519</v>
      </c>
      <c r="D316" t="s">
        <v>2</v>
      </c>
      <c r="H316">
        <v>148480</v>
      </c>
      <c r="I316" t="s">
        <v>71</v>
      </c>
      <c r="J316">
        <f>H316*'[1]Import '!$F$44</f>
        <v>11326979.8016</v>
      </c>
      <c r="K316">
        <v>102400</v>
      </c>
      <c r="L316" t="s">
        <v>75</v>
      </c>
      <c r="N316" t="s">
        <v>89</v>
      </c>
      <c r="O316" t="s">
        <v>87</v>
      </c>
    </row>
    <row r="317" spans="3:15" x14ac:dyDescent="0.25">
      <c r="C317" s="1">
        <v>44519</v>
      </c>
      <c r="D317" t="s">
        <v>8</v>
      </c>
      <c r="H317">
        <v>83160</v>
      </c>
      <c r="I317" t="s">
        <v>71</v>
      </c>
      <c r="J317">
        <f>H317*'[1]Import '!$F$44</f>
        <v>6343963.0946999993</v>
      </c>
      <c r="K317">
        <v>50400</v>
      </c>
      <c r="L317" t="s">
        <v>75</v>
      </c>
      <c r="N317" t="s">
        <v>89</v>
      </c>
      <c r="O317" t="s">
        <v>87</v>
      </c>
    </row>
    <row r="318" spans="3:15" x14ac:dyDescent="0.25">
      <c r="C318" s="1">
        <v>44519</v>
      </c>
      <c r="D318" t="s">
        <v>8</v>
      </c>
      <c r="H318">
        <v>41580</v>
      </c>
      <c r="I318" t="s">
        <v>71</v>
      </c>
      <c r="J318">
        <f>H318*'[1]Import '!$F$44</f>
        <v>3171981.5473499997</v>
      </c>
      <c r="K318">
        <v>25200</v>
      </c>
      <c r="L318" t="s">
        <v>75</v>
      </c>
      <c r="N318" t="s">
        <v>131</v>
      </c>
      <c r="O318" t="s">
        <v>87</v>
      </c>
    </row>
    <row r="319" spans="3:15" x14ac:dyDescent="0.25">
      <c r="C319" s="1">
        <v>44519</v>
      </c>
      <c r="D319" t="s">
        <v>2</v>
      </c>
      <c r="H319">
        <v>74240</v>
      </c>
      <c r="I319" t="s">
        <v>71</v>
      </c>
      <c r="J319">
        <f>H319*'[1]Import '!$F$44</f>
        <v>5663489.9007999999</v>
      </c>
      <c r="K319">
        <v>51200</v>
      </c>
      <c r="L319" t="s">
        <v>75</v>
      </c>
      <c r="N319" t="s">
        <v>131</v>
      </c>
      <c r="O319" t="s">
        <v>120</v>
      </c>
    </row>
    <row r="320" spans="3:15" x14ac:dyDescent="0.25">
      <c r="C320" s="1">
        <v>44519</v>
      </c>
      <c r="D320" t="s">
        <v>3</v>
      </c>
      <c r="H320">
        <v>42588</v>
      </c>
      <c r="I320" t="s">
        <v>71</v>
      </c>
      <c r="J320">
        <f>H320*'[1]Import '!$F$44</f>
        <v>3248878.06971</v>
      </c>
      <c r="K320">
        <v>25200</v>
      </c>
      <c r="L320" t="s">
        <v>75</v>
      </c>
      <c r="N320" t="s">
        <v>89</v>
      </c>
      <c r="O320" t="s">
        <v>120</v>
      </c>
    </row>
    <row r="321" spans="3:15" x14ac:dyDescent="0.25">
      <c r="C321" s="1">
        <v>44519</v>
      </c>
      <c r="D321" t="s">
        <v>2</v>
      </c>
      <c r="H321">
        <v>111360</v>
      </c>
      <c r="I321" t="s">
        <v>71</v>
      </c>
      <c r="J321">
        <f>H321*'[1]Import '!$F$44</f>
        <v>8495234.8511999995</v>
      </c>
      <c r="K321">
        <v>76800</v>
      </c>
      <c r="L321" t="s">
        <v>75</v>
      </c>
      <c r="N321" t="s">
        <v>131</v>
      </c>
      <c r="O321" t="s">
        <v>87</v>
      </c>
    </row>
    <row r="322" spans="3:15" x14ac:dyDescent="0.25">
      <c r="C322" s="1">
        <v>44518</v>
      </c>
      <c r="D322" t="s">
        <v>21</v>
      </c>
      <c r="H322">
        <v>430898</v>
      </c>
      <c r="I322" t="s">
        <v>192</v>
      </c>
      <c r="J322">
        <f>H322*'[1]Import '!$F$15</f>
        <v>4987329.5790109998</v>
      </c>
      <c r="K322">
        <v>49500</v>
      </c>
      <c r="L322" t="s">
        <v>75</v>
      </c>
      <c r="N322" t="s">
        <v>89</v>
      </c>
      <c r="O322" t="s">
        <v>120</v>
      </c>
    </row>
    <row r="323" spans="3:15" x14ac:dyDescent="0.25">
      <c r="C323" s="1">
        <v>44518</v>
      </c>
      <c r="D323" t="s">
        <v>2</v>
      </c>
      <c r="H323">
        <v>147456</v>
      </c>
      <c r="I323" t="s">
        <v>71</v>
      </c>
      <c r="J323">
        <f>H323*'[1]Import '!$F$44</f>
        <v>11248862.699519999</v>
      </c>
      <c r="K323">
        <v>102400</v>
      </c>
      <c r="L323" t="s">
        <v>75</v>
      </c>
      <c r="N323" t="s">
        <v>108</v>
      </c>
      <c r="O323" t="s">
        <v>87</v>
      </c>
    </row>
    <row r="324" spans="3:15" x14ac:dyDescent="0.25">
      <c r="C324" s="1">
        <v>44518</v>
      </c>
      <c r="D324" t="s">
        <v>2</v>
      </c>
      <c r="H324">
        <v>20736</v>
      </c>
      <c r="I324" t="s">
        <v>71</v>
      </c>
      <c r="J324">
        <f>H324*'[1]Import '!$F$44</f>
        <v>1581871.31712</v>
      </c>
      <c r="K324">
        <v>14400</v>
      </c>
      <c r="L324" t="s">
        <v>75</v>
      </c>
      <c r="N324" t="s">
        <v>161</v>
      </c>
      <c r="O324" t="s">
        <v>82</v>
      </c>
    </row>
    <row r="325" spans="3:15" x14ac:dyDescent="0.25">
      <c r="C325" s="1">
        <v>44518</v>
      </c>
      <c r="D325" t="s">
        <v>8</v>
      </c>
      <c r="H325">
        <v>41580</v>
      </c>
      <c r="I325" t="s">
        <v>71</v>
      </c>
      <c r="J325">
        <f>H325*'[1]Import '!$F$44</f>
        <v>3171981.5473499997</v>
      </c>
      <c r="K325">
        <v>25200</v>
      </c>
      <c r="L325" t="s">
        <v>75</v>
      </c>
      <c r="N325" t="s">
        <v>161</v>
      </c>
      <c r="O325" t="s">
        <v>85</v>
      </c>
    </row>
    <row r="326" spans="3:15" x14ac:dyDescent="0.25">
      <c r="C326" s="1">
        <v>44517</v>
      </c>
      <c r="D326" t="s">
        <v>21</v>
      </c>
      <c r="H326">
        <v>57924</v>
      </c>
      <c r="I326" t="s">
        <v>71</v>
      </c>
      <c r="J326">
        <f>H326*'[1]Import '!$F$44</f>
        <v>4418803.7313299999</v>
      </c>
      <c r="K326">
        <v>36000</v>
      </c>
      <c r="L326" t="s">
        <v>75</v>
      </c>
      <c r="N326" t="s">
        <v>131</v>
      </c>
      <c r="O326" t="s">
        <v>85</v>
      </c>
    </row>
    <row r="327" spans="3:15" x14ac:dyDescent="0.25">
      <c r="C327" s="1">
        <v>44517</v>
      </c>
      <c r="D327" t="s">
        <v>21</v>
      </c>
      <c r="H327">
        <v>57924</v>
      </c>
      <c r="I327" t="s">
        <v>71</v>
      </c>
      <c r="J327">
        <f>H327*'[1]Import '!$F$44</f>
        <v>4418803.7313299999</v>
      </c>
      <c r="K327">
        <v>36000</v>
      </c>
      <c r="L327" t="s">
        <v>75</v>
      </c>
      <c r="N327" t="s">
        <v>93</v>
      </c>
      <c r="O327" t="s">
        <v>120</v>
      </c>
    </row>
    <row r="328" spans="3:15" x14ac:dyDescent="0.25">
      <c r="C328" s="1">
        <v>44517</v>
      </c>
      <c r="D328" t="s">
        <v>183</v>
      </c>
      <c r="H328">
        <v>32800</v>
      </c>
      <c r="I328" t="s">
        <v>71</v>
      </c>
      <c r="J328">
        <f>H328*'[1]Import '!$F$44</f>
        <v>2502188.426</v>
      </c>
      <c r="K328">
        <v>16000</v>
      </c>
      <c r="L328" t="s">
        <v>75</v>
      </c>
      <c r="N328" t="s">
        <v>93</v>
      </c>
      <c r="O328" t="s">
        <v>92</v>
      </c>
    </row>
    <row r="329" spans="3:15" x14ac:dyDescent="0.25">
      <c r="C329" s="1">
        <v>44516</v>
      </c>
      <c r="D329" t="s">
        <v>3</v>
      </c>
      <c r="H329">
        <v>127764</v>
      </c>
      <c r="I329" t="s">
        <v>71</v>
      </c>
      <c r="J329">
        <f>H329*'[1]Import '!$F$44</f>
        <v>9746634.2091300003</v>
      </c>
      <c r="K329">
        <v>75600</v>
      </c>
      <c r="L329" t="s">
        <v>75</v>
      </c>
      <c r="N329" t="s">
        <v>214</v>
      </c>
      <c r="O329" t="s">
        <v>92</v>
      </c>
    </row>
    <row r="330" spans="3:15" x14ac:dyDescent="0.25">
      <c r="C330" s="1">
        <v>44516</v>
      </c>
      <c r="D330" t="s">
        <v>36</v>
      </c>
      <c r="H330">
        <v>42840</v>
      </c>
      <c r="I330" t="s">
        <v>71</v>
      </c>
      <c r="J330">
        <f>H330*'[1]Import '!$F$44</f>
        <v>3268102.2002999997</v>
      </c>
      <c r="K330">
        <v>25200</v>
      </c>
      <c r="L330" t="s">
        <v>76</v>
      </c>
      <c r="N330" t="s">
        <v>131</v>
      </c>
      <c r="O330" t="s">
        <v>87</v>
      </c>
    </row>
    <row r="331" spans="3:15" x14ac:dyDescent="0.25">
      <c r="C331" s="1">
        <v>44516</v>
      </c>
      <c r="D331" t="s">
        <v>9</v>
      </c>
      <c r="H331">
        <v>11280</v>
      </c>
      <c r="I331" t="s">
        <v>71</v>
      </c>
      <c r="J331">
        <f>H331*'[1]Import '!$F$44</f>
        <v>860508.70259999996</v>
      </c>
      <c r="K331">
        <v>6000</v>
      </c>
      <c r="L331" t="s">
        <v>75</v>
      </c>
      <c r="N331" t="s">
        <v>119</v>
      </c>
      <c r="O331" t="s">
        <v>120</v>
      </c>
    </row>
    <row r="332" spans="3:15" x14ac:dyDescent="0.25">
      <c r="C332" s="1">
        <v>44516</v>
      </c>
      <c r="D332" t="s">
        <v>2</v>
      </c>
      <c r="H332">
        <v>742400</v>
      </c>
      <c r="I332" t="s">
        <v>71</v>
      </c>
      <c r="J332">
        <f>H332*'[1]Import '!$F$44</f>
        <v>56634899.008000001</v>
      </c>
      <c r="K332">
        <v>512000</v>
      </c>
      <c r="L332" t="s">
        <v>75</v>
      </c>
      <c r="N332" t="s">
        <v>86</v>
      </c>
      <c r="O332" t="s">
        <v>120</v>
      </c>
    </row>
    <row r="333" spans="3:15" x14ac:dyDescent="0.25">
      <c r="C333" s="1">
        <v>44516</v>
      </c>
      <c r="D333" t="s">
        <v>58</v>
      </c>
      <c r="H333">
        <v>28500</v>
      </c>
      <c r="I333" t="s">
        <v>71</v>
      </c>
      <c r="J333">
        <f>H333*'[1]Import '!$F$44</f>
        <v>2174157.6262499997</v>
      </c>
      <c r="K333">
        <v>12000</v>
      </c>
      <c r="L333" t="s">
        <v>75</v>
      </c>
      <c r="N333" t="s">
        <v>89</v>
      </c>
      <c r="O333" t="s">
        <v>87</v>
      </c>
    </row>
    <row r="334" spans="3:15" x14ac:dyDescent="0.25">
      <c r="C334" s="1">
        <v>44516</v>
      </c>
      <c r="D334" t="s">
        <v>9</v>
      </c>
      <c r="H334">
        <v>35640</v>
      </c>
      <c r="I334" t="s">
        <v>71</v>
      </c>
      <c r="J334">
        <f>H334*'[1]Import '!$F$44</f>
        <v>2718841.3262999998</v>
      </c>
      <c r="K334">
        <v>18000</v>
      </c>
      <c r="L334" t="s">
        <v>75</v>
      </c>
      <c r="N334" t="s">
        <v>86</v>
      </c>
      <c r="O334" t="s">
        <v>87</v>
      </c>
    </row>
    <row r="335" spans="3:15" x14ac:dyDescent="0.25">
      <c r="C335" s="1">
        <v>44516</v>
      </c>
      <c r="D335" t="s">
        <v>2</v>
      </c>
      <c r="H335">
        <v>334080</v>
      </c>
      <c r="I335" t="s">
        <v>71</v>
      </c>
      <c r="J335">
        <f>H335*'[1]Import '!$F$44</f>
        <v>25485704.553599998</v>
      </c>
      <c r="K335">
        <v>230400</v>
      </c>
      <c r="L335" t="s">
        <v>75</v>
      </c>
      <c r="N335" t="s">
        <v>86</v>
      </c>
      <c r="O335" t="s">
        <v>85</v>
      </c>
    </row>
    <row r="336" spans="3:15" x14ac:dyDescent="0.25">
      <c r="C336" s="1">
        <v>44516</v>
      </c>
      <c r="D336" t="s">
        <v>58</v>
      </c>
      <c r="H336">
        <v>10680</v>
      </c>
      <c r="I336" t="s">
        <v>71</v>
      </c>
      <c r="J336">
        <f>H336*'[1]Import '!$F$44</f>
        <v>814736.96309999994</v>
      </c>
      <c r="K336">
        <v>4000</v>
      </c>
      <c r="L336" t="s">
        <v>75</v>
      </c>
      <c r="N336" t="s">
        <v>89</v>
      </c>
      <c r="O336" t="s">
        <v>87</v>
      </c>
    </row>
    <row r="337" spans="3:15" x14ac:dyDescent="0.25">
      <c r="C337" s="1">
        <v>44515</v>
      </c>
      <c r="D337" t="s">
        <v>17</v>
      </c>
      <c r="H337">
        <v>72624</v>
      </c>
      <c r="I337" t="s">
        <v>71</v>
      </c>
      <c r="J337">
        <f>H337*'[1]Import '!$F$44</f>
        <v>5540211.3490800001</v>
      </c>
      <c r="K337">
        <v>51000</v>
      </c>
      <c r="L337" t="s">
        <v>75</v>
      </c>
      <c r="N337" t="s">
        <v>86</v>
      </c>
      <c r="O337" t="s">
        <v>87</v>
      </c>
    </row>
    <row r="338" spans="3:15" x14ac:dyDescent="0.25">
      <c r="C338" s="1">
        <v>44515</v>
      </c>
      <c r="D338" t="s">
        <v>5</v>
      </c>
      <c r="H338">
        <v>213760</v>
      </c>
      <c r="I338" t="s">
        <v>71</v>
      </c>
      <c r="J338">
        <f>H338*'[1]Import '!$F$44</f>
        <v>16306945.0592</v>
      </c>
      <c r="K338">
        <v>128000</v>
      </c>
      <c r="L338" t="s">
        <v>75</v>
      </c>
      <c r="N338" t="s">
        <v>124</v>
      </c>
      <c r="O338" t="s">
        <v>85</v>
      </c>
    </row>
    <row r="339" spans="3:15" x14ac:dyDescent="0.25">
      <c r="C339" s="1">
        <v>44512</v>
      </c>
      <c r="D339" t="s">
        <v>2</v>
      </c>
      <c r="H339">
        <v>111360</v>
      </c>
      <c r="I339" t="s">
        <v>71</v>
      </c>
      <c r="J339">
        <f>H339*'[1]Import '!$F$44</f>
        <v>8495234.8511999995</v>
      </c>
      <c r="K339">
        <v>76800</v>
      </c>
      <c r="L339" t="s">
        <v>75</v>
      </c>
      <c r="N339" t="s">
        <v>90</v>
      </c>
      <c r="O339" t="s">
        <v>92</v>
      </c>
    </row>
    <row r="340" spans="3:15" x14ac:dyDescent="0.25">
      <c r="C340" s="1">
        <v>44512</v>
      </c>
      <c r="D340" t="s">
        <v>2</v>
      </c>
      <c r="H340">
        <v>74240</v>
      </c>
      <c r="I340" t="s">
        <v>71</v>
      </c>
      <c r="J340">
        <f>H340*'[1]Import '!$F$44</f>
        <v>5663489.9007999999</v>
      </c>
      <c r="K340">
        <v>51200</v>
      </c>
      <c r="L340" t="s">
        <v>75</v>
      </c>
      <c r="N340" t="s">
        <v>89</v>
      </c>
      <c r="O340" t="s">
        <v>85</v>
      </c>
    </row>
    <row r="341" spans="3:15" x14ac:dyDescent="0.25">
      <c r="C341" s="1">
        <v>44512</v>
      </c>
      <c r="D341" t="s">
        <v>18</v>
      </c>
      <c r="H341">
        <v>79730</v>
      </c>
      <c r="I341" t="s">
        <v>71</v>
      </c>
      <c r="J341">
        <f>H341*'[1]Import '!$F$44</f>
        <v>6082301.3172249999</v>
      </c>
      <c r="K341">
        <v>46900</v>
      </c>
      <c r="L341" t="s">
        <v>75</v>
      </c>
      <c r="N341" t="s">
        <v>89</v>
      </c>
      <c r="O341" t="s">
        <v>87</v>
      </c>
    </row>
    <row r="342" spans="3:15" x14ac:dyDescent="0.25">
      <c r="C342" s="1">
        <v>44512</v>
      </c>
      <c r="D342" t="s">
        <v>18</v>
      </c>
      <c r="H342">
        <v>5740</v>
      </c>
      <c r="I342" t="s">
        <v>71</v>
      </c>
      <c r="J342">
        <f>H342*'[1]Import '!$F$44</f>
        <v>437882.97454999998</v>
      </c>
      <c r="K342">
        <v>3500</v>
      </c>
      <c r="L342" t="s">
        <v>75</v>
      </c>
      <c r="N342" t="s">
        <v>119</v>
      </c>
      <c r="O342" t="s">
        <v>87</v>
      </c>
    </row>
    <row r="343" spans="3:15" x14ac:dyDescent="0.25">
      <c r="C343" s="1">
        <v>44512</v>
      </c>
      <c r="D343" t="s">
        <v>36</v>
      </c>
      <c r="H343">
        <v>142080</v>
      </c>
      <c r="I343" t="s">
        <v>71</v>
      </c>
      <c r="J343">
        <f>H343*'[1]Import '!$F$44</f>
        <v>10838747.9136</v>
      </c>
      <c r="K343">
        <v>76800</v>
      </c>
      <c r="L343" t="s">
        <v>75</v>
      </c>
      <c r="N343" t="s">
        <v>119</v>
      </c>
      <c r="O343" t="s">
        <v>120</v>
      </c>
    </row>
    <row r="344" spans="3:15" x14ac:dyDescent="0.25">
      <c r="C344" s="1">
        <v>44512</v>
      </c>
      <c r="D344" t="s">
        <v>52</v>
      </c>
      <c r="H344">
        <v>3300</v>
      </c>
      <c r="I344" t="s">
        <v>71</v>
      </c>
      <c r="J344">
        <f>H344*'[1]Import '!$F$44</f>
        <v>251744.56724999999</v>
      </c>
      <c r="K344">
        <v>2000</v>
      </c>
      <c r="L344" t="s">
        <v>75</v>
      </c>
      <c r="N344" t="s">
        <v>132</v>
      </c>
      <c r="O344" t="s">
        <v>120</v>
      </c>
    </row>
    <row r="345" spans="3:15" x14ac:dyDescent="0.25">
      <c r="C345" s="1">
        <v>44512</v>
      </c>
      <c r="D345" t="s">
        <v>184</v>
      </c>
      <c r="H345">
        <v>2125</v>
      </c>
      <c r="I345" t="s">
        <v>71</v>
      </c>
      <c r="J345">
        <f>H345*'[1]Import '!$F$44</f>
        <v>162108.24406249999</v>
      </c>
      <c r="K345">
        <v>500</v>
      </c>
      <c r="L345" t="s">
        <v>75</v>
      </c>
      <c r="N345" t="s">
        <v>148</v>
      </c>
      <c r="O345" t="s">
        <v>87</v>
      </c>
    </row>
    <row r="346" spans="3:15" x14ac:dyDescent="0.25">
      <c r="C346" s="1">
        <v>44511</v>
      </c>
      <c r="D346" t="s">
        <v>33</v>
      </c>
      <c r="H346">
        <v>24480</v>
      </c>
      <c r="I346" t="s">
        <v>71</v>
      </c>
      <c r="J346">
        <f>H346*'[1]Import '!$F$44</f>
        <v>1867486.9715999998</v>
      </c>
      <c r="K346">
        <v>16000</v>
      </c>
      <c r="L346" t="s">
        <v>75</v>
      </c>
      <c r="N346" t="s">
        <v>215</v>
      </c>
      <c r="O346" t="s">
        <v>113</v>
      </c>
    </row>
    <row r="347" spans="3:15" x14ac:dyDescent="0.25">
      <c r="C347" s="1">
        <v>44511</v>
      </c>
      <c r="D347" t="s">
        <v>34</v>
      </c>
      <c r="H347">
        <v>40448</v>
      </c>
      <c r="I347" t="s">
        <v>71</v>
      </c>
      <c r="J347">
        <f>H347*'[1]Import '!$F$44</f>
        <v>3085625.5321599999</v>
      </c>
      <c r="K347">
        <v>25600</v>
      </c>
      <c r="L347" t="s">
        <v>75</v>
      </c>
      <c r="N347" t="s">
        <v>93</v>
      </c>
      <c r="O347" t="s">
        <v>82</v>
      </c>
    </row>
    <row r="348" spans="3:15" x14ac:dyDescent="0.25">
      <c r="C348" s="1">
        <v>44510</v>
      </c>
      <c r="D348" t="s">
        <v>184</v>
      </c>
      <c r="H348">
        <v>2125</v>
      </c>
      <c r="I348" t="s">
        <v>71</v>
      </c>
      <c r="J348">
        <f>H348*'[1]Import '!$F$44</f>
        <v>162108.24406249999</v>
      </c>
      <c r="K348">
        <v>500</v>
      </c>
      <c r="L348" t="s">
        <v>75</v>
      </c>
      <c r="N348" t="s">
        <v>134</v>
      </c>
      <c r="O348" t="s">
        <v>92</v>
      </c>
    </row>
    <row r="349" spans="3:15" x14ac:dyDescent="0.25">
      <c r="C349" s="1">
        <v>44509</v>
      </c>
      <c r="D349" t="s">
        <v>17</v>
      </c>
      <c r="H349">
        <v>123675</v>
      </c>
      <c r="I349" t="s">
        <v>71</v>
      </c>
      <c r="J349">
        <f>H349*'[1]Import '!$F$44</f>
        <v>9434699.8044374995</v>
      </c>
      <c r="K349">
        <v>85000</v>
      </c>
      <c r="L349" t="s">
        <v>75</v>
      </c>
      <c r="N349" t="s">
        <v>215</v>
      </c>
      <c r="O349" t="s">
        <v>102</v>
      </c>
    </row>
    <row r="350" spans="3:15" x14ac:dyDescent="0.25">
      <c r="C350" s="1">
        <v>44509</v>
      </c>
      <c r="D350" t="s">
        <v>17</v>
      </c>
      <c r="H350">
        <v>123675</v>
      </c>
      <c r="I350" t="s">
        <v>71</v>
      </c>
      <c r="J350">
        <f>H350*'[1]Import '!$F$44</f>
        <v>9434699.8044374995</v>
      </c>
      <c r="K350">
        <v>85000</v>
      </c>
      <c r="L350" t="s">
        <v>75</v>
      </c>
      <c r="N350" t="s">
        <v>124</v>
      </c>
      <c r="O350" t="s">
        <v>82</v>
      </c>
    </row>
    <row r="351" spans="3:15" x14ac:dyDescent="0.25">
      <c r="C351" s="1">
        <v>44509</v>
      </c>
      <c r="D351" t="s">
        <v>24</v>
      </c>
      <c r="H351">
        <v>30240</v>
      </c>
      <c r="I351" t="s">
        <v>71</v>
      </c>
      <c r="J351">
        <f>H351*'[1]Import '!$F$44</f>
        <v>2306895.6708</v>
      </c>
      <c r="K351">
        <v>7200</v>
      </c>
      <c r="L351" t="s">
        <v>75</v>
      </c>
      <c r="N351" t="s">
        <v>124</v>
      </c>
      <c r="O351" t="s">
        <v>92</v>
      </c>
    </row>
    <row r="352" spans="3:15" x14ac:dyDescent="0.25">
      <c r="C352" s="1">
        <v>44508</v>
      </c>
      <c r="D352" t="s">
        <v>62</v>
      </c>
      <c r="H352">
        <v>4140</v>
      </c>
      <c r="I352" t="s">
        <v>71</v>
      </c>
      <c r="J352">
        <f>H352*'[1]Import '!$F$44</f>
        <v>315825.00254999998</v>
      </c>
      <c r="K352">
        <v>1800</v>
      </c>
      <c r="L352" t="s">
        <v>75</v>
      </c>
      <c r="N352" t="s">
        <v>158</v>
      </c>
      <c r="O352" t="s">
        <v>92</v>
      </c>
    </row>
    <row r="353" spans="3:15" x14ac:dyDescent="0.25">
      <c r="C353" s="1">
        <v>44508</v>
      </c>
      <c r="D353" t="s">
        <v>2</v>
      </c>
      <c r="H353">
        <v>74240</v>
      </c>
      <c r="I353" t="s">
        <v>71</v>
      </c>
      <c r="J353">
        <f>H353*'[1]Import '!$F$44</f>
        <v>5663489.9007999999</v>
      </c>
      <c r="K353">
        <v>51200</v>
      </c>
      <c r="L353" t="s">
        <v>75</v>
      </c>
      <c r="N353" t="s">
        <v>157</v>
      </c>
      <c r="O353" t="s">
        <v>85</v>
      </c>
    </row>
    <row r="354" spans="3:15" x14ac:dyDescent="0.25">
      <c r="C354" s="1">
        <v>44507</v>
      </c>
      <c r="D354" t="s">
        <v>2</v>
      </c>
      <c r="H354">
        <v>111360</v>
      </c>
      <c r="I354" t="s">
        <v>71</v>
      </c>
      <c r="J354">
        <f>H354*'[1]Import '!$F$44</f>
        <v>8495234.8511999995</v>
      </c>
      <c r="K354">
        <v>76800</v>
      </c>
      <c r="L354" t="s">
        <v>75</v>
      </c>
      <c r="N354" t="s">
        <v>89</v>
      </c>
      <c r="O354" t="s">
        <v>87</v>
      </c>
    </row>
    <row r="355" spans="3:15" x14ac:dyDescent="0.25">
      <c r="C355" s="1">
        <v>44505</v>
      </c>
      <c r="D355" t="s">
        <v>58</v>
      </c>
      <c r="H355">
        <v>5532</v>
      </c>
      <c r="I355" t="s">
        <v>71</v>
      </c>
      <c r="J355">
        <f>H355*'[1]Import '!$F$44</f>
        <v>422015.43818999996</v>
      </c>
      <c r="K355">
        <v>2400</v>
      </c>
      <c r="L355" t="s">
        <v>75</v>
      </c>
      <c r="N355" t="s">
        <v>89</v>
      </c>
      <c r="O355" t="s">
        <v>87</v>
      </c>
    </row>
    <row r="356" spans="3:15" x14ac:dyDescent="0.25">
      <c r="C356" s="1">
        <v>44505</v>
      </c>
      <c r="D356" t="s">
        <v>182</v>
      </c>
      <c r="H356">
        <v>4250</v>
      </c>
      <c r="I356" t="s">
        <v>71</v>
      </c>
      <c r="J356">
        <f>H356*'[1]Import '!$F$44</f>
        <v>324216.48812499997</v>
      </c>
      <c r="K356">
        <v>1000</v>
      </c>
      <c r="L356" t="s">
        <v>75</v>
      </c>
      <c r="N356" t="s">
        <v>86</v>
      </c>
      <c r="O356" t="s">
        <v>87</v>
      </c>
    </row>
    <row r="357" spans="3:15" x14ac:dyDescent="0.25">
      <c r="C357" s="1">
        <v>44505</v>
      </c>
      <c r="D357" t="s">
        <v>58</v>
      </c>
      <c r="H357">
        <v>20800</v>
      </c>
      <c r="I357" t="s">
        <v>71</v>
      </c>
      <c r="J357">
        <f>H357*'[1]Import '!$F$44</f>
        <v>1586753.6359999999</v>
      </c>
      <c r="K357">
        <v>8000</v>
      </c>
      <c r="L357" t="s">
        <v>75</v>
      </c>
      <c r="N357" t="s">
        <v>213</v>
      </c>
      <c r="O357" t="s">
        <v>85</v>
      </c>
    </row>
    <row r="358" spans="3:15" x14ac:dyDescent="0.25">
      <c r="C358" s="1">
        <v>44505</v>
      </c>
      <c r="D358" t="s">
        <v>2</v>
      </c>
      <c r="H358">
        <v>371200</v>
      </c>
      <c r="I358" t="s">
        <v>71</v>
      </c>
      <c r="J358">
        <f>H358*'[1]Import '!$F$44</f>
        <v>28317449.504000001</v>
      </c>
      <c r="K358">
        <v>256000</v>
      </c>
      <c r="L358" t="s">
        <v>75</v>
      </c>
      <c r="N358" t="s">
        <v>86</v>
      </c>
      <c r="O358" t="s">
        <v>82</v>
      </c>
    </row>
    <row r="359" spans="3:15" x14ac:dyDescent="0.25">
      <c r="C359" s="1">
        <v>44503</v>
      </c>
      <c r="D359" t="s">
        <v>47</v>
      </c>
      <c r="H359">
        <v>89972</v>
      </c>
      <c r="I359" t="s">
        <v>71</v>
      </c>
      <c r="J359">
        <f>H359*'[1]Import '!$F$44</f>
        <v>6863624.9104899997</v>
      </c>
      <c r="K359">
        <v>62050</v>
      </c>
      <c r="L359" t="s">
        <v>75</v>
      </c>
      <c r="N359" t="s">
        <v>89</v>
      </c>
      <c r="O359" t="s">
        <v>85</v>
      </c>
    </row>
    <row r="360" spans="3:15" x14ac:dyDescent="0.25">
      <c r="C360" s="1">
        <v>44503</v>
      </c>
      <c r="D360" t="s">
        <v>1</v>
      </c>
      <c r="H360">
        <v>25365</v>
      </c>
      <c r="I360" t="s">
        <v>71</v>
      </c>
      <c r="J360">
        <f>H360*'[1]Import '!$F$44</f>
        <v>1935000.2873624999</v>
      </c>
      <c r="K360">
        <v>15000</v>
      </c>
      <c r="L360" t="s">
        <v>75</v>
      </c>
      <c r="N360" t="s">
        <v>93</v>
      </c>
      <c r="O360" t="s">
        <v>87</v>
      </c>
    </row>
    <row r="361" spans="3:15" x14ac:dyDescent="0.25">
      <c r="C361" s="1">
        <v>44503</v>
      </c>
      <c r="D361" t="s">
        <v>185</v>
      </c>
      <c r="H361">
        <v>4250</v>
      </c>
      <c r="I361" t="s">
        <v>71</v>
      </c>
      <c r="J361">
        <f>H361*'[1]Import '!$F$44</f>
        <v>324216.48812499997</v>
      </c>
      <c r="K361">
        <v>1000</v>
      </c>
      <c r="L361" t="s">
        <v>75</v>
      </c>
      <c r="N361" t="s">
        <v>201</v>
      </c>
      <c r="O361" t="s">
        <v>92</v>
      </c>
    </row>
    <row r="362" spans="3:15" x14ac:dyDescent="0.25">
      <c r="C362" s="1">
        <v>44503</v>
      </c>
      <c r="D362" t="s">
        <v>4</v>
      </c>
      <c r="H362">
        <v>85680</v>
      </c>
      <c r="I362" t="s">
        <v>71</v>
      </c>
      <c r="J362">
        <f>H362*'[1]Import '!$F$44</f>
        <v>6536204.4005999994</v>
      </c>
      <c r="K362">
        <v>50400</v>
      </c>
      <c r="L362" t="s">
        <v>75</v>
      </c>
      <c r="N362" t="s">
        <v>216</v>
      </c>
      <c r="O362" t="s">
        <v>82</v>
      </c>
    </row>
    <row r="363" spans="3:15" x14ac:dyDescent="0.25">
      <c r="C363" s="1">
        <v>44503</v>
      </c>
      <c r="D363" t="s">
        <v>1</v>
      </c>
      <c r="H363">
        <v>86352</v>
      </c>
      <c r="I363" t="s">
        <v>71</v>
      </c>
      <c r="J363">
        <f>H363*'[1]Import '!$F$44</f>
        <v>6587468.7488399995</v>
      </c>
      <c r="K363">
        <v>48000</v>
      </c>
      <c r="L363" t="s">
        <v>75</v>
      </c>
      <c r="N363" t="s">
        <v>97</v>
      </c>
      <c r="O363" t="s">
        <v>82</v>
      </c>
    </row>
    <row r="364" spans="3:15" x14ac:dyDescent="0.25">
      <c r="C364" s="1">
        <v>44503</v>
      </c>
      <c r="D364" t="s">
        <v>1</v>
      </c>
      <c r="H364">
        <v>86352</v>
      </c>
      <c r="I364" t="s">
        <v>71</v>
      </c>
      <c r="J364">
        <f>H364*'[1]Import '!$F$44</f>
        <v>6587468.7488399995</v>
      </c>
      <c r="K364">
        <v>48000</v>
      </c>
      <c r="L364" t="s">
        <v>75</v>
      </c>
      <c r="N364" t="s">
        <v>201</v>
      </c>
      <c r="O364" t="s">
        <v>85</v>
      </c>
    </row>
    <row r="365" spans="3:15" x14ac:dyDescent="0.25">
      <c r="C365" s="1">
        <v>44503</v>
      </c>
      <c r="D365" t="s">
        <v>34</v>
      </c>
      <c r="H365">
        <v>116064</v>
      </c>
      <c r="I365" t="s">
        <v>71</v>
      </c>
      <c r="J365">
        <f>H365*'[1]Import '!$F$44</f>
        <v>8854085.2888799999</v>
      </c>
      <c r="K365">
        <v>62400</v>
      </c>
      <c r="L365" t="s">
        <v>75</v>
      </c>
      <c r="N365" t="s">
        <v>201</v>
      </c>
      <c r="O365" t="s">
        <v>82</v>
      </c>
    </row>
    <row r="366" spans="3:15" x14ac:dyDescent="0.25">
      <c r="C366" s="1">
        <v>44503</v>
      </c>
      <c r="D366" t="s">
        <v>47</v>
      </c>
      <c r="H366">
        <v>1232</v>
      </c>
      <c r="I366" t="s">
        <v>71</v>
      </c>
      <c r="J366">
        <f>H366*'[1]Import '!$F$44</f>
        <v>93984.638439999995</v>
      </c>
      <c r="K366">
        <v>850</v>
      </c>
      <c r="L366" t="s">
        <v>75</v>
      </c>
      <c r="N366" t="s">
        <v>86</v>
      </c>
      <c r="O366" t="s">
        <v>82</v>
      </c>
    </row>
    <row r="367" spans="3:15" x14ac:dyDescent="0.25">
      <c r="C367" s="1">
        <v>44503</v>
      </c>
      <c r="D367" t="s">
        <v>47</v>
      </c>
      <c r="H367">
        <v>1305</v>
      </c>
      <c r="I367" t="s">
        <v>71</v>
      </c>
      <c r="J367">
        <f>H367*'[1]Import '!$F$44</f>
        <v>99553.533412499994</v>
      </c>
      <c r="K367">
        <v>900</v>
      </c>
      <c r="L367" t="s">
        <v>75</v>
      </c>
      <c r="N367" t="s">
        <v>93</v>
      </c>
      <c r="O367" t="s">
        <v>92</v>
      </c>
    </row>
    <row r="368" spans="3:15" x14ac:dyDescent="0.25">
      <c r="C368" s="1">
        <v>44503</v>
      </c>
      <c r="D368" t="s">
        <v>47</v>
      </c>
      <c r="H368">
        <v>2465</v>
      </c>
      <c r="I368" t="s">
        <v>71</v>
      </c>
      <c r="J368">
        <f>H368*'[1]Import '!$F$44</f>
        <v>188045.56311249998</v>
      </c>
      <c r="K368">
        <v>1700</v>
      </c>
      <c r="L368" t="s">
        <v>75</v>
      </c>
      <c r="N368" t="s">
        <v>93</v>
      </c>
      <c r="O368" t="s">
        <v>92</v>
      </c>
    </row>
    <row r="369" spans="3:15" x14ac:dyDescent="0.25">
      <c r="C369" s="1">
        <v>44503</v>
      </c>
      <c r="D369" t="s">
        <v>17</v>
      </c>
      <c r="H369">
        <v>74205</v>
      </c>
      <c r="I369" t="s">
        <v>71</v>
      </c>
      <c r="J369">
        <f>H369*'[1]Import '!$F$44</f>
        <v>5660819.8826624993</v>
      </c>
      <c r="K369">
        <v>51000</v>
      </c>
      <c r="L369" t="s">
        <v>75</v>
      </c>
      <c r="N369" t="s">
        <v>93</v>
      </c>
      <c r="O369" t="s">
        <v>92</v>
      </c>
    </row>
    <row r="370" spans="3:15" x14ac:dyDescent="0.25">
      <c r="C370" s="1">
        <v>44503</v>
      </c>
      <c r="D370" t="s">
        <v>47</v>
      </c>
      <c r="H370">
        <v>3480</v>
      </c>
      <c r="I370" t="s">
        <v>71</v>
      </c>
      <c r="J370">
        <f>H370*'[1]Import '!$F$44</f>
        <v>265476.08909999998</v>
      </c>
      <c r="K370">
        <v>2400</v>
      </c>
      <c r="L370" t="s">
        <v>75</v>
      </c>
      <c r="N370" t="s">
        <v>124</v>
      </c>
      <c r="O370" t="s">
        <v>92</v>
      </c>
    </row>
    <row r="371" spans="3:15" x14ac:dyDescent="0.25">
      <c r="C371" s="1">
        <v>44503</v>
      </c>
      <c r="D371" t="s">
        <v>6</v>
      </c>
      <c r="H371">
        <v>96000</v>
      </c>
      <c r="I371" t="s">
        <v>71</v>
      </c>
      <c r="J371">
        <f>H371*'[1]Import '!$F$44</f>
        <v>7323478.3199999994</v>
      </c>
      <c r="K371">
        <v>64000</v>
      </c>
      <c r="L371" t="s">
        <v>75</v>
      </c>
      <c r="N371" t="s">
        <v>93</v>
      </c>
      <c r="O371" t="s">
        <v>92</v>
      </c>
    </row>
    <row r="372" spans="3:15" x14ac:dyDescent="0.25">
      <c r="C372" s="1">
        <v>44503</v>
      </c>
      <c r="D372" t="s">
        <v>17</v>
      </c>
      <c r="H372">
        <v>123675</v>
      </c>
      <c r="I372" t="s">
        <v>71</v>
      </c>
      <c r="J372">
        <f>H372*'[1]Import '!$F$44</f>
        <v>9434699.8044374995</v>
      </c>
      <c r="K372">
        <v>85000</v>
      </c>
      <c r="L372" t="s">
        <v>75</v>
      </c>
      <c r="N372" t="s">
        <v>93</v>
      </c>
      <c r="O372" t="s">
        <v>92</v>
      </c>
    </row>
    <row r="373" spans="3:15" x14ac:dyDescent="0.25">
      <c r="C373" s="1">
        <v>44502</v>
      </c>
      <c r="D373" t="s">
        <v>21</v>
      </c>
      <c r="H373">
        <v>430898</v>
      </c>
      <c r="I373" t="s">
        <v>192</v>
      </c>
      <c r="J373">
        <f>H373*'[1]Import '!$F$15</f>
        <v>4987329.5790109998</v>
      </c>
      <c r="K373">
        <v>49500</v>
      </c>
      <c r="L373" t="s">
        <v>75</v>
      </c>
      <c r="N373" t="s">
        <v>124</v>
      </c>
      <c r="O373" t="s">
        <v>92</v>
      </c>
    </row>
    <row r="374" spans="3:15" x14ac:dyDescent="0.25">
      <c r="C374" s="1">
        <v>44502</v>
      </c>
      <c r="D374" t="s">
        <v>11</v>
      </c>
      <c r="H374">
        <v>48640</v>
      </c>
      <c r="I374" t="s">
        <v>71</v>
      </c>
      <c r="J374">
        <f>H374*'[1]Import '!$F$44</f>
        <v>3710562.3487999998</v>
      </c>
      <c r="K374">
        <v>32000</v>
      </c>
      <c r="L374" t="s">
        <v>75</v>
      </c>
      <c r="N374" t="s">
        <v>108</v>
      </c>
      <c r="O374" t="s">
        <v>92</v>
      </c>
    </row>
    <row r="375" spans="3:15" x14ac:dyDescent="0.25">
      <c r="C375" s="1">
        <v>44502</v>
      </c>
      <c r="D375" t="s">
        <v>5</v>
      </c>
      <c r="H375">
        <v>171008</v>
      </c>
      <c r="I375" t="s">
        <v>71</v>
      </c>
      <c r="J375">
        <f>H375*'[1]Import '!$F$44</f>
        <v>13045556.047359999</v>
      </c>
      <c r="K375">
        <v>102400</v>
      </c>
      <c r="L375" t="s">
        <v>75</v>
      </c>
      <c r="N375" t="s">
        <v>164</v>
      </c>
      <c r="O375" t="s">
        <v>82</v>
      </c>
    </row>
    <row r="376" spans="3:15" x14ac:dyDescent="0.25">
      <c r="C376" s="1">
        <v>44502</v>
      </c>
      <c r="D376" t="s">
        <v>2</v>
      </c>
      <c r="H376">
        <v>185600</v>
      </c>
      <c r="I376" t="s">
        <v>71</v>
      </c>
      <c r="J376">
        <f>H376*'[1]Import '!$F$44</f>
        <v>14158724.752</v>
      </c>
      <c r="K376">
        <v>128000</v>
      </c>
      <c r="L376" t="s">
        <v>75</v>
      </c>
      <c r="N376" t="s">
        <v>90</v>
      </c>
      <c r="O376" t="s">
        <v>92</v>
      </c>
    </row>
    <row r="377" spans="3:15" x14ac:dyDescent="0.25">
      <c r="C377" s="1">
        <v>44501</v>
      </c>
      <c r="D377" t="s">
        <v>21</v>
      </c>
      <c r="H377">
        <v>47484</v>
      </c>
      <c r="I377" t="s">
        <v>71</v>
      </c>
      <c r="J377">
        <f>H377*'[1]Import '!$F$44</f>
        <v>3622375.4640299999</v>
      </c>
      <c r="K377">
        <v>36000</v>
      </c>
      <c r="L377" t="s">
        <v>75</v>
      </c>
      <c r="N377" t="s">
        <v>89</v>
      </c>
      <c r="O377" t="s">
        <v>85</v>
      </c>
    </row>
    <row r="378" spans="3:15" x14ac:dyDescent="0.25">
      <c r="C378" s="1">
        <v>44501</v>
      </c>
      <c r="D378" t="s">
        <v>21</v>
      </c>
      <c r="H378">
        <v>47484</v>
      </c>
      <c r="I378" t="s">
        <v>71</v>
      </c>
      <c r="J378">
        <f>H378*'[1]Import '!$F$44</f>
        <v>3622375.4640299999</v>
      </c>
      <c r="K378">
        <v>36000</v>
      </c>
      <c r="L378" t="s">
        <v>75</v>
      </c>
      <c r="N378" t="s">
        <v>93</v>
      </c>
      <c r="O378" t="s">
        <v>87</v>
      </c>
    </row>
    <row r="379" spans="3:15" x14ac:dyDescent="0.25">
      <c r="C379" s="1">
        <v>44501</v>
      </c>
      <c r="D379" t="s">
        <v>18</v>
      </c>
      <c r="H379">
        <v>28000</v>
      </c>
      <c r="I379" t="s">
        <v>71</v>
      </c>
      <c r="J379">
        <f>H379*'[1]Import '!$F$44</f>
        <v>2136014.5099999998</v>
      </c>
      <c r="K379">
        <v>16000</v>
      </c>
      <c r="L379" t="s">
        <v>75</v>
      </c>
      <c r="N379" t="s">
        <v>93</v>
      </c>
      <c r="O379" t="s">
        <v>92</v>
      </c>
    </row>
    <row r="380" spans="3:15" x14ac:dyDescent="0.25">
      <c r="C380" s="1">
        <v>44498</v>
      </c>
      <c r="D380" t="s">
        <v>185</v>
      </c>
      <c r="H380">
        <v>2500</v>
      </c>
      <c r="I380" t="s">
        <v>71</v>
      </c>
      <c r="J380">
        <f>H380*'[1]Import '!$F$44</f>
        <v>190715.58124999999</v>
      </c>
      <c r="K380">
        <v>2000</v>
      </c>
      <c r="L380" t="s">
        <v>75</v>
      </c>
      <c r="N380" t="s">
        <v>217</v>
      </c>
      <c r="O380" t="s">
        <v>92</v>
      </c>
    </row>
    <row r="381" spans="3:15" x14ac:dyDescent="0.25">
      <c r="C381" s="1">
        <v>44497</v>
      </c>
      <c r="D381" t="s">
        <v>31</v>
      </c>
      <c r="H381">
        <v>31680</v>
      </c>
      <c r="I381" t="s">
        <v>71</v>
      </c>
      <c r="J381">
        <f>H381*'[1]Import '!$F$44</f>
        <v>2416747.8456000001</v>
      </c>
      <c r="K381">
        <v>16000</v>
      </c>
      <c r="L381" t="s">
        <v>75</v>
      </c>
      <c r="N381" t="s">
        <v>218</v>
      </c>
      <c r="O381" t="s">
        <v>113</v>
      </c>
    </row>
    <row r="382" spans="3:15" x14ac:dyDescent="0.25">
      <c r="C382" s="1">
        <v>44497</v>
      </c>
      <c r="D382" t="s">
        <v>10</v>
      </c>
      <c r="H382">
        <v>23760</v>
      </c>
      <c r="I382" t="s">
        <v>71</v>
      </c>
      <c r="J382">
        <f>H382*'[1]Import '!$F$44</f>
        <v>1812560.8842</v>
      </c>
      <c r="K382">
        <v>14400</v>
      </c>
      <c r="L382" t="s">
        <v>75</v>
      </c>
      <c r="N382" t="s">
        <v>86</v>
      </c>
      <c r="O382" t="s">
        <v>82</v>
      </c>
    </row>
    <row r="383" spans="3:15" x14ac:dyDescent="0.25">
      <c r="C383" s="1">
        <v>44497</v>
      </c>
      <c r="D383" t="s">
        <v>10</v>
      </c>
      <c r="H383">
        <v>48960</v>
      </c>
      <c r="I383" t="s">
        <v>71</v>
      </c>
      <c r="J383">
        <f>H383*'[1]Import '!$F$44</f>
        <v>3734973.9431999996</v>
      </c>
      <c r="K383">
        <v>32000</v>
      </c>
      <c r="L383" t="s">
        <v>75</v>
      </c>
      <c r="N383" t="s">
        <v>97</v>
      </c>
      <c r="O383" t="s">
        <v>87</v>
      </c>
    </row>
    <row r="384" spans="3:15" x14ac:dyDescent="0.25">
      <c r="C384" s="1">
        <v>44497</v>
      </c>
      <c r="D384" t="s">
        <v>186</v>
      </c>
      <c r="H384">
        <v>4250</v>
      </c>
      <c r="I384" t="s">
        <v>71</v>
      </c>
      <c r="J384">
        <f>H384*'[1]Import '!$F$44</f>
        <v>324216.48812499997</v>
      </c>
      <c r="K384">
        <v>1000</v>
      </c>
      <c r="L384" t="s">
        <v>75</v>
      </c>
      <c r="N384" t="s">
        <v>93</v>
      </c>
      <c r="O384" t="s">
        <v>85</v>
      </c>
    </row>
    <row r="385" spans="3:15" x14ac:dyDescent="0.25">
      <c r="C385" s="1">
        <v>44496</v>
      </c>
      <c r="D385" t="s">
        <v>3</v>
      </c>
      <c r="H385">
        <v>85176</v>
      </c>
      <c r="I385" t="s">
        <v>71</v>
      </c>
      <c r="J385">
        <f>H385*'[1]Import '!$F$44</f>
        <v>6497756.1394199999</v>
      </c>
      <c r="K385">
        <v>50400</v>
      </c>
      <c r="L385" t="s">
        <v>75</v>
      </c>
      <c r="N385" t="s">
        <v>212</v>
      </c>
      <c r="O385" t="s">
        <v>92</v>
      </c>
    </row>
    <row r="386" spans="3:15" x14ac:dyDescent="0.25">
      <c r="C386" s="1">
        <v>44495</v>
      </c>
      <c r="D386" t="s">
        <v>21</v>
      </c>
      <c r="H386">
        <v>215449</v>
      </c>
      <c r="I386" t="s">
        <v>192</v>
      </c>
      <c r="J386">
        <f>H386*'[1]Import '!$F$15</f>
        <v>2493664.7895054999</v>
      </c>
      <c r="K386">
        <v>24750</v>
      </c>
      <c r="L386" t="s">
        <v>75</v>
      </c>
      <c r="N386" t="s">
        <v>131</v>
      </c>
      <c r="O386" t="s">
        <v>82</v>
      </c>
    </row>
    <row r="387" spans="3:15" x14ac:dyDescent="0.25">
      <c r="C387" s="1">
        <v>44495</v>
      </c>
      <c r="D387" t="s">
        <v>10</v>
      </c>
      <c r="H387">
        <v>49248</v>
      </c>
      <c r="I387" t="s">
        <v>71</v>
      </c>
      <c r="J387">
        <f>H387*'[1]Import '!$F$44</f>
        <v>3756944.3781599998</v>
      </c>
      <c r="K387">
        <v>28800</v>
      </c>
      <c r="L387" t="s">
        <v>75</v>
      </c>
      <c r="N387" t="s">
        <v>108</v>
      </c>
      <c r="O387" t="s">
        <v>120</v>
      </c>
    </row>
    <row r="388" spans="3:15" x14ac:dyDescent="0.25">
      <c r="C388" s="1">
        <v>44495</v>
      </c>
      <c r="D388" t="s">
        <v>4</v>
      </c>
      <c r="H388">
        <v>85680</v>
      </c>
      <c r="I388" t="s">
        <v>71</v>
      </c>
      <c r="J388">
        <f>H388*'[1]Import '!$F$44</f>
        <v>6536204.4005999994</v>
      </c>
      <c r="K388">
        <v>50400</v>
      </c>
      <c r="L388" t="s">
        <v>75</v>
      </c>
      <c r="N388" t="s">
        <v>97</v>
      </c>
      <c r="O388" t="s">
        <v>82</v>
      </c>
    </row>
    <row r="389" spans="3:15" x14ac:dyDescent="0.25">
      <c r="C389" s="1">
        <v>44495</v>
      </c>
      <c r="D389" t="s">
        <v>178</v>
      </c>
      <c r="H389">
        <v>21664</v>
      </c>
      <c r="I389" t="s">
        <v>71</v>
      </c>
      <c r="J389">
        <f>H389*'[1]Import '!$F$44</f>
        <v>1652664.9408799999</v>
      </c>
      <c r="K389">
        <v>16000</v>
      </c>
      <c r="L389" t="s">
        <v>75</v>
      </c>
      <c r="N389" t="s">
        <v>97</v>
      </c>
      <c r="O389" t="s">
        <v>85</v>
      </c>
    </row>
    <row r="390" spans="3:15" x14ac:dyDescent="0.25">
      <c r="C390" s="1">
        <v>44494</v>
      </c>
      <c r="D390" t="s">
        <v>58</v>
      </c>
      <c r="H390">
        <v>18440</v>
      </c>
      <c r="I390" t="s">
        <v>71</v>
      </c>
      <c r="J390">
        <f>H390*'[1]Import '!$F$44</f>
        <v>1406718.1273000001</v>
      </c>
      <c r="K390">
        <v>8000</v>
      </c>
      <c r="L390" t="s">
        <v>75</v>
      </c>
      <c r="N390" t="s">
        <v>219</v>
      </c>
      <c r="O390" t="s">
        <v>85</v>
      </c>
    </row>
    <row r="391" spans="3:15" x14ac:dyDescent="0.25">
      <c r="C391" s="1">
        <v>44494</v>
      </c>
      <c r="D391" t="s">
        <v>58</v>
      </c>
      <c r="H391">
        <v>20800</v>
      </c>
      <c r="I391" t="s">
        <v>71</v>
      </c>
      <c r="J391">
        <f>H391*'[1]Import '!$F$44</f>
        <v>1586753.6359999999</v>
      </c>
      <c r="K391">
        <v>8000</v>
      </c>
      <c r="L391" t="s">
        <v>75</v>
      </c>
      <c r="N391" t="s">
        <v>86</v>
      </c>
      <c r="O391" t="s">
        <v>82</v>
      </c>
    </row>
    <row r="392" spans="3:15" x14ac:dyDescent="0.25">
      <c r="C392" s="1">
        <v>44492</v>
      </c>
      <c r="D392" t="s">
        <v>187</v>
      </c>
      <c r="H392">
        <v>49280</v>
      </c>
      <c r="I392" t="s">
        <v>71</v>
      </c>
      <c r="J392">
        <f>H392*'[1]Import '!$F$44</f>
        <v>3759385.5375999999</v>
      </c>
      <c r="K392">
        <v>28000</v>
      </c>
      <c r="L392" t="s">
        <v>75</v>
      </c>
      <c r="N392" t="s">
        <v>86</v>
      </c>
      <c r="O392" t="s">
        <v>85</v>
      </c>
    </row>
    <row r="393" spans="3:15" x14ac:dyDescent="0.25">
      <c r="C393" s="1">
        <v>44492</v>
      </c>
      <c r="D393" t="s">
        <v>2</v>
      </c>
      <c r="H393">
        <v>371200</v>
      </c>
      <c r="I393" t="s">
        <v>71</v>
      </c>
      <c r="J393">
        <f>H393*'[1]Import '!$F$44</f>
        <v>28317449.504000001</v>
      </c>
      <c r="K393">
        <v>256000</v>
      </c>
      <c r="L393" t="s">
        <v>75</v>
      </c>
      <c r="N393" t="s">
        <v>220</v>
      </c>
      <c r="O393" t="s">
        <v>85</v>
      </c>
    </row>
    <row r="394" spans="3:15" x14ac:dyDescent="0.25">
      <c r="C394" s="1">
        <v>44492</v>
      </c>
      <c r="D394" t="s">
        <v>5</v>
      </c>
      <c r="H394">
        <v>213760</v>
      </c>
      <c r="I394" t="s">
        <v>71</v>
      </c>
      <c r="J394">
        <f>H394*'[1]Import '!$F$44</f>
        <v>16306945.0592</v>
      </c>
      <c r="K394">
        <v>128000</v>
      </c>
      <c r="L394" t="s">
        <v>75</v>
      </c>
      <c r="N394" t="s">
        <v>89</v>
      </c>
      <c r="O394" t="s">
        <v>82</v>
      </c>
    </row>
    <row r="395" spans="3:15" x14ac:dyDescent="0.25">
      <c r="C395" s="1">
        <v>44492</v>
      </c>
      <c r="D395" t="s">
        <v>5</v>
      </c>
      <c r="H395">
        <v>171008</v>
      </c>
      <c r="I395" t="s">
        <v>71</v>
      </c>
      <c r="J395">
        <f>H395*'[1]Import '!$F$44</f>
        <v>13045556.047359999</v>
      </c>
      <c r="K395">
        <v>102400</v>
      </c>
      <c r="L395" t="s">
        <v>75</v>
      </c>
      <c r="N395" t="s">
        <v>90</v>
      </c>
      <c r="O395" t="s">
        <v>87</v>
      </c>
    </row>
    <row r="396" spans="3:15" x14ac:dyDescent="0.25">
      <c r="C396" s="1">
        <v>44490</v>
      </c>
      <c r="D396" t="s">
        <v>5</v>
      </c>
      <c r="H396">
        <v>213760</v>
      </c>
      <c r="I396" t="s">
        <v>71</v>
      </c>
      <c r="J396">
        <f>H396*'[1]Import '!$F$44</f>
        <v>16306945.0592</v>
      </c>
      <c r="K396">
        <v>128000</v>
      </c>
      <c r="L396" t="s">
        <v>75</v>
      </c>
      <c r="N396" t="s">
        <v>90</v>
      </c>
      <c r="O396" t="s">
        <v>85</v>
      </c>
    </row>
    <row r="397" spans="3:15" x14ac:dyDescent="0.25">
      <c r="C397" s="1">
        <v>44489</v>
      </c>
      <c r="D397" t="s">
        <v>21</v>
      </c>
      <c r="H397">
        <v>430898</v>
      </c>
      <c r="I397" t="s">
        <v>192</v>
      </c>
      <c r="J397">
        <f>H397*'[1]Import '!$F$15</f>
        <v>4987329.5790109998</v>
      </c>
      <c r="K397">
        <v>49500</v>
      </c>
      <c r="L397" t="s">
        <v>75</v>
      </c>
      <c r="N397" t="s">
        <v>90</v>
      </c>
      <c r="O397" t="s">
        <v>85</v>
      </c>
    </row>
    <row r="398" spans="3:15" x14ac:dyDescent="0.25">
      <c r="C398" s="1">
        <v>44489</v>
      </c>
      <c r="D398" t="s">
        <v>21</v>
      </c>
      <c r="H398">
        <v>215449</v>
      </c>
      <c r="I398" t="s">
        <v>192</v>
      </c>
      <c r="J398">
        <f>H398*'[1]Import '!$F$15</f>
        <v>2493664.7895054999</v>
      </c>
      <c r="K398">
        <v>24750</v>
      </c>
      <c r="L398" t="s">
        <v>75</v>
      </c>
      <c r="N398" t="s">
        <v>108</v>
      </c>
      <c r="O398" t="s">
        <v>85</v>
      </c>
    </row>
    <row r="399" spans="3:15" x14ac:dyDescent="0.25">
      <c r="C399" s="1">
        <v>44489</v>
      </c>
      <c r="D399" t="s">
        <v>34</v>
      </c>
      <c r="H399">
        <v>81648</v>
      </c>
      <c r="I399" t="s">
        <v>71</v>
      </c>
      <c r="J399">
        <f>H399*'[1]Import '!$F$44</f>
        <v>6228618.31116</v>
      </c>
      <c r="K399">
        <v>50400</v>
      </c>
      <c r="L399" t="s">
        <v>75</v>
      </c>
      <c r="N399" t="s">
        <v>108</v>
      </c>
      <c r="O399" t="s">
        <v>82</v>
      </c>
    </row>
    <row r="400" spans="3:15" x14ac:dyDescent="0.25">
      <c r="C400" s="1">
        <v>44488</v>
      </c>
      <c r="D400" t="s">
        <v>11</v>
      </c>
      <c r="H400">
        <v>48640</v>
      </c>
      <c r="I400" t="s">
        <v>71</v>
      </c>
      <c r="J400">
        <f>H400*'[1]Import '!$F$44</f>
        <v>3710562.3487999998</v>
      </c>
      <c r="K400">
        <v>32000</v>
      </c>
      <c r="L400" t="s">
        <v>75</v>
      </c>
      <c r="N400" t="s">
        <v>94</v>
      </c>
      <c r="O400" t="s">
        <v>82</v>
      </c>
    </row>
    <row r="401" spans="3:15" x14ac:dyDescent="0.25">
      <c r="C401" s="1">
        <v>44488</v>
      </c>
      <c r="D401" t="s">
        <v>16</v>
      </c>
      <c r="H401">
        <v>98816</v>
      </c>
      <c r="I401" t="s">
        <v>71</v>
      </c>
      <c r="J401">
        <f>H401*'[1]Import '!$F$44</f>
        <v>7538300.3507199995</v>
      </c>
      <c r="K401">
        <v>51200</v>
      </c>
      <c r="L401" t="s">
        <v>75</v>
      </c>
      <c r="N401" t="s">
        <v>164</v>
      </c>
      <c r="O401" t="s">
        <v>120</v>
      </c>
    </row>
    <row r="402" spans="3:15" x14ac:dyDescent="0.25">
      <c r="C402" s="1">
        <v>44488</v>
      </c>
      <c r="D402" t="s">
        <v>11</v>
      </c>
      <c r="H402">
        <v>23680</v>
      </c>
      <c r="I402" t="s">
        <v>71</v>
      </c>
      <c r="J402">
        <f>H402*'[1]Import '!$F$44</f>
        <v>1806457.9856</v>
      </c>
      <c r="K402">
        <v>16000</v>
      </c>
      <c r="L402" t="s">
        <v>75</v>
      </c>
      <c r="N402" t="s">
        <v>141</v>
      </c>
      <c r="O402" t="s">
        <v>92</v>
      </c>
    </row>
    <row r="403" spans="3:15" x14ac:dyDescent="0.25">
      <c r="C403" s="1">
        <v>44488</v>
      </c>
      <c r="D403" t="s">
        <v>4</v>
      </c>
      <c r="H403">
        <v>85680</v>
      </c>
      <c r="I403" t="s">
        <v>71</v>
      </c>
      <c r="J403">
        <f>H403*'[1]Import '!$F$44</f>
        <v>6536204.4005999994</v>
      </c>
      <c r="K403">
        <v>50400</v>
      </c>
      <c r="L403" t="s">
        <v>75</v>
      </c>
      <c r="N403" t="s">
        <v>164</v>
      </c>
      <c r="O403" t="s">
        <v>87</v>
      </c>
    </row>
    <row r="404" spans="3:15" x14ac:dyDescent="0.25">
      <c r="C404" s="1">
        <v>44488</v>
      </c>
      <c r="D404" t="s">
        <v>2</v>
      </c>
      <c r="H404">
        <v>371200</v>
      </c>
      <c r="I404" t="s">
        <v>71</v>
      </c>
      <c r="J404">
        <f>H404*'[1]Import '!$F$44</f>
        <v>28317449.504000001</v>
      </c>
      <c r="K404">
        <v>256000</v>
      </c>
      <c r="L404" t="s">
        <v>75</v>
      </c>
      <c r="N404" t="s">
        <v>97</v>
      </c>
      <c r="O404" t="s">
        <v>92</v>
      </c>
    </row>
    <row r="405" spans="3:15" x14ac:dyDescent="0.25">
      <c r="C405" s="1">
        <v>44486</v>
      </c>
      <c r="D405" t="s">
        <v>2</v>
      </c>
      <c r="H405">
        <v>111360</v>
      </c>
      <c r="I405" t="s">
        <v>71</v>
      </c>
      <c r="J405">
        <f>H405*'[1]Import '!$F$44</f>
        <v>8495234.8511999995</v>
      </c>
      <c r="K405">
        <v>76800</v>
      </c>
      <c r="L405" t="s">
        <v>75</v>
      </c>
      <c r="N405" t="s">
        <v>89</v>
      </c>
      <c r="O405" t="s">
        <v>85</v>
      </c>
    </row>
    <row r="406" spans="3:15" x14ac:dyDescent="0.25">
      <c r="C406" s="1">
        <v>44486</v>
      </c>
      <c r="D406" t="s">
        <v>2</v>
      </c>
      <c r="H406">
        <v>74240</v>
      </c>
      <c r="I406" t="s">
        <v>71</v>
      </c>
      <c r="J406">
        <f>H406*'[1]Import '!$F$44</f>
        <v>5663489.9007999999</v>
      </c>
      <c r="K406">
        <v>51200</v>
      </c>
      <c r="L406" t="s">
        <v>75</v>
      </c>
      <c r="N406" t="s">
        <v>89</v>
      </c>
      <c r="O406" t="s">
        <v>87</v>
      </c>
    </row>
    <row r="407" spans="3:15" x14ac:dyDescent="0.25">
      <c r="C407" s="1">
        <v>44485</v>
      </c>
      <c r="D407" t="s">
        <v>40</v>
      </c>
      <c r="H407">
        <v>37500</v>
      </c>
      <c r="I407" t="s">
        <v>71</v>
      </c>
      <c r="J407">
        <f>H407*'[1]Import '!$F$44</f>
        <v>2860733.71875</v>
      </c>
      <c r="K407">
        <v>10000</v>
      </c>
      <c r="L407" t="s">
        <v>76</v>
      </c>
      <c r="N407" t="s">
        <v>89</v>
      </c>
      <c r="O407" t="s">
        <v>87</v>
      </c>
    </row>
    <row r="408" spans="3:15" x14ac:dyDescent="0.25">
      <c r="C408" s="1">
        <v>44485</v>
      </c>
      <c r="D408" t="s">
        <v>4</v>
      </c>
      <c r="H408">
        <v>39564</v>
      </c>
      <c r="I408" t="s">
        <v>71</v>
      </c>
      <c r="J408">
        <f>H408*'[1]Import '!$F$44</f>
        <v>3018188.50263</v>
      </c>
      <c r="K408">
        <v>25200</v>
      </c>
      <c r="L408" t="s">
        <v>76</v>
      </c>
      <c r="N408" t="s">
        <v>152</v>
      </c>
      <c r="O408" t="s">
        <v>87</v>
      </c>
    </row>
    <row r="409" spans="3:15" x14ac:dyDescent="0.25">
      <c r="C409" s="1">
        <v>44485</v>
      </c>
      <c r="D409" t="s">
        <v>188</v>
      </c>
      <c r="H409">
        <v>2850</v>
      </c>
      <c r="I409" t="s">
        <v>71</v>
      </c>
      <c r="J409">
        <f>H409*'[1]Import '!$F$44</f>
        <v>217415.762625</v>
      </c>
      <c r="K409">
        <v>500</v>
      </c>
      <c r="L409" t="s">
        <v>75</v>
      </c>
      <c r="N409" t="s">
        <v>94</v>
      </c>
      <c r="O409" t="s">
        <v>82</v>
      </c>
    </row>
    <row r="410" spans="3:15" x14ac:dyDescent="0.25">
      <c r="C410" s="1">
        <v>44485</v>
      </c>
      <c r="D410" t="s">
        <v>5</v>
      </c>
      <c r="H410">
        <v>171008</v>
      </c>
      <c r="I410" t="s">
        <v>71</v>
      </c>
      <c r="J410">
        <f>H410*'[1]Import '!$F$44</f>
        <v>13045556.047359999</v>
      </c>
      <c r="K410">
        <v>102400</v>
      </c>
      <c r="L410" t="s">
        <v>75</v>
      </c>
      <c r="N410" t="s">
        <v>221</v>
      </c>
      <c r="O410" t="s">
        <v>120</v>
      </c>
    </row>
    <row r="411" spans="3:15" x14ac:dyDescent="0.25">
      <c r="C411" s="1">
        <v>44483</v>
      </c>
      <c r="D411" t="s">
        <v>34</v>
      </c>
      <c r="H411">
        <v>85680</v>
      </c>
      <c r="I411" t="s">
        <v>71</v>
      </c>
      <c r="J411">
        <f>H411*'[1]Import '!$F$44</f>
        <v>6536204.4005999994</v>
      </c>
      <c r="K411">
        <v>50400</v>
      </c>
      <c r="L411" t="s">
        <v>76</v>
      </c>
      <c r="N411" t="s">
        <v>90</v>
      </c>
      <c r="O411" t="s">
        <v>82</v>
      </c>
    </row>
    <row r="412" spans="3:15" x14ac:dyDescent="0.25">
      <c r="C412" s="1">
        <v>44483</v>
      </c>
      <c r="D412" t="s">
        <v>58</v>
      </c>
      <c r="H412">
        <v>27660</v>
      </c>
      <c r="I412" t="s">
        <v>71</v>
      </c>
      <c r="J412">
        <f>H412*'[1]Import '!$F$44</f>
        <v>2110077.1909499997</v>
      </c>
      <c r="K412">
        <v>12000</v>
      </c>
      <c r="L412" t="s">
        <v>75</v>
      </c>
      <c r="N412" t="s">
        <v>136</v>
      </c>
      <c r="O412" t="s">
        <v>85</v>
      </c>
    </row>
    <row r="413" spans="3:15" x14ac:dyDescent="0.25">
      <c r="C413" s="1">
        <v>44483</v>
      </c>
      <c r="D413" t="s">
        <v>58</v>
      </c>
      <c r="H413">
        <v>27660</v>
      </c>
      <c r="I413" t="s">
        <v>71</v>
      </c>
      <c r="J413">
        <f>H413*'[1]Import '!$F$44</f>
        <v>2110077.1909499997</v>
      </c>
      <c r="K413">
        <v>12000</v>
      </c>
      <c r="L413" t="s">
        <v>75</v>
      </c>
      <c r="N413" t="s">
        <v>86</v>
      </c>
      <c r="O413" t="s">
        <v>120</v>
      </c>
    </row>
    <row r="414" spans="3:15" x14ac:dyDescent="0.25">
      <c r="C414" s="1">
        <v>44483</v>
      </c>
      <c r="D414" t="s">
        <v>58</v>
      </c>
      <c r="H414">
        <v>10400</v>
      </c>
      <c r="I414" t="s">
        <v>71</v>
      </c>
      <c r="J414">
        <f>H414*'[1]Import '!$F$44</f>
        <v>793376.81799999997</v>
      </c>
      <c r="K414">
        <v>4000</v>
      </c>
      <c r="L414" t="s">
        <v>75</v>
      </c>
      <c r="N414" t="s">
        <v>86</v>
      </c>
      <c r="O414" t="s">
        <v>85</v>
      </c>
    </row>
    <row r="415" spans="3:15" x14ac:dyDescent="0.25">
      <c r="C415" s="1">
        <v>44483</v>
      </c>
      <c r="D415" t="s">
        <v>58</v>
      </c>
      <c r="H415">
        <v>10400</v>
      </c>
      <c r="I415" t="s">
        <v>71</v>
      </c>
      <c r="J415">
        <f>H415*'[1]Import '!$F$44</f>
        <v>793376.81799999997</v>
      </c>
      <c r="K415">
        <v>4000</v>
      </c>
      <c r="L415" t="s">
        <v>75</v>
      </c>
      <c r="N415" t="s">
        <v>86</v>
      </c>
      <c r="O415" t="s">
        <v>85</v>
      </c>
    </row>
    <row r="416" spans="3:15" x14ac:dyDescent="0.25">
      <c r="C416" s="1">
        <v>44482</v>
      </c>
      <c r="D416" t="s">
        <v>63</v>
      </c>
      <c r="H416">
        <v>41984</v>
      </c>
      <c r="I416" t="s">
        <v>71</v>
      </c>
      <c r="J416">
        <f>H416*'[1]Import '!$F$44</f>
        <v>3202801.1852799999</v>
      </c>
      <c r="K416">
        <v>25600</v>
      </c>
      <c r="L416" t="s">
        <v>75</v>
      </c>
      <c r="N416" t="s">
        <v>86</v>
      </c>
      <c r="O416" t="s">
        <v>85</v>
      </c>
    </row>
    <row r="417" spans="3:15" x14ac:dyDescent="0.25">
      <c r="C417" s="1">
        <v>44482</v>
      </c>
      <c r="D417" t="s">
        <v>34</v>
      </c>
      <c r="H417">
        <v>42840</v>
      </c>
      <c r="I417" t="s">
        <v>71</v>
      </c>
      <c r="J417">
        <f>H417*'[1]Import '!$F$44</f>
        <v>3268102.2002999997</v>
      </c>
      <c r="K417">
        <v>25200</v>
      </c>
      <c r="L417" t="s">
        <v>76</v>
      </c>
      <c r="N417" t="s">
        <v>222</v>
      </c>
      <c r="O417" t="s">
        <v>85</v>
      </c>
    </row>
    <row r="418" spans="3:15" x14ac:dyDescent="0.25">
      <c r="C418" s="1">
        <v>44481</v>
      </c>
      <c r="D418" t="s">
        <v>11</v>
      </c>
      <c r="H418">
        <v>22880</v>
      </c>
      <c r="I418" t="s">
        <v>71</v>
      </c>
      <c r="J418">
        <f>H418*'[1]Import '!$F$44</f>
        <v>1745428.9996</v>
      </c>
      <c r="K418">
        <v>16000</v>
      </c>
      <c r="L418" t="s">
        <v>75</v>
      </c>
      <c r="N418" t="s">
        <v>136</v>
      </c>
      <c r="O418" t="s">
        <v>102</v>
      </c>
    </row>
    <row r="419" spans="3:15" x14ac:dyDescent="0.25">
      <c r="C419" s="1">
        <v>44481</v>
      </c>
      <c r="D419" t="s">
        <v>17</v>
      </c>
      <c r="H419">
        <v>123200</v>
      </c>
      <c r="I419" t="s">
        <v>71</v>
      </c>
      <c r="J419">
        <f>H419*'[1]Import '!$F$44</f>
        <v>9398463.8440000005</v>
      </c>
      <c r="K419">
        <v>80000</v>
      </c>
      <c r="L419" t="s">
        <v>75</v>
      </c>
      <c r="N419" t="s">
        <v>164</v>
      </c>
      <c r="O419" t="s">
        <v>120</v>
      </c>
    </row>
    <row r="420" spans="3:15" x14ac:dyDescent="0.25">
      <c r="C420" s="1">
        <v>44481</v>
      </c>
      <c r="D420" t="s">
        <v>17</v>
      </c>
      <c r="H420">
        <v>73920</v>
      </c>
      <c r="I420" t="s">
        <v>71</v>
      </c>
      <c r="J420">
        <f>H420*'[1]Import '!$F$44</f>
        <v>5639078.3064000001</v>
      </c>
      <c r="K420">
        <v>48000</v>
      </c>
      <c r="L420" t="s">
        <v>75</v>
      </c>
      <c r="N420" t="s">
        <v>105</v>
      </c>
      <c r="O420" t="s">
        <v>92</v>
      </c>
    </row>
    <row r="421" spans="3:15" x14ac:dyDescent="0.25">
      <c r="C421" s="1">
        <v>44481</v>
      </c>
      <c r="D421" t="s">
        <v>185</v>
      </c>
      <c r="H421">
        <v>1875</v>
      </c>
      <c r="I421" t="s">
        <v>71</v>
      </c>
      <c r="J421">
        <f>H421*'[1]Import '!$F$44</f>
        <v>143036.68593750001</v>
      </c>
      <c r="K421">
        <v>1500</v>
      </c>
      <c r="L421" t="s">
        <v>75</v>
      </c>
      <c r="N421" t="s">
        <v>105</v>
      </c>
      <c r="O421" t="s">
        <v>82</v>
      </c>
    </row>
    <row r="422" spans="3:15" x14ac:dyDescent="0.25">
      <c r="C422" s="1">
        <v>44480</v>
      </c>
      <c r="D422" t="s">
        <v>24</v>
      </c>
      <c r="H422">
        <v>20295</v>
      </c>
      <c r="I422" t="s">
        <v>71</v>
      </c>
      <c r="J422">
        <f>H422*'[1]Import '!$F$44</f>
        <v>1548229.0885874999</v>
      </c>
      <c r="K422">
        <v>4950</v>
      </c>
      <c r="L422" t="s">
        <v>75</v>
      </c>
      <c r="N422" t="s">
        <v>223</v>
      </c>
      <c r="O422" t="s">
        <v>82</v>
      </c>
    </row>
    <row r="423" spans="3:15" x14ac:dyDescent="0.25">
      <c r="C423" s="1">
        <v>44480</v>
      </c>
      <c r="D423" t="s">
        <v>2</v>
      </c>
      <c r="H423">
        <v>111360</v>
      </c>
      <c r="I423" t="s">
        <v>71</v>
      </c>
      <c r="J423">
        <f>H423*'[1]Import '!$F$44</f>
        <v>8495234.8511999995</v>
      </c>
      <c r="K423">
        <v>76800</v>
      </c>
      <c r="L423" t="s">
        <v>75</v>
      </c>
      <c r="N423" t="s">
        <v>158</v>
      </c>
      <c r="O423" t="s">
        <v>82</v>
      </c>
    </row>
    <row r="424" spans="3:15" x14ac:dyDescent="0.25">
      <c r="C424" s="1">
        <v>44480</v>
      </c>
      <c r="D424" t="s">
        <v>185</v>
      </c>
      <c r="H424">
        <v>2500</v>
      </c>
      <c r="I424" t="s">
        <v>71</v>
      </c>
      <c r="J424">
        <f>H424*'[1]Import '!$F$44</f>
        <v>190715.58124999999</v>
      </c>
      <c r="K424">
        <v>2000</v>
      </c>
      <c r="L424" t="s">
        <v>75</v>
      </c>
      <c r="N424" t="s">
        <v>89</v>
      </c>
      <c r="O424" t="s">
        <v>85</v>
      </c>
    </row>
    <row r="425" spans="3:15" x14ac:dyDescent="0.25">
      <c r="C425" s="1">
        <v>44480</v>
      </c>
      <c r="D425" t="s">
        <v>24</v>
      </c>
      <c r="H425">
        <v>13300</v>
      </c>
      <c r="I425" t="s">
        <v>71</v>
      </c>
      <c r="J425">
        <f>H425*'[1]Import '!$F$44</f>
        <v>1014606.8922499999</v>
      </c>
      <c r="K425">
        <v>5000</v>
      </c>
      <c r="L425" t="s">
        <v>75</v>
      </c>
      <c r="N425" t="s">
        <v>224</v>
      </c>
      <c r="O425" t="s">
        <v>87</v>
      </c>
    </row>
    <row r="426" spans="3:15" x14ac:dyDescent="0.25">
      <c r="C426" s="1">
        <v>44479</v>
      </c>
      <c r="D426" t="s">
        <v>58</v>
      </c>
      <c r="H426">
        <v>27660</v>
      </c>
      <c r="I426" t="s">
        <v>71</v>
      </c>
      <c r="J426">
        <f>H426*'[1]Import '!$F$44</f>
        <v>2110077.1909499997</v>
      </c>
      <c r="K426">
        <v>12000</v>
      </c>
      <c r="L426" t="s">
        <v>75</v>
      </c>
      <c r="N426" t="s">
        <v>158</v>
      </c>
      <c r="O426" t="s">
        <v>82</v>
      </c>
    </row>
    <row r="427" spans="3:15" x14ac:dyDescent="0.25">
      <c r="C427" s="1">
        <v>44479</v>
      </c>
      <c r="D427" t="s">
        <v>58</v>
      </c>
      <c r="H427">
        <v>10400</v>
      </c>
      <c r="I427" t="s">
        <v>71</v>
      </c>
      <c r="J427">
        <f>H427*'[1]Import '!$F$44</f>
        <v>793376.81799999997</v>
      </c>
      <c r="K427">
        <v>4000</v>
      </c>
      <c r="L427" t="s">
        <v>75</v>
      </c>
      <c r="N427" t="s">
        <v>86</v>
      </c>
      <c r="O427" t="s">
        <v>85</v>
      </c>
    </row>
    <row r="428" spans="3:15" x14ac:dyDescent="0.25">
      <c r="C428" s="1">
        <v>44479</v>
      </c>
      <c r="D428" t="s">
        <v>58</v>
      </c>
      <c r="H428">
        <v>27660</v>
      </c>
      <c r="I428" t="s">
        <v>71</v>
      </c>
      <c r="J428">
        <f>H428*'[1]Import '!$F$44</f>
        <v>2110077.1909499997</v>
      </c>
      <c r="K428">
        <v>12000</v>
      </c>
      <c r="L428" t="s">
        <v>75</v>
      </c>
      <c r="N428" t="s">
        <v>86</v>
      </c>
      <c r="O428" t="s">
        <v>85</v>
      </c>
    </row>
    <row r="429" spans="3:15" x14ac:dyDescent="0.25">
      <c r="C429" s="1">
        <v>44479</v>
      </c>
      <c r="D429" t="s">
        <v>58</v>
      </c>
      <c r="H429">
        <v>2080</v>
      </c>
      <c r="I429" t="s">
        <v>71</v>
      </c>
      <c r="J429">
        <f>H429*'[1]Import '!$F$44</f>
        <v>158675.36359999998</v>
      </c>
      <c r="K429">
        <v>800</v>
      </c>
      <c r="L429" t="s">
        <v>75</v>
      </c>
      <c r="N429" t="s">
        <v>86</v>
      </c>
      <c r="O429" t="s">
        <v>85</v>
      </c>
    </row>
    <row r="430" spans="3:15" x14ac:dyDescent="0.25">
      <c r="C430" s="1">
        <v>44479</v>
      </c>
      <c r="D430" t="s">
        <v>58</v>
      </c>
      <c r="H430">
        <v>6800</v>
      </c>
      <c r="I430" t="s">
        <v>71</v>
      </c>
      <c r="J430">
        <f>H430*'[1]Import '!$F$44</f>
        <v>518746.38099999999</v>
      </c>
      <c r="K430">
        <v>2000</v>
      </c>
      <c r="L430" t="s">
        <v>75</v>
      </c>
      <c r="N430" t="s">
        <v>86</v>
      </c>
      <c r="O430" t="s">
        <v>85</v>
      </c>
    </row>
    <row r="431" spans="3:15" x14ac:dyDescent="0.25">
      <c r="C431" s="1">
        <v>44478</v>
      </c>
      <c r="D431" t="s">
        <v>4</v>
      </c>
      <c r="H431">
        <v>260100</v>
      </c>
      <c r="I431" t="s">
        <v>71</v>
      </c>
      <c r="J431">
        <f>H431*'[1]Import '!$F$44</f>
        <v>19842049.073249999</v>
      </c>
      <c r="K431">
        <v>153000</v>
      </c>
      <c r="L431" t="s">
        <v>75</v>
      </c>
      <c r="N431" t="s">
        <v>86</v>
      </c>
      <c r="O431" t="s">
        <v>85</v>
      </c>
    </row>
    <row r="432" spans="3:15" x14ac:dyDescent="0.25">
      <c r="C432" s="1">
        <v>44478</v>
      </c>
      <c r="D432" t="s">
        <v>9</v>
      </c>
      <c r="H432">
        <v>9400</v>
      </c>
      <c r="I432" t="s">
        <v>71</v>
      </c>
      <c r="J432">
        <f>H432*'[1]Import '!$F$44</f>
        <v>717090.58549999993</v>
      </c>
      <c r="K432">
        <v>5000</v>
      </c>
      <c r="L432" t="s">
        <v>75</v>
      </c>
      <c r="N432" t="s">
        <v>97</v>
      </c>
      <c r="O432" t="s">
        <v>85</v>
      </c>
    </row>
    <row r="433" spans="3:15" x14ac:dyDescent="0.25">
      <c r="C433" s="1">
        <v>44478</v>
      </c>
      <c r="D433" t="s">
        <v>2</v>
      </c>
      <c r="H433">
        <v>185600</v>
      </c>
      <c r="I433" t="s">
        <v>71</v>
      </c>
      <c r="J433">
        <f>H433*'[1]Import '!$F$44</f>
        <v>14158724.752</v>
      </c>
      <c r="K433">
        <v>128000</v>
      </c>
      <c r="L433" t="s">
        <v>75</v>
      </c>
      <c r="N433" t="s">
        <v>86</v>
      </c>
      <c r="O433" t="s">
        <v>102</v>
      </c>
    </row>
    <row r="434" spans="3:15" x14ac:dyDescent="0.25">
      <c r="C434" s="1">
        <v>44478</v>
      </c>
      <c r="D434" t="s">
        <v>9</v>
      </c>
      <c r="H434">
        <v>27720</v>
      </c>
      <c r="I434" t="s">
        <v>71</v>
      </c>
      <c r="J434">
        <f>H434*'[1]Import '!$F$44</f>
        <v>2114654.3648999999</v>
      </c>
      <c r="K434">
        <v>14000</v>
      </c>
      <c r="L434" t="s">
        <v>75</v>
      </c>
      <c r="N434" t="s">
        <v>89</v>
      </c>
      <c r="O434" t="s">
        <v>87</v>
      </c>
    </row>
    <row r="435" spans="3:15" x14ac:dyDescent="0.25">
      <c r="C435" s="1">
        <v>44478</v>
      </c>
      <c r="D435" t="s">
        <v>9</v>
      </c>
      <c r="H435">
        <v>9400</v>
      </c>
      <c r="I435" t="s">
        <v>71</v>
      </c>
      <c r="J435">
        <f>H435*'[1]Import '!$F$44</f>
        <v>717090.58549999993</v>
      </c>
      <c r="K435">
        <v>5000</v>
      </c>
      <c r="L435" t="s">
        <v>75</v>
      </c>
      <c r="N435" t="s">
        <v>86</v>
      </c>
      <c r="O435" t="s">
        <v>87</v>
      </c>
    </row>
    <row r="436" spans="3:15" x14ac:dyDescent="0.25">
      <c r="C436" s="1">
        <v>44478</v>
      </c>
      <c r="D436" t="s">
        <v>36</v>
      </c>
      <c r="H436">
        <v>92672</v>
      </c>
      <c r="I436" t="s">
        <v>71</v>
      </c>
      <c r="J436">
        <f>H436*'[1]Import '!$F$44</f>
        <v>7069597.7382399999</v>
      </c>
      <c r="K436">
        <v>51200</v>
      </c>
      <c r="L436" t="s">
        <v>75</v>
      </c>
      <c r="N436" t="s">
        <v>86</v>
      </c>
      <c r="O436" t="s">
        <v>87</v>
      </c>
    </row>
    <row r="437" spans="3:15" x14ac:dyDescent="0.25">
      <c r="C437" s="1">
        <v>44478</v>
      </c>
      <c r="D437" t="s">
        <v>34</v>
      </c>
      <c r="H437">
        <v>40448</v>
      </c>
      <c r="I437" t="s">
        <v>71</v>
      </c>
      <c r="J437">
        <f>H437*'[1]Import '!$F$44</f>
        <v>3085625.5321599999</v>
      </c>
      <c r="K437">
        <v>25600</v>
      </c>
      <c r="L437" t="s">
        <v>75</v>
      </c>
      <c r="N437" t="s">
        <v>132</v>
      </c>
      <c r="O437" t="s">
        <v>87</v>
      </c>
    </row>
    <row r="438" spans="3:15" x14ac:dyDescent="0.25">
      <c r="C438" s="1">
        <v>44478</v>
      </c>
      <c r="D438" t="s">
        <v>2</v>
      </c>
      <c r="H438">
        <v>74240</v>
      </c>
      <c r="I438" t="s">
        <v>71</v>
      </c>
      <c r="J438">
        <f>H438*'[1]Import '!$F$44</f>
        <v>5663489.9007999999</v>
      </c>
      <c r="K438">
        <v>51200</v>
      </c>
      <c r="L438" t="s">
        <v>75</v>
      </c>
      <c r="N438" t="s">
        <v>134</v>
      </c>
      <c r="O438" t="s">
        <v>87</v>
      </c>
    </row>
    <row r="439" spans="3:15" x14ac:dyDescent="0.25">
      <c r="C439" s="1">
        <v>44477</v>
      </c>
      <c r="D439" t="s">
        <v>4</v>
      </c>
      <c r="H439">
        <v>85680</v>
      </c>
      <c r="I439" t="s">
        <v>71</v>
      </c>
      <c r="J439">
        <f>H439*'[1]Import '!$F$44</f>
        <v>6536204.4005999994</v>
      </c>
      <c r="K439">
        <v>50400</v>
      </c>
      <c r="L439" t="s">
        <v>75</v>
      </c>
      <c r="N439" t="s">
        <v>89</v>
      </c>
      <c r="O439" t="s">
        <v>102</v>
      </c>
    </row>
    <row r="440" spans="3:15" x14ac:dyDescent="0.25">
      <c r="C440" s="1">
        <v>44477</v>
      </c>
      <c r="D440" t="s">
        <v>21</v>
      </c>
      <c r="H440">
        <v>48636</v>
      </c>
      <c r="I440" t="s">
        <v>71</v>
      </c>
      <c r="J440">
        <f>H440*'[1]Import '!$F$44</f>
        <v>3710257.2038699999</v>
      </c>
      <c r="K440">
        <v>36000</v>
      </c>
      <c r="L440" t="s">
        <v>75</v>
      </c>
      <c r="N440" t="s">
        <v>97</v>
      </c>
      <c r="O440" t="s">
        <v>87</v>
      </c>
    </row>
    <row r="441" spans="3:15" x14ac:dyDescent="0.25">
      <c r="C441" s="1">
        <v>44477</v>
      </c>
      <c r="D441" t="s">
        <v>11</v>
      </c>
      <c r="H441">
        <v>23680</v>
      </c>
      <c r="I441" t="s">
        <v>71</v>
      </c>
      <c r="J441">
        <f>H441*'[1]Import '!$F$44</f>
        <v>1806457.9856</v>
      </c>
      <c r="K441">
        <v>16000</v>
      </c>
      <c r="L441" t="s">
        <v>75</v>
      </c>
      <c r="N441" t="s">
        <v>93</v>
      </c>
      <c r="O441" t="s">
        <v>85</v>
      </c>
    </row>
    <row r="442" spans="3:15" x14ac:dyDescent="0.25">
      <c r="C442" s="1">
        <v>44477</v>
      </c>
      <c r="D442" t="s">
        <v>6</v>
      </c>
      <c r="H442">
        <v>144000</v>
      </c>
      <c r="I442" t="s">
        <v>71</v>
      </c>
      <c r="J442">
        <f>H442*'[1]Import '!$F$44</f>
        <v>10985217.48</v>
      </c>
      <c r="K442">
        <v>96000</v>
      </c>
      <c r="L442" t="s">
        <v>75</v>
      </c>
      <c r="N442" t="s">
        <v>164</v>
      </c>
      <c r="O442" t="s">
        <v>92</v>
      </c>
    </row>
    <row r="443" spans="3:15" x14ac:dyDescent="0.25">
      <c r="C443" s="1">
        <v>44477</v>
      </c>
      <c r="D443" t="s">
        <v>4</v>
      </c>
      <c r="H443">
        <v>79560</v>
      </c>
      <c r="I443" t="s">
        <v>71</v>
      </c>
      <c r="J443">
        <f>H443*'[1]Import '!$F$44</f>
        <v>6069332.6576999994</v>
      </c>
      <c r="K443">
        <v>46800</v>
      </c>
      <c r="L443" t="s">
        <v>75</v>
      </c>
      <c r="N443" t="s">
        <v>93</v>
      </c>
      <c r="O443" t="s">
        <v>92</v>
      </c>
    </row>
    <row r="444" spans="3:15" x14ac:dyDescent="0.25">
      <c r="C444" s="1">
        <v>44477</v>
      </c>
      <c r="D444" t="s">
        <v>186</v>
      </c>
      <c r="H444">
        <v>4250</v>
      </c>
      <c r="I444" t="s">
        <v>71</v>
      </c>
      <c r="J444">
        <f>H444*'[1]Import '!$F$44</f>
        <v>324216.48812499997</v>
      </c>
      <c r="K444">
        <v>1000</v>
      </c>
      <c r="L444" t="s">
        <v>75</v>
      </c>
      <c r="N444" t="s">
        <v>97</v>
      </c>
      <c r="O444" t="s">
        <v>92</v>
      </c>
    </row>
    <row r="445" spans="3:15" x14ac:dyDescent="0.25">
      <c r="C445" s="1">
        <v>44476</v>
      </c>
      <c r="D445" t="s">
        <v>17</v>
      </c>
      <c r="H445">
        <v>148410</v>
      </c>
      <c r="I445" t="s">
        <v>71</v>
      </c>
      <c r="J445">
        <f>H445*'[1]Import '!$F$44</f>
        <v>11321639.765324999</v>
      </c>
      <c r="K445">
        <v>102000</v>
      </c>
      <c r="L445" t="s">
        <v>75</v>
      </c>
      <c r="N445" t="s">
        <v>213</v>
      </c>
      <c r="O445" t="s">
        <v>85</v>
      </c>
    </row>
    <row r="446" spans="3:15" x14ac:dyDescent="0.25">
      <c r="C446" s="1">
        <v>44476</v>
      </c>
      <c r="D446" t="s">
        <v>21</v>
      </c>
      <c r="H446">
        <v>861795</v>
      </c>
      <c r="I446" t="s">
        <v>192</v>
      </c>
      <c r="J446">
        <f>H446*'[1]Import '!$F$15</f>
        <v>9974647.5837524999</v>
      </c>
      <c r="K446">
        <v>99000</v>
      </c>
      <c r="L446" t="s">
        <v>75</v>
      </c>
      <c r="N446" t="s">
        <v>124</v>
      </c>
      <c r="O446" t="s">
        <v>82</v>
      </c>
    </row>
    <row r="447" spans="3:15" x14ac:dyDescent="0.25">
      <c r="C447" s="1">
        <v>44475</v>
      </c>
      <c r="D447" t="s">
        <v>2</v>
      </c>
      <c r="H447">
        <v>111360</v>
      </c>
      <c r="I447" t="s">
        <v>71</v>
      </c>
      <c r="J447">
        <f>H447*'[1]Import '!$F$44</f>
        <v>8495234.8511999995</v>
      </c>
      <c r="K447">
        <v>76800</v>
      </c>
      <c r="L447" t="s">
        <v>75</v>
      </c>
      <c r="N447" t="s">
        <v>108</v>
      </c>
      <c r="O447" t="s">
        <v>92</v>
      </c>
    </row>
    <row r="448" spans="3:15" x14ac:dyDescent="0.25">
      <c r="C448" s="1">
        <v>44475</v>
      </c>
      <c r="D448" t="s">
        <v>29</v>
      </c>
      <c r="H448">
        <v>47360</v>
      </c>
      <c r="I448" t="s">
        <v>71</v>
      </c>
      <c r="J448">
        <f>H448*'[1]Import '!$F$44</f>
        <v>3612915.9712</v>
      </c>
      <c r="K448">
        <v>25600</v>
      </c>
      <c r="L448" t="s">
        <v>75</v>
      </c>
      <c r="N448" t="s">
        <v>89</v>
      </c>
      <c r="O448" t="s">
        <v>82</v>
      </c>
    </row>
    <row r="449" spans="3:15" x14ac:dyDescent="0.25">
      <c r="C449" s="1">
        <v>44474</v>
      </c>
      <c r="D449" t="s">
        <v>174</v>
      </c>
      <c r="H449">
        <v>28500</v>
      </c>
      <c r="I449" t="s">
        <v>71</v>
      </c>
      <c r="J449">
        <f>H449*'[1]Import '!$F$44</f>
        <v>2174157.6262499997</v>
      </c>
      <c r="K449">
        <v>15000</v>
      </c>
      <c r="L449" t="s">
        <v>75</v>
      </c>
      <c r="N449" t="s">
        <v>104</v>
      </c>
      <c r="O449" t="s">
        <v>87</v>
      </c>
    </row>
    <row r="450" spans="3:15" x14ac:dyDescent="0.25">
      <c r="C450" s="1">
        <v>44474</v>
      </c>
      <c r="D450" t="s">
        <v>2</v>
      </c>
      <c r="H450">
        <v>74240</v>
      </c>
      <c r="I450" t="s">
        <v>71</v>
      </c>
      <c r="J450">
        <f>H450*'[1]Import '!$F$44</f>
        <v>5663489.9007999999</v>
      </c>
      <c r="K450">
        <v>51200</v>
      </c>
      <c r="L450" t="s">
        <v>75</v>
      </c>
      <c r="N450" t="s">
        <v>225</v>
      </c>
      <c r="O450" t="s">
        <v>87</v>
      </c>
    </row>
    <row r="451" spans="3:15" x14ac:dyDescent="0.25">
      <c r="C451" s="1">
        <v>44473</v>
      </c>
      <c r="D451" t="s">
        <v>185</v>
      </c>
      <c r="H451">
        <v>4250</v>
      </c>
      <c r="I451" t="s">
        <v>71</v>
      </c>
      <c r="J451">
        <f>H451*'[1]Import '!$F$44</f>
        <v>324216.48812499997</v>
      </c>
      <c r="K451">
        <v>1000</v>
      </c>
      <c r="L451" t="s">
        <v>75</v>
      </c>
      <c r="N451" t="s">
        <v>89</v>
      </c>
      <c r="O451" t="s">
        <v>82</v>
      </c>
    </row>
    <row r="452" spans="3:15" x14ac:dyDescent="0.25">
      <c r="C452" s="1">
        <v>44470</v>
      </c>
      <c r="D452" t="s">
        <v>186</v>
      </c>
      <c r="H452">
        <v>4250</v>
      </c>
      <c r="I452" t="s">
        <v>71</v>
      </c>
      <c r="J452">
        <f>H452*'[1]Import '!$F$44</f>
        <v>324216.48812499997</v>
      </c>
      <c r="K452">
        <v>1000</v>
      </c>
      <c r="L452" t="s">
        <v>75</v>
      </c>
      <c r="N452" t="s">
        <v>216</v>
      </c>
      <c r="O452" t="s">
        <v>87</v>
      </c>
    </row>
    <row r="453" spans="3:15" x14ac:dyDescent="0.25">
      <c r="C453" s="1">
        <v>44470</v>
      </c>
      <c r="D453" t="s">
        <v>29</v>
      </c>
      <c r="H453">
        <v>24800</v>
      </c>
      <c r="I453" t="s">
        <v>71</v>
      </c>
      <c r="J453">
        <f>H453*'[1]Import '!$F$44</f>
        <v>1891898.5659999999</v>
      </c>
      <c r="K453">
        <v>16000</v>
      </c>
      <c r="L453" t="s">
        <v>75</v>
      </c>
      <c r="N453" t="s">
        <v>213</v>
      </c>
      <c r="O453" t="s">
        <v>82</v>
      </c>
    </row>
    <row r="454" spans="3:15" x14ac:dyDescent="0.25">
      <c r="C454" s="1">
        <v>44469</v>
      </c>
      <c r="D454" t="s">
        <v>185</v>
      </c>
      <c r="H454">
        <v>4250</v>
      </c>
      <c r="I454" t="s">
        <v>71</v>
      </c>
      <c r="J454">
        <f>H454*'[1]Import '!$F$44</f>
        <v>324216.48812499997</v>
      </c>
      <c r="K454">
        <v>1000</v>
      </c>
      <c r="L454" t="s">
        <v>75</v>
      </c>
      <c r="N454" t="s">
        <v>124</v>
      </c>
      <c r="O454" t="s">
        <v>82</v>
      </c>
    </row>
    <row r="455" spans="3:15" x14ac:dyDescent="0.25">
      <c r="C455" s="1">
        <v>44468</v>
      </c>
      <c r="D455" t="s">
        <v>21</v>
      </c>
      <c r="H455">
        <v>430898</v>
      </c>
      <c r="I455" t="s">
        <v>192</v>
      </c>
      <c r="J455">
        <f>H455*'[1]Import '!$F$15</f>
        <v>4987329.5790109998</v>
      </c>
      <c r="K455">
        <v>49500</v>
      </c>
      <c r="L455" t="s">
        <v>75</v>
      </c>
      <c r="N455" t="s">
        <v>224</v>
      </c>
      <c r="O455" t="s">
        <v>92</v>
      </c>
    </row>
    <row r="456" spans="3:15" x14ac:dyDescent="0.25">
      <c r="C456" s="1">
        <v>44468</v>
      </c>
      <c r="D456" t="s">
        <v>58</v>
      </c>
      <c r="H456">
        <v>5688</v>
      </c>
      <c r="I456" t="s">
        <v>71</v>
      </c>
      <c r="J456">
        <f>H456*'[1]Import '!$F$44</f>
        <v>433916.09045999998</v>
      </c>
      <c r="K456">
        <v>2400</v>
      </c>
      <c r="L456" t="s">
        <v>75</v>
      </c>
      <c r="N456" t="s">
        <v>108</v>
      </c>
      <c r="O456" t="s">
        <v>82</v>
      </c>
    </row>
    <row r="457" spans="3:15" x14ac:dyDescent="0.25">
      <c r="C457" s="1">
        <v>44468</v>
      </c>
      <c r="D457" t="s">
        <v>34</v>
      </c>
      <c r="H457">
        <v>40448</v>
      </c>
      <c r="I457" t="s">
        <v>71</v>
      </c>
      <c r="J457">
        <f>H457*'[1]Import '!$F$44</f>
        <v>3085625.5321599999</v>
      </c>
      <c r="K457">
        <v>25600</v>
      </c>
      <c r="L457" t="s">
        <v>75</v>
      </c>
      <c r="N457" t="s">
        <v>226</v>
      </c>
      <c r="O457" t="s">
        <v>82</v>
      </c>
    </row>
    <row r="458" spans="3:15" x14ac:dyDescent="0.25">
      <c r="C458" s="1">
        <v>44468</v>
      </c>
      <c r="D458" t="s">
        <v>21</v>
      </c>
      <c r="H458">
        <v>215449</v>
      </c>
      <c r="I458" t="s">
        <v>192</v>
      </c>
      <c r="J458">
        <f>H458*'[1]Import '!$F$15</f>
        <v>2493664.7895054999</v>
      </c>
      <c r="K458">
        <v>24750</v>
      </c>
      <c r="L458" t="s">
        <v>75</v>
      </c>
      <c r="N458" t="s">
        <v>134</v>
      </c>
      <c r="O458" t="s">
        <v>85</v>
      </c>
    </row>
    <row r="459" spans="3:15" x14ac:dyDescent="0.25">
      <c r="C459" s="1">
        <v>44468</v>
      </c>
      <c r="D459" t="s">
        <v>21</v>
      </c>
      <c r="H459">
        <v>48636</v>
      </c>
      <c r="I459" t="s">
        <v>71</v>
      </c>
      <c r="J459">
        <f>H459*'[1]Import '!$F$44</f>
        <v>3710257.2038699999</v>
      </c>
      <c r="K459">
        <v>36000</v>
      </c>
      <c r="L459" t="s">
        <v>75</v>
      </c>
      <c r="N459" t="s">
        <v>108</v>
      </c>
      <c r="O459" t="s">
        <v>102</v>
      </c>
    </row>
    <row r="460" spans="3:15" x14ac:dyDescent="0.25">
      <c r="C460" s="1">
        <v>44467</v>
      </c>
      <c r="D460" t="s">
        <v>58</v>
      </c>
      <c r="H460">
        <v>27660</v>
      </c>
      <c r="I460" t="s">
        <v>71</v>
      </c>
      <c r="J460">
        <f>H460*'[1]Import '!$F$44</f>
        <v>2110077.1909499997</v>
      </c>
      <c r="K460">
        <v>12000</v>
      </c>
      <c r="L460" t="s">
        <v>75</v>
      </c>
      <c r="N460" t="s">
        <v>93</v>
      </c>
      <c r="O460" t="s">
        <v>82</v>
      </c>
    </row>
    <row r="461" spans="3:15" x14ac:dyDescent="0.25">
      <c r="C461" s="1">
        <v>44467</v>
      </c>
      <c r="D461" t="s">
        <v>4</v>
      </c>
      <c r="H461">
        <v>318240</v>
      </c>
      <c r="I461" t="s">
        <v>71</v>
      </c>
      <c r="J461">
        <f>H461*'[1]Import '!$F$44</f>
        <v>24277330.630799998</v>
      </c>
      <c r="K461">
        <v>187200</v>
      </c>
      <c r="L461" t="s">
        <v>75</v>
      </c>
      <c r="N461" t="s">
        <v>86</v>
      </c>
      <c r="O461" t="s">
        <v>92</v>
      </c>
    </row>
    <row r="462" spans="3:15" x14ac:dyDescent="0.25">
      <c r="C462" s="1">
        <v>44467</v>
      </c>
      <c r="D462" t="s">
        <v>58</v>
      </c>
      <c r="H462">
        <v>10400</v>
      </c>
      <c r="I462" t="s">
        <v>71</v>
      </c>
      <c r="J462">
        <f>H462*'[1]Import '!$F$44</f>
        <v>793376.81799999997</v>
      </c>
      <c r="K462">
        <v>4000</v>
      </c>
      <c r="L462" t="s">
        <v>75</v>
      </c>
      <c r="N462" t="s">
        <v>97</v>
      </c>
      <c r="O462" t="s">
        <v>85</v>
      </c>
    </row>
    <row r="463" spans="3:15" x14ac:dyDescent="0.25">
      <c r="C463" s="1">
        <v>44467</v>
      </c>
      <c r="D463" t="s">
        <v>4</v>
      </c>
      <c r="H463">
        <v>159120</v>
      </c>
      <c r="I463" t="s">
        <v>71</v>
      </c>
      <c r="J463">
        <f>H463*'[1]Import '!$F$44</f>
        <v>12138665.315399999</v>
      </c>
      <c r="K463">
        <v>93600</v>
      </c>
      <c r="L463" t="s">
        <v>75</v>
      </c>
      <c r="N463" t="s">
        <v>86</v>
      </c>
      <c r="O463" t="s">
        <v>85</v>
      </c>
    </row>
    <row r="464" spans="3:15" x14ac:dyDescent="0.25">
      <c r="C464" s="1">
        <v>44467</v>
      </c>
      <c r="D464" t="s">
        <v>58</v>
      </c>
      <c r="H464">
        <v>10400</v>
      </c>
      <c r="I464" t="s">
        <v>71</v>
      </c>
      <c r="J464">
        <f>H464*'[1]Import '!$F$44</f>
        <v>793376.81799999997</v>
      </c>
      <c r="K464">
        <v>4000</v>
      </c>
      <c r="L464" t="s">
        <v>75</v>
      </c>
      <c r="N464" t="s">
        <v>97</v>
      </c>
      <c r="O464" t="s">
        <v>85</v>
      </c>
    </row>
    <row r="465" spans="3:15" x14ac:dyDescent="0.25">
      <c r="C465" s="1">
        <v>44467</v>
      </c>
      <c r="D465" t="s">
        <v>58</v>
      </c>
      <c r="H465">
        <v>10400</v>
      </c>
      <c r="I465" t="s">
        <v>71</v>
      </c>
      <c r="J465">
        <f>H465*'[1]Import '!$F$44</f>
        <v>793376.81799999997</v>
      </c>
      <c r="K465">
        <v>4000</v>
      </c>
      <c r="L465" t="s">
        <v>75</v>
      </c>
      <c r="N465" t="s">
        <v>86</v>
      </c>
      <c r="O465" t="s">
        <v>85</v>
      </c>
    </row>
    <row r="466" spans="3:15" x14ac:dyDescent="0.25">
      <c r="C466" s="1">
        <v>44467</v>
      </c>
      <c r="D466" t="s">
        <v>4</v>
      </c>
      <c r="H466">
        <v>40800</v>
      </c>
      <c r="I466" t="s">
        <v>71</v>
      </c>
      <c r="J466">
        <f>H466*'[1]Import '!$F$44</f>
        <v>3112478.2859999998</v>
      </c>
      <c r="K466">
        <v>24000</v>
      </c>
      <c r="L466" t="s">
        <v>75</v>
      </c>
      <c r="N466" t="s">
        <v>86</v>
      </c>
      <c r="O466" t="s">
        <v>85</v>
      </c>
    </row>
    <row r="467" spans="3:15" x14ac:dyDescent="0.25">
      <c r="C467" s="1">
        <v>44467</v>
      </c>
      <c r="D467" t="s">
        <v>58</v>
      </c>
      <c r="H467">
        <v>27660</v>
      </c>
      <c r="I467" t="s">
        <v>71</v>
      </c>
      <c r="J467">
        <f>H467*'[1]Import '!$F$44</f>
        <v>2110077.1909499997</v>
      </c>
      <c r="K467">
        <v>12000</v>
      </c>
      <c r="L467" t="s">
        <v>75</v>
      </c>
      <c r="N467" t="s">
        <v>97</v>
      </c>
      <c r="O467" t="s">
        <v>85</v>
      </c>
    </row>
    <row r="468" spans="3:15" x14ac:dyDescent="0.25">
      <c r="C468" s="1">
        <v>44467</v>
      </c>
      <c r="D468" t="s">
        <v>58</v>
      </c>
      <c r="H468">
        <v>27660</v>
      </c>
      <c r="I468" t="s">
        <v>71</v>
      </c>
      <c r="J468">
        <f>H468*'[1]Import '!$F$44</f>
        <v>2110077.1909499997</v>
      </c>
      <c r="K468">
        <v>12000</v>
      </c>
      <c r="L468" t="s">
        <v>75</v>
      </c>
      <c r="N468" t="s">
        <v>86</v>
      </c>
      <c r="O468" t="s">
        <v>85</v>
      </c>
    </row>
    <row r="469" spans="3:15" x14ac:dyDescent="0.25">
      <c r="C469" s="1">
        <v>44467</v>
      </c>
      <c r="D469" t="s">
        <v>4</v>
      </c>
      <c r="H469">
        <v>79560</v>
      </c>
      <c r="I469" t="s">
        <v>71</v>
      </c>
      <c r="J469">
        <f>H469*'[1]Import '!$F$44</f>
        <v>6069332.6576999994</v>
      </c>
      <c r="K469">
        <v>46800</v>
      </c>
      <c r="L469" t="s">
        <v>75</v>
      </c>
      <c r="N469" t="s">
        <v>86</v>
      </c>
      <c r="O469" t="s">
        <v>85</v>
      </c>
    </row>
    <row r="470" spans="3:15" x14ac:dyDescent="0.25">
      <c r="C470" s="1">
        <v>44466</v>
      </c>
      <c r="D470" t="s">
        <v>10</v>
      </c>
      <c r="H470">
        <v>23760</v>
      </c>
      <c r="I470" t="s">
        <v>71</v>
      </c>
      <c r="J470">
        <f>H470*'[1]Import '!$F$44</f>
        <v>1812560.8842</v>
      </c>
      <c r="K470">
        <v>14400</v>
      </c>
      <c r="L470" t="s">
        <v>75</v>
      </c>
      <c r="N470" t="s">
        <v>97</v>
      </c>
      <c r="O470" t="s">
        <v>85</v>
      </c>
    </row>
    <row r="471" spans="3:15" x14ac:dyDescent="0.25">
      <c r="C471" s="1">
        <v>44464</v>
      </c>
      <c r="D471" t="s">
        <v>4</v>
      </c>
      <c r="H471">
        <v>238680</v>
      </c>
      <c r="I471" t="s">
        <v>71</v>
      </c>
      <c r="J471">
        <f>H471*'[1]Import '!$F$44</f>
        <v>18207997.973099999</v>
      </c>
      <c r="K471">
        <v>140400</v>
      </c>
      <c r="L471" t="s">
        <v>75</v>
      </c>
      <c r="N471" t="s">
        <v>97</v>
      </c>
      <c r="O471" t="s">
        <v>85</v>
      </c>
    </row>
    <row r="472" spans="3:15" x14ac:dyDescent="0.25">
      <c r="C472" s="1">
        <v>44464</v>
      </c>
      <c r="D472" t="s">
        <v>186</v>
      </c>
      <c r="H472">
        <v>4250</v>
      </c>
      <c r="I472" t="s">
        <v>71</v>
      </c>
      <c r="J472">
        <f>H472*'[1]Import '!$F$44</f>
        <v>324216.48812499997</v>
      </c>
      <c r="K472">
        <v>1000</v>
      </c>
      <c r="L472" t="s">
        <v>75</v>
      </c>
      <c r="N472" t="s">
        <v>97</v>
      </c>
      <c r="O472" t="s">
        <v>85</v>
      </c>
    </row>
    <row r="473" spans="3:15" x14ac:dyDescent="0.25">
      <c r="C473" s="1">
        <v>44463</v>
      </c>
      <c r="D473" t="s">
        <v>5</v>
      </c>
      <c r="H473">
        <v>299264</v>
      </c>
      <c r="I473" t="s">
        <v>71</v>
      </c>
      <c r="J473">
        <f>H473*'[1]Import '!$F$44</f>
        <v>22829723.082879998</v>
      </c>
      <c r="K473">
        <v>179200</v>
      </c>
      <c r="L473" t="s">
        <v>75</v>
      </c>
      <c r="N473" t="s">
        <v>213</v>
      </c>
      <c r="O473" t="s">
        <v>85</v>
      </c>
    </row>
    <row r="474" spans="3:15" x14ac:dyDescent="0.25">
      <c r="C474" s="1">
        <v>44463</v>
      </c>
      <c r="D474" t="s">
        <v>5</v>
      </c>
      <c r="H474">
        <v>213760</v>
      </c>
      <c r="I474" t="s">
        <v>71</v>
      </c>
      <c r="J474">
        <f>H474*'[1]Import '!$F$44</f>
        <v>16306945.0592</v>
      </c>
      <c r="K474">
        <v>128000</v>
      </c>
      <c r="L474" t="s">
        <v>75</v>
      </c>
      <c r="N474" t="s">
        <v>90</v>
      </c>
      <c r="O474" t="s">
        <v>82</v>
      </c>
    </row>
    <row r="475" spans="3:15" x14ac:dyDescent="0.25">
      <c r="C475" s="1">
        <v>44463</v>
      </c>
      <c r="D475" t="s">
        <v>36</v>
      </c>
      <c r="H475">
        <v>46336</v>
      </c>
      <c r="I475" t="s">
        <v>71</v>
      </c>
      <c r="J475">
        <f>H475*'[1]Import '!$F$44</f>
        <v>3534798.8691199999</v>
      </c>
      <c r="K475">
        <v>25600</v>
      </c>
      <c r="L475" t="s">
        <v>75</v>
      </c>
      <c r="N475" t="s">
        <v>90</v>
      </c>
      <c r="O475" t="s">
        <v>85</v>
      </c>
    </row>
    <row r="476" spans="3:15" x14ac:dyDescent="0.25">
      <c r="C476" s="1">
        <v>44462</v>
      </c>
      <c r="D476" t="s">
        <v>5</v>
      </c>
      <c r="H476">
        <v>342016</v>
      </c>
      <c r="I476" t="s">
        <v>71</v>
      </c>
      <c r="J476">
        <f>H476*'[1]Import '!$F$44</f>
        <v>26091112.094719999</v>
      </c>
      <c r="K476">
        <v>204800</v>
      </c>
      <c r="L476" t="s">
        <v>75</v>
      </c>
      <c r="N476" t="s">
        <v>132</v>
      </c>
      <c r="O476" t="s">
        <v>85</v>
      </c>
    </row>
    <row r="477" spans="3:15" x14ac:dyDescent="0.25">
      <c r="C477" s="1">
        <v>44462</v>
      </c>
      <c r="D477" t="s">
        <v>185</v>
      </c>
      <c r="H477">
        <v>6375</v>
      </c>
      <c r="I477" t="s">
        <v>71</v>
      </c>
      <c r="J477">
        <f>H477*'[1]Import '!$F$44</f>
        <v>486324.73218749999</v>
      </c>
      <c r="K477">
        <v>1500</v>
      </c>
      <c r="L477" t="s">
        <v>75</v>
      </c>
      <c r="N477" t="s">
        <v>90</v>
      </c>
      <c r="O477" t="s">
        <v>87</v>
      </c>
    </row>
    <row r="478" spans="3:15" x14ac:dyDescent="0.25">
      <c r="C478" s="1">
        <v>44462</v>
      </c>
      <c r="D478" t="s">
        <v>3</v>
      </c>
      <c r="H478">
        <v>23680</v>
      </c>
      <c r="I478" t="s">
        <v>71</v>
      </c>
      <c r="J478">
        <f>H478*'[1]Import '!$F$44</f>
        <v>1806457.9856</v>
      </c>
      <c r="K478">
        <v>16000</v>
      </c>
      <c r="L478" t="s">
        <v>75</v>
      </c>
      <c r="N478" t="s">
        <v>227</v>
      </c>
      <c r="O478" t="s">
        <v>85</v>
      </c>
    </row>
    <row r="479" spans="3:15" x14ac:dyDescent="0.25">
      <c r="C479" s="1">
        <v>44460</v>
      </c>
      <c r="D479" t="s">
        <v>185</v>
      </c>
      <c r="H479">
        <v>3750</v>
      </c>
      <c r="I479" t="s">
        <v>71</v>
      </c>
      <c r="J479">
        <f>H479*'[1]Import '!$F$44</f>
        <v>286073.37187500001</v>
      </c>
      <c r="K479">
        <v>3000</v>
      </c>
      <c r="L479" t="s">
        <v>75</v>
      </c>
      <c r="N479" t="s">
        <v>124</v>
      </c>
      <c r="O479" t="s">
        <v>82</v>
      </c>
    </row>
    <row r="480" spans="3:15" x14ac:dyDescent="0.25">
      <c r="C480" s="1">
        <v>44460</v>
      </c>
      <c r="D480" t="s">
        <v>21</v>
      </c>
      <c r="H480">
        <v>430898</v>
      </c>
      <c r="I480" t="s">
        <v>192</v>
      </c>
      <c r="J480">
        <f>H480*'[1]Import '!$F$15</f>
        <v>4987329.5790109998</v>
      </c>
      <c r="K480">
        <v>49500</v>
      </c>
      <c r="L480" t="s">
        <v>75</v>
      </c>
      <c r="N480" t="s">
        <v>216</v>
      </c>
      <c r="O480" t="s">
        <v>92</v>
      </c>
    </row>
    <row r="481" spans="3:15" x14ac:dyDescent="0.25">
      <c r="C481" s="1">
        <v>44459</v>
      </c>
      <c r="D481" t="s">
        <v>2</v>
      </c>
      <c r="H481">
        <v>371200</v>
      </c>
      <c r="I481" t="s">
        <v>71</v>
      </c>
      <c r="J481">
        <f>H481*'[1]Import '!$F$44</f>
        <v>28317449.504000001</v>
      </c>
      <c r="K481">
        <v>256000</v>
      </c>
      <c r="L481" t="s">
        <v>75</v>
      </c>
      <c r="N481" t="s">
        <v>108</v>
      </c>
      <c r="O481" t="s">
        <v>82</v>
      </c>
    </row>
    <row r="482" spans="3:15" x14ac:dyDescent="0.25">
      <c r="C482" s="1">
        <v>44459</v>
      </c>
      <c r="D482" t="s">
        <v>21</v>
      </c>
      <c r="H482">
        <v>215449</v>
      </c>
      <c r="I482" t="s">
        <v>192</v>
      </c>
      <c r="J482">
        <f>H482*'[1]Import '!$F$15</f>
        <v>2493664.7895054999</v>
      </c>
      <c r="K482">
        <v>24750</v>
      </c>
      <c r="L482" t="s">
        <v>75</v>
      </c>
      <c r="N482" t="s">
        <v>89</v>
      </c>
      <c r="O482" t="s">
        <v>82</v>
      </c>
    </row>
    <row r="483" spans="3:15" x14ac:dyDescent="0.25">
      <c r="C483" s="1">
        <v>44459</v>
      </c>
      <c r="D483" t="s">
        <v>21</v>
      </c>
      <c r="H483">
        <v>646346</v>
      </c>
      <c r="I483" t="s">
        <v>192</v>
      </c>
      <c r="J483">
        <f>H483*'[1]Import '!$F$15</f>
        <v>7480982.7942469995</v>
      </c>
      <c r="K483">
        <v>74250</v>
      </c>
      <c r="L483" t="s">
        <v>75</v>
      </c>
      <c r="N483" t="s">
        <v>108</v>
      </c>
      <c r="O483" t="s">
        <v>87</v>
      </c>
    </row>
    <row r="484" spans="3:15" x14ac:dyDescent="0.25">
      <c r="C484" s="1">
        <v>44459</v>
      </c>
      <c r="D484" t="s">
        <v>2</v>
      </c>
      <c r="H484">
        <v>74240</v>
      </c>
      <c r="I484" t="s">
        <v>71</v>
      </c>
      <c r="J484">
        <f>H484*'[1]Import '!$F$44</f>
        <v>5663489.9007999999</v>
      </c>
      <c r="K484">
        <v>51200</v>
      </c>
      <c r="L484" t="s">
        <v>75</v>
      </c>
      <c r="N484" t="s">
        <v>108</v>
      </c>
      <c r="O484" t="s">
        <v>82</v>
      </c>
    </row>
    <row r="485" spans="3:15" x14ac:dyDescent="0.25">
      <c r="C485" s="1">
        <v>44459</v>
      </c>
      <c r="D485" t="s">
        <v>6</v>
      </c>
      <c r="H485">
        <v>91520</v>
      </c>
      <c r="I485" t="s">
        <v>71</v>
      </c>
      <c r="J485">
        <f>H485*'[1]Import '!$F$44</f>
        <v>6981715.9983999999</v>
      </c>
      <c r="K485">
        <v>64000</v>
      </c>
      <c r="L485" t="s">
        <v>75</v>
      </c>
      <c r="N485" t="s">
        <v>89</v>
      </c>
      <c r="O485" t="s">
        <v>82</v>
      </c>
    </row>
    <row r="486" spans="3:15" x14ac:dyDescent="0.25">
      <c r="C486" s="1">
        <v>44459</v>
      </c>
      <c r="D486" t="s">
        <v>21</v>
      </c>
      <c r="H486">
        <v>430898</v>
      </c>
      <c r="I486" t="s">
        <v>192</v>
      </c>
      <c r="J486">
        <f>H486*'[1]Import '!$F$15</f>
        <v>4987329.5790109998</v>
      </c>
      <c r="K486">
        <v>49500</v>
      </c>
      <c r="L486" t="s">
        <v>75</v>
      </c>
      <c r="N486" t="s">
        <v>93</v>
      </c>
      <c r="O486" t="s">
        <v>87</v>
      </c>
    </row>
    <row r="487" spans="3:15" x14ac:dyDescent="0.25">
      <c r="C487" s="1">
        <v>44458</v>
      </c>
      <c r="D487" t="s">
        <v>185</v>
      </c>
      <c r="H487">
        <v>6375</v>
      </c>
      <c r="I487" t="s">
        <v>71</v>
      </c>
      <c r="J487">
        <f>H487*'[1]Import '!$F$44</f>
        <v>486324.73218749999</v>
      </c>
      <c r="K487">
        <v>1500</v>
      </c>
      <c r="L487" t="s">
        <v>75</v>
      </c>
      <c r="N487" t="s">
        <v>108</v>
      </c>
      <c r="O487" t="s">
        <v>92</v>
      </c>
    </row>
    <row r="488" spans="3:15" x14ac:dyDescent="0.25">
      <c r="C488" s="1">
        <v>44458</v>
      </c>
      <c r="D488" t="s">
        <v>185</v>
      </c>
      <c r="H488">
        <v>4250</v>
      </c>
      <c r="I488" t="s">
        <v>71</v>
      </c>
      <c r="J488">
        <f>H488*'[1]Import '!$F$44</f>
        <v>324216.48812499997</v>
      </c>
      <c r="K488">
        <v>1000</v>
      </c>
      <c r="L488" t="s">
        <v>75</v>
      </c>
      <c r="N488" t="s">
        <v>227</v>
      </c>
      <c r="O488" t="s">
        <v>82</v>
      </c>
    </row>
    <row r="489" spans="3:15" x14ac:dyDescent="0.25">
      <c r="C489" s="1">
        <v>44457</v>
      </c>
      <c r="D489" t="s">
        <v>21</v>
      </c>
      <c r="H489">
        <v>48636</v>
      </c>
      <c r="I489" t="s">
        <v>71</v>
      </c>
      <c r="J489">
        <f>H489*'[1]Import '!$F$44</f>
        <v>3710257.2038699999</v>
      </c>
      <c r="K489">
        <v>36000</v>
      </c>
      <c r="L489" t="s">
        <v>75</v>
      </c>
      <c r="N489" t="s">
        <v>227</v>
      </c>
      <c r="O489" t="s">
        <v>82</v>
      </c>
    </row>
    <row r="490" spans="3:15" x14ac:dyDescent="0.25">
      <c r="C490" s="1">
        <v>44457</v>
      </c>
      <c r="D490" t="s">
        <v>66</v>
      </c>
      <c r="H490">
        <v>113040</v>
      </c>
      <c r="I490" t="s">
        <v>71</v>
      </c>
      <c r="J490">
        <f>H490*'[1]Import '!$F$44</f>
        <v>8623395.7217999995</v>
      </c>
      <c r="K490">
        <v>72000</v>
      </c>
      <c r="L490" t="s">
        <v>75</v>
      </c>
      <c r="N490" t="s">
        <v>93</v>
      </c>
      <c r="O490" t="s">
        <v>82</v>
      </c>
    </row>
    <row r="491" spans="3:15" x14ac:dyDescent="0.25">
      <c r="C491" s="1">
        <v>44457</v>
      </c>
      <c r="D491" t="s">
        <v>6</v>
      </c>
      <c r="H491">
        <v>91520</v>
      </c>
      <c r="I491" t="s">
        <v>71</v>
      </c>
      <c r="J491">
        <f>H491*'[1]Import '!$F$44</f>
        <v>6981715.9983999999</v>
      </c>
      <c r="K491">
        <v>64000</v>
      </c>
      <c r="L491" t="s">
        <v>75</v>
      </c>
      <c r="N491" t="s">
        <v>114</v>
      </c>
      <c r="O491" t="s">
        <v>92</v>
      </c>
    </row>
    <row r="492" spans="3:15" x14ac:dyDescent="0.25">
      <c r="C492" s="1">
        <v>44457</v>
      </c>
      <c r="D492" t="s">
        <v>43</v>
      </c>
      <c r="H492">
        <v>46560</v>
      </c>
      <c r="I492" t="s">
        <v>71</v>
      </c>
      <c r="J492">
        <f>H492*'[1]Import '!$F$44</f>
        <v>3551886.9852</v>
      </c>
      <c r="K492">
        <v>24000</v>
      </c>
      <c r="L492" t="s">
        <v>75</v>
      </c>
      <c r="N492" t="s">
        <v>93</v>
      </c>
      <c r="O492" t="s">
        <v>113</v>
      </c>
    </row>
    <row r="493" spans="3:15" x14ac:dyDescent="0.25">
      <c r="C493" s="1">
        <v>44457</v>
      </c>
      <c r="D493" t="s">
        <v>21</v>
      </c>
      <c r="H493">
        <v>48636</v>
      </c>
      <c r="I493" t="s">
        <v>71</v>
      </c>
      <c r="J493">
        <f>H493*'[1]Import '!$F$44</f>
        <v>3710257.2038699999</v>
      </c>
      <c r="K493">
        <v>36000</v>
      </c>
      <c r="L493" t="s">
        <v>75</v>
      </c>
      <c r="N493" t="s">
        <v>86</v>
      </c>
      <c r="O493" t="s">
        <v>92</v>
      </c>
    </row>
    <row r="494" spans="3:15" x14ac:dyDescent="0.25">
      <c r="C494" s="1">
        <v>44456</v>
      </c>
      <c r="D494" t="s">
        <v>34</v>
      </c>
      <c r="H494">
        <v>116064</v>
      </c>
      <c r="I494" t="s">
        <v>71</v>
      </c>
      <c r="J494">
        <f>H494*'[1]Import '!$F$44</f>
        <v>8854085.2888799999</v>
      </c>
      <c r="K494">
        <v>62400</v>
      </c>
      <c r="L494" t="s">
        <v>75</v>
      </c>
      <c r="N494" t="s">
        <v>93</v>
      </c>
      <c r="O494" t="s">
        <v>87</v>
      </c>
    </row>
    <row r="495" spans="3:15" x14ac:dyDescent="0.25">
      <c r="C495" s="1">
        <v>44456</v>
      </c>
      <c r="D495" t="s">
        <v>58</v>
      </c>
      <c r="H495">
        <v>10400</v>
      </c>
      <c r="I495" t="s">
        <v>71</v>
      </c>
      <c r="J495">
        <f>H495*'[1]Import '!$F$44</f>
        <v>793376.81799999997</v>
      </c>
      <c r="K495">
        <v>4000</v>
      </c>
      <c r="L495" t="s">
        <v>75</v>
      </c>
      <c r="N495" t="s">
        <v>86</v>
      </c>
      <c r="O495" t="s">
        <v>92</v>
      </c>
    </row>
    <row r="496" spans="3:15" x14ac:dyDescent="0.25">
      <c r="C496" s="1">
        <v>44456</v>
      </c>
      <c r="D496" t="s">
        <v>8</v>
      </c>
      <c r="H496">
        <v>80640</v>
      </c>
      <c r="I496" t="s">
        <v>71</v>
      </c>
      <c r="J496">
        <f>H496*'[1]Import '!$F$44</f>
        <v>6151721.7888000002</v>
      </c>
      <c r="K496">
        <v>50400</v>
      </c>
      <c r="L496" t="s">
        <v>75</v>
      </c>
      <c r="N496" t="s">
        <v>86</v>
      </c>
      <c r="O496" t="s">
        <v>92</v>
      </c>
    </row>
    <row r="497" spans="3:15" x14ac:dyDescent="0.25">
      <c r="C497" s="1">
        <v>44456</v>
      </c>
      <c r="D497" t="s">
        <v>34</v>
      </c>
      <c r="H497">
        <v>128520</v>
      </c>
      <c r="I497" t="s">
        <v>71</v>
      </c>
      <c r="J497">
        <f>H497*'[1]Import '!$F$44</f>
        <v>9804306.6009</v>
      </c>
      <c r="K497">
        <v>75600</v>
      </c>
      <c r="L497" t="s">
        <v>76</v>
      </c>
      <c r="N497" t="s">
        <v>131</v>
      </c>
      <c r="O497" t="s">
        <v>85</v>
      </c>
    </row>
    <row r="498" spans="3:15" x14ac:dyDescent="0.25">
      <c r="C498" s="1">
        <v>44456</v>
      </c>
      <c r="D498" t="s">
        <v>58</v>
      </c>
      <c r="H498">
        <v>27660</v>
      </c>
      <c r="I498" t="s">
        <v>71</v>
      </c>
      <c r="J498">
        <f>H498*'[1]Import '!$F$44</f>
        <v>2110077.1909499997</v>
      </c>
      <c r="K498">
        <v>12000</v>
      </c>
      <c r="L498" t="s">
        <v>75</v>
      </c>
      <c r="N498" t="s">
        <v>133</v>
      </c>
      <c r="O498" t="s">
        <v>120</v>
      </c>
    </row>
    <row r="499" spans="3:15" x14ac:dyDescent="0.25">
      <c r="C499" s="1">
        <v>44456</v>
      </c>
      <c r="D499" t="s">
        <v>34</v>
      </c>
      <c r="H499">
        <v>40448</v>
      </c>
      <c r="I499" t="s">
        <v>71</v>
      </c>
      <c r="J499">
        <f>H499*'[1]Import '!$F$44</f>
        <v>3085625.5321599999</v>
      </c>
      <c r="K499">
        <v>25600</v>
      </c>
      <c r="L499" t="s">
        <v>75</v>
      </c>
      <c r="N499" t="s">
        <v>86</v>
      </c>
      <c r="O499" t="s">
        <v>120</v>
      </c>
    </row>
    <row r="500" spans="3:15" x14ac:dyDescent="0.25">
      <c r="C500" s="1">
        <v>44456</v>
      </c>
      <c r="D500" t="s">
        <v>34</v>
      </c>
      <c r="H500">
        <v>77376</v>
      </c>
      <c r="I500" t="s">
        <v>71</v>
      </c>
      <c r="J500">
        <f>H500*'[1]Import '!$F$44</f>
        <v>5902723.5259199999</v>
      </c>
      <c r="K500">
        <v>41600</v>
      </c>
      <c r="L500" t="s">
        <v>75</v>
      </c>
      <c r="N500" t="s">
        <v>134</v>
      </c>
      <c r="O500" t="s">
        <v>85</v>
      </c>
    </row>
    <row r="501" spans="3:15" x14ac:dyDescent="0.25">
      <c r="C501" s="1">
        <v>44455</v>
      </c>
      <c r="D501" t="s">
        <v>189</v>
      </c>
      <c r="H501">
        <v>23680</v>
      </c>
      <c r="I501" t="s">
        <v>71</v>
      </c>
      <c r="J501">
        <f>H501*'[1]Import '!$F$44</f>
        <v>1806457.9856</v>
      </c>
      <c r="K501">
        <v>16000</v>
      </c>
      <c r="L501" t="s">
        <v>75</v>
      </c>
      <c r="N501" t="s">
        <v>86</v>
      </c>
      <c r="O501" t="s">
        <v>102</v>
      </c>
    </row>
    <row r="502" spans="3:15" x14ac:dyDescent="0.25">
      <c r="C502" s="1">
        <v>44454</v>
      </c>
      <c r="D502" t="s">
        <v>186</v>
      </c>
      <c r="H502">
        <v>4250</v>
      </c>
      <c r="I502" t="s">
        <v>71</v>
      </c>
      <c r="J502">
        <f>H502*'[1]Import '!$F$44</f>
        <v>324216.48812499997</v>
      </c>
      <c r="K502">
        <v>1000</v>
      </c>
      <c r="L502" t="s">
        <v>75</v>
      </c>
      <c r="N502" t="s">
        <v>124</v>
      </c>
      <c r="O502" t="s">
        <v>92</v>
      </c>
    </row>
    <row r="503" spans="3:15" x14ac:dyDescent="0.25">
      <c r="C503" s="1">
        <v>44453</v>
      </c>
      <c r="D503" t="s">
        <v>33</v>
      </c>
      <c r="H503">
        <v>24000</v>
      </c>
      <c r="I503" t="s">
        <v>71</v>
      </c>
      <c r="J503">
        <f>H503*'[1]Import '!$F$44</f>
        <v>1830869.5799999998</v>
      </c>
      <c r="K503">
        <v>16000</v>
      </c>
      <c r="L503" t="s">
        <v>75</v>
      </c>
      <c r="N503" t="s">
        <v>213</v>
      </c>
      <c r="O503" t="s">
        <v>92</v>
      </c>
    </row>
    <row r="504" spans="3:15" x14ac:dyDescent="0.25">
      <c r="C504" s="1">
        <v>44453</v>
      </c>
      <c r="D504" t="s">
        <v>24</v>
      </c>
      <c r="H504">
        <v>21280</v>
      </c>
      <c r="I504" t="s">
        <v>71</v>
      </c>
      <c r="J504">
        <f>H504*'[1]Import '!$F$44</f>
        <v>1623371.0275999999</v>
      </c>
      <c r="K504">
        <v>8000</v>
      </c>
      <c r="L504" t="s">
        <v>75</v>
      </c>
      <c r="N504" t="s">
        <v>93</v>
      </c>
      <c r="O504" t="s">
        <v>82</v>
      </c>
    </row>
    <row r="505" spans="3:15" x14ac:dyDescent="0.25">
      <c r="C505" s="1">
        <v>44452</v>
      </c>
      <c r="D505" t="s">
        <v>36</v>
      </c>
      <c r="H505">
        <v>43092</v>
      </c>
      <c r="I505" t="s">
        <v>71</v>
      </c>
      <c r="J505">
        <f>H505*'[1]Import '!$F$44</f>
        <v>3287326.3308899999</v>
      </c>
      <c r="K505">
        <v>25200</v>
      </c>
      <c r="L505" t="s">
        <v>76</v>
      </c>
      <c r="N505" t="s">
        <v>158</v>
      </c>
      <c r="O505" t="s">
        <v>92</v>
      </c>
    </row>
    <row r="506" spans="3:15" x14ac:dyDescent="0.25">
      <c r="C506" s="1">
        <v>44452</v>
      </c>
      <c r="D506" t="s">
        <v>4</v>
      </c>
      <c r="H506">
        <v>86700</v>
      </c>
      <c r="I506" t="s">
        <v>71</v>
      </c>
      <c r="J506">
        <f>H506*'[1]Import '!$F$44</f>
        <v>6614016.3577499995</v>
      </c>
      <c r="K506">
        <v>51000</v>
      </c>
      <c r="L506" t="s">
        <v>75</v>
      </c>
      <c r="N506" t="s">
        <v>119</v>
      </c>
      <c r="O506" t="s">
        <v>85</v>
      </c>
    </row>
    <row r="507" spans="3:15" x14ac:dyDescent="0.25">
      <c r="C507" s="1">
        <v>44452</v>
      </c>
      <c r="D507" t="s">
        <v>4</v>
      </c>
      <c r="H507">
        <v>0</v>
      </c>
      <c r="I507" t="s">
        <v>71</v>
      </c>
      <c r="J507">
        <f>H507*'[1]Import '!$F$44</f>
        <v>0</v>
      </c>
      <c r="K507">
        <v>153000</v>
      </c>
      <c r="L507" t="s">
        <v>193</v>
      </c>
      <c r="N507" t="s">
        <v>97</v>
      </c>
      <c r="O507" t="s">
        <v>120</v>
      </c>
    </row>
    <row r="508" spans="3:15" x14ac:dyDescent="0.25">
      <c r="C508" s="1">
        <v>44452</v>
      </c>
      <c r="D508" t="s">
        <v>4</v>
      </c>
      <c r="H508">
        <v>130050</v>
      </c>
      <c r="I508" t="s">
        <v>71</v>
      </c>
      <c r="J508">
        <f>H508*'[1]Import '!$F$44</f>
        <v>9921024.5366249997</v>
      </c>
      <c r="K508">
        <v>76500</v>
      </c>
      <c r="L508" t="s">
        <v>75</v>
      </c>
      <c r="N508" t="s">
        <v>228</v>
      </c>
      <c r="O508" t="s">
        <v>102</v>
      </c>
    </row>
    <row r="509" spans="3:15" x14ac:dyDescent="0.25">
      <c r="C509" s="1">
        <v>44451</v>
      </c>
      <c r="D509" t="s">
        <v>58</v>
      </c>
      <c r="H509">
        <v>5340</v>
      </c>
      <c r="I509" t="s">
        <v>71</v>
      </c>
      <c r="J509">
        <f>H509*'[1]Import '!$F$44</f>
        <v>407368.48154999997</v>
      </c>
      <c r="K509">
        <v>3000</v>
      </c>
      <c r="L509" t="s">
        <v>75</v>
      </c>
      <c r="N509" t="s">
        <v>97</v>
      </c>
      <c r="O509" t="s">
        <v>102</v>
      </c>
    </row>
    <row r="510" spans="3:15" x14ac:dyDescent="0.25">
      <c r="C510" s="1">
        <v>44450</v>
      </c>
      <c r="D510" t="s">
        <v>4</v>
      </c>
      <c r="H510">
        <v>0</v>
      </c>
      <c r="I510" t="s">
        <v>71</v>
      </c>
      <c r="J510">
        <f>H510*'[1]Import '!$F$44</f>
        <v>0</v>
      </c>
      <c r="K510">
        <v>153000</v>
      </c>
      <c r="L510" t="s">
        <v>193</v>
      </c>
      <c r="N510" t="s">
        <v>229</v>
      </c>
      <c r="O510" t="s">
        <v>102</v>
      </c>
    </row>
    <row r="511" spans="3:15" x14ac:dyDescent="0.25">
      <c r="C511" s="1">
        <v>44450</v>
      </c>
      <c r="D511" t="s">
        <v>65</v>
      </c>
      <c r="H511">
        <v>7560</v>
      </c>
      <c r="I511" t="s">
        <v>71</v>
      </c>
      <c r="J511">
        <f>H511*'[1]Import '!$F$44</f>
        <v>576723.91769999999</v>
      </c>
      <c r="K511">
        <v>4200</v>
      </c>
      <c r="L511" t="s">
        <v>75</v>
      </c>
      <c r="N511" t="s">
        <v>228</v>
      </c>
      <c r="O511" t="s">
        <v>82</v>
      </c>
    </row>
    <row r="512" spans="3:15" x14ac:dyDescent="0.25">
      <c r="C512" s="1">
        <v>44448</v>
      </c>
      <c r="D512" t="s">
        <v>3</v>
      </c>
      <c r="H512">
        <v>85176</v>
      </c>
      <c r="I512" t="s">
        <v>71</v>
      </c>
      <c r="J512">
        <f>H512*'[1]Import '!$F$44</f>
        <v>6497756.1394199999</v>
      </c>
      <c r="K512">
        <v>50400</v>
      </c>
      <c r="L512" t="s">
        <v>75</v>
      </c>
      <c r="N512" t="s">
        <v>112</v>
      </c>
      <c r="O512" t="s">
        <v>102</v>
      </c>
    </row>
    <row r="513" spans="3:15" x14ac:dyDescent="0.25">
      <c r="C513" s="1">
        <v>44448</v>
      </c>
      <c r="D513" t="s">
        <v>2</v>
      </c>
      <c r="H513">
        <v>259840</v>
      </c>
      <c r="I513" t="s">
        <v>71</v>
      </c>
      <c r="J513">
        <f>H513*'[1]Import '!$F$44</f>
        <v>19822214.652799997</v>
      </c>
      <c r="K513">
        <v>179200</v>
      </c>
      <c r="L513" t="s">
        <v>75</v>
      </c>
      <c r="N513" t="s">
        <v>131</v>
      </c>
      <c r="O513" t="s">
        <v>113</v>
      </c>
    </row>
    <row r="514" spans="3:15" x14ac:dyDescent="0.25">
      <c r="C514" s="1">
        <v>44447</v>
      </c>
      <c r="D514" t="s">
        <v>34</v>
      </c>
      <c r="H514">
        <v>0</v>
      </c>
      <c r="I514" t="s">
        <v>71</v>
      </c>
      <c r="J514">
        <f>H514*'[1]Import '!$F$44</f>
        <v>0</v>
      </c>
      <c r="K514">
        <v>25600</v>
      </c>
      <c r="L514" t="s">
        <v>193</v>
      </c>
      <c r="N514" t="s">
        <v>89</v>
      </c>
      <c r="O514" t="s">
        <v>120</v>
      </c>
    </row>
    <row r="515" spans="3:15" x14ac:dyDescent="0.25">
      <c r="C515" s="1">
        <v>44446</v>
      </c>
      <c r="D515" t="s">
        <v>17</v>
      </c>
      <c r="H515">
        <v>24735</v>
      </c>
      <c r="I515" t="s">
        <v>71</v>
      </c>
      <c r="J515">
        <f>H515*'[1]Import '!$F$44</f>
        <v>1886939.9608874999</v>
      </c>
      <c r="K515">
        <v>17000</v>
      </c>
      <c r="L515" t="s">
        <v>75</v>
      </c>
      <c r="N515" t="s">
        <v>228</v>
      </c>
      <c r="O515" t="s">
        <v>87</v>
      </c>
    </row>
    <row r="516" spans="3:15" x14ac:dyDescent="0.25">
      <c r="C516" s="1">
        <v>44446</v>
      </c>
      <c r="D516" t="s">
        <v>17</v>
      </c>
      <c r="H516">
        <v>123675</v>
      </c>
      <c r="I516" t="s">
        <v>71</v>
      </c>
      <c r="J516">
        <f>H516*'[1]Import '!$F$44</f>
        <v>9434699.8044374995</v>
      </c>
      <c r="K516">
        <v>85000</v>
      </c>
      <c r="L516" t="s">
        <v>75</v>
      </c>
      <c r="N516" t="s">
        <v>124</v>
      </c>
      <c r="O516" t="s">
        <v>102</v>
      </c>
    </row>
    <row r="517" spans="3:15" x14ac:dyDescent="0.25">
      <c r="C517" s="1">
        <v>44446</v>
      </c>
      <c r="D517" t="s">
        <v>34</v>
      </c>
      <c r="H517">
        <v>40960</v>
      </c>
      <c r="I517" t="s">
        <v>71</v>
      </c>
      <c r="J517">
        <f>H517*'[1]Import '!$F$44</f>
        <v>3124684.0831999998</v>
      </c>
      <c r="K517">
        <v>25600</v>
      </c>
      <c r="L517" t="s">
        <v>75</v>
      </c>
      <c r="N517" t="s">
        <v>124</v>
      </c>
      <c r="O517" t="s">
        <v>92</v>
      </c>
    </row>
    <row r="518" spans="3:15" x14ac:dyDescent="0.25">
      <c r="C518" s="1">
        <v>44446</v>
      </c>
      <c r="D518" t="s">
        <v>17</v>
      </c>
      <c r="H518">
        <v>49470</v>
      </c>
      <c r="I518" t="s">
        <v>71</v>
      </c>
      <c r="J518">
        <f>H518*'[1]Import '!$F$44</f>
        <v>3773879.9217749997</v>
      </c>
      <c r="K518">
        <v>34000</v>
      </c>
      <c r="L518" t="s">
        <v>75</v>
      </c>
      <c r="N518" t="s">
        <v>134</v>
      </c>
      <c r="O518" t="s">
        <v>92</v>
      </c>
    </row>
    <row r="519" spans="3:15" x14ac:dyDescent="0.25">
      <c r="C519" s="1">
        <v>44446</v>
      </c>
      <c r="D519" t="s">
        <v>17</v>
      </c>
      <c r="H519">
        <v>74205</v>
      </c>
      <c r="I519" t="s">
        <v>71</v>
      </c>
      <c r="J519">
        <f>H519*'[1]Import '!$F$44</f>
        <v>5660819.8826624993</v>
      </c>
      <c r="K519">
        <v>51000</v>
      </c>
      <c r="L519" t="s">
        <v>75</v>
      </c>
      <c r="N519" t="s">
        <v>124</v>
      </c>
      <c r="O519" t="s">
        <v>102</v>
      </c>
    </row>
    <row r="520" spans="3:15" x14ac:dyDescent="0.25">
      <c r="C520" s="1">
        <v>44445</v>
      </c>
      <c r="D520" t="s">
        <v>14</v>
      </c>
      <c r="H520">
        <v>48128</v>
      </c>
      <c r="I520" t="s">
        <v>71</v>
      </c>
      <c r="J520">
        <f>H520*'[1]Import '!$F$44</f>
        <v>3671503.79776</v>
      </c>
      <c r="K520">
        <v>25600</v>
      </c>
      <c r="L520" t="s">
        <v>75</v>
      </c>
      <c r="N520" t="s">
        <v>124</v>
      </c>
      <c r="O520" t="s">
        <v>92</v>
      </c>
    </row>
    <row r="521" spans="3:15" x14ac:dyDescent="0.25">
      <c r="C521" s="1">
        <v>44445</v>
      </c>
      <c r="D521" t="s">
        <v>185</v>
      </c>
      <c r="H521">
        <v>1250</v>
      </c>
      <c r="I521" t="s">
        <v>71</v>
      </c>
      <c r="J521">
        <f>H521*'[1]Import '!$F$44</f>
        <v>95357.790624999994</v>
      </c>
      <c r="K521">
        <v>1000</v>
      </c>
      <c r="L521" t="s">
        <v>75</v>
      </c>
      <c r="N521" t="s">
        <v>86</v>
      </c>
      <c r="O521" t="s">
        <v>92</v>
      </c>
    </row>
    <row r="522" spans="3:15" x14ac:dyDescent="0.25">
      <c r="C522" s="1">
        <v>44445</v>
      </c>
      <c r="D522" t="s">
        <v>186</v>
      </c>
      <c r="H522">
        <v>1381</v>
      </c>
      <c r="I522" t="s">
        <v>71</v>
      </c>
      <c r="J522">
        <f>H522*'[1]Import '!$F$44</f>
        <v>105351.2870825</v>
      </c>
      <c r="K522">
        <v>325</v>
      </c>
      <c r="L522" t="s">
        <v>75</v>
      </c>
      <c r="N522" t="s">
        <v>223</v>
      </c>
      <c r="O522" t="s">
        <v>87</v>
      </c>
    </row>
    <row r="523" spans="3:15" x14ac:dyDescent="0.25">
      <c r="C523" s="1">
        <v>44441</v>
      </c>
      <c r="D523" t="s">
        <v>21</v>
      </c>
      <c r="H523">
        <v>401940</v>
      </c>
      <c r="I523" t="s">
        <v>192</v>
      </c>
      <c r="J523">
        <f>H523*'[1]Import '!$F$15</f>
        <v>4652161.8828299996</v>
      </c>
      <c r="K523">
        <v>49500</v>
      </c>
      <c r="L523" t="s">
        <v>75</v>
      </c>
      <c r="N523" t="s">
        <v>213</v>
      </c>
      <c r="O523" t="s">
        <v>82</v>
      </c>
    </row>
    <row r="524" spans="3:15" x14ac:dyDescent="0.25">
      <c r="C524" s="1">
        <v>44441</v>
      </c>
      <c r="D524" t="s">
        <v>43</v>
      </c>
      <c r="H524">
        <v>31040</v>
      </c>
      <c r="I524" t="s">
        <v>71</v>
      </c>
      <c r="J524">
        <f>H524*'[1]Import '!$F$44</f>
        <v>2367924.6568</v>
      </c>
      <c r="K524">
        <v>16000</v>
      </c>
      <c r="L524" t="s">
        <v>75</v>
      </c>
      <c r="N524" t="s">
        <v>108</v>
      </c>
      <c r="O524" t="s">
        <v>82</v>
      </c>
    </row>
    <row r="525" spans="3:15" x14ac:dyDescent="0.25">
      <c r="C525" s="1">
        <v>44440</v>
      </c>
      <c r="D525" t="s">
        <v>6</v>
      </c>
      <c r="H525">
        <v>91520</v>
      </c>
      <c r="I525" t="s">
        <v>71</v>
      </c>
      <c r="J525">
        <f>H525*'[1]Import '!$F$44</f>
        <v>6981715.9983999999</v>
      </c>
      <c r="K525">
        <v>64000</v>
      </c>
      <c r="L525" t="s">
        <v>75</v>
      </c>
      <c r="N525" t="s">
        <v>86</v>
      </c>
      <c r="O525" t="s">
        <v>82</v>
      </c>
    </row>
    <row r="526" spans="3:15" x14ac:dyDescent="0.25">
      <c r="C526" s="1">
        <v>44440</v>
      </c>
      <c r="D526" t="s">
        <v>17</v>
      </c>
      <c r="H526">
        <v>49470</v>
      </c>
      <c r="I526" t="s">
        <v>71</v>
      </c>
      <c r="J526">
        <f>H526*'[1]Import '!$F$44</f>
        <v>3773879.9217749997</v>
      </c>
      <c r="K526">
        <v>34000</v>
      </c>
      <c r="L526" t="s">
        <v>75</v>
      </c>
      <c r="N526" t="s">
        <v>93</v>
      </c>
      <c r="O526" t="s">
        <v>87</v>
      </c>
    </row>
    <row r="527" spans="3:15" x14ac:dyDescent="0.25">
      <c r="C527" s="1">
        <v>44440</v>
      </c>
      <c r="D527" t="s">
        <v>17</v>
      </c>
      <c r="H527">
        <v>98940</v>
      </c>
      <c r="I527" t="s">
        <v>71</v>
      </c>
      <c r="J527">
        <f>H527*'[1]Import '!$F$44</f>
        <v>7547759.8435499994</v>
      </c>
      <c r="K527">
        <v>68000</v>
      </c>
      <c r="L527" t="s">
        <v>75</v>
      </c>
      <c r="N527" t="s">
        <v>124</v>
      </c>
      <c r="O527" t="s">
        <v>92</v>
      </c>
    </row>
    <row r="528" spans="3:15" x14ac:dyDescent="0.25">
      <c r="C528" s="1">
        <v>44439</v>
      </c>
      <c r="D528" t="s">
        <v>186</v>
      </c>
      <c r="H528">
        <v>4250</v>
      </c>
      <c r="I528" t="s">
        <v>71</v>
      </c>
      <c r="J528">
        <f>H528*'[1]Import '!$F$44</f>
        <v>324216.48812499997</v>
      </c>
      <c r="K528">
        <v>1000</v>
      </c>
      <c r="L528" t="s">
        <v>75</v>
      </c>
      <c r="N528" t="s">
        <v>124</v>
      </c>
      <c r="O528" t="s">
        <v>92</v>
      </c>
    </row>
    <row r="529" spans="3:15" x14ac:dyDescent="0.25">
      <c r="C529" s="1">
        <v>44439</v>
      </c>
      <c r="D529" t="s">
        <v>11</v>
      </c>
      <c r="H529">
        <v>22880</v>
      </c>
      <c r="I529" t="s">
        <v>71</v>
      </c>
      <c r="J529">
        <f>H529*'[1]Import '!$F$44</f>
        <v>1745428.9996</v>
      </c>
      <c r="K529">
        <v>16000</v>
      </c>
      <c r="L529" t="s">
        <v>75</v>
      </c>
      <c r="N529" t="s">
        <v>213</v>
      </c>
      <c r="O529" t="s">
        <v>92</v>
      </c>
    </row>
    <row r="530" spans="3:15" x14ac:dyDescent="0.25">
      <c r="C530" s="1">
        <v>44438</v>
      </c>
      <c r="D530" t="s">
        <v>36</v>
      </c>
      <c r="H530">
        <v>46336</v>
      </c>
      <c r="I530" t="s">
        <v>71</v>
      </c>
      <c r="J530">
        <f>H530*'[1]Import '!$F$44</f>
        <v>3534798.8691199999</v>
      </c>
      <c r="K530">
        <v>25600</v>
      </c>
      <c r="L530" t="s">
        <v>75</v>
      </c>
      <c r="N530" t="s">
        <v>164</v>
      </c>
      <c r="O530" t="s">
        <v>82</v>
      </c>
    </row>
    <row r="531" spans="3:15" x14ac:dyDescent="0.25">
      <c r="C531" s="1">
        <v>44438</v>
      </c>
      <c r="D531" t="s">
        <v>3</v>
      </c>
      <c r="H531">
        <v>92672</v>
      </c>
      <c r="I531" t="s">
        <v>71</v>
      </c>
      <c r="J531">
        <f>H531*'[1]Import '!$F$44</f>
        <v>7069597.7382399999</v>
      </c>
      <c r="K531">
        <v>51200</v>
      </c>
      <c r="L531" t="s">
        <v>75</v>
      </c>
      <c r="N531" t="s">
        <v>132</v>
      </c>
      <c r="O531" t="s">
        <v>92</v>
      </c>
    </row>
    <row r="532" spans="3:15" x14ac:dyDescent="0.25">
      <c r="C532" s="1">
        <v>44436</v>
      </c>
      <c r="D532" t="s">
        <v>17</v>
      </c>
      <c r="H532">
        <v>98560</v>
      </c>
      <c r="I532" t="s">
        <v>71</v>
      </c>
      <c r="J532">
        <f>H532*'[1]Import '!$F$44</f>
        <v>7518771.0751999998</v>
      </c>
      <c r="K532">
        <v>64000</v>
      </c>
      <c r="L532" t="s">
        <v>75</v>
      </c>
      <c r="N532" t="s">
        <v>141</v>
      </c>
      <c r="O532" t="s">
        <v>87</v>
      </c>
    </row>
    <row r="533" spans="3:15" x14ac:dyDescent="0.25">
      <c r="C533" s="1">
        <v>44436</v>
      </c>
      <c r="D533" t="s">
        <v>6</v>
      </c>
      <c r="H533">
        <v>91520</v>
      </c>
      <c r="I533" t="s">
        <v>71</v>
      </c>
      <c r="J533">
        <f>H533*'[1]Import '!$F$44</f>
        <v>6981715.9983999999</v>
      </c>
      <c r="K533">
        <v>64000</v>
      </c>
      <c r="L533" t="s">
        <v>75</v>
      </c>
      <c r="N533" t="s">
        <v>105</v>
      </c>
      <c r="O533" t="s">
        <v>87</v>
      </c>
    </row>
    <row r="534" spans="3:15" x14ac:dyDescent="0.25">
      <c r="C534" s="1">
        <v>44436</v>
      </c>
      <c r="D534" t="s">
        <v>34</v>
      </c>
      <c r="H534">
        <v>0</v>
      </c>
      <c r="I534" t="s">
        <v>71</v>
      </c>
      <c r="J534">
        <f>H534*'[1]Import '!$F$44</f>
        <v>0</v>
      </c>
      <c r="K534">
        <v>25600</v>
      </c>
      <c r="L534" t="s">
        <v>193</v>
      </c>
      <c r="N534" t="s">
        <v>93</v>
      </c>
      <c r="O534" t="s">
        <v>82</v>
      </c>
    </row>
    <row r="535" spans="3:15" x14ac:dyDescent="0.25">
      <c r="C535" s="1">
        <v>44435</v>
      </c>
      <c r="D535" t="s">
        <v>185</v>
      </c>
      <c r="H535">
        <v>8500</v>
      </c>
      <c r="I535" t="s">
        <v>71</v>
      </c>
      <c r="J535">
        <f>H535*'[1]Import '!$F$44</f>
        <v>648432.97624999995</v>
      </c>
      <c r="K535">
        <v>2000</v>
      </c>
      <c r="L535" t="s">
        <v>75</v>
      </c>
      <c r="N535" t="s">
        <v>228</v>
      </c>
      <c r="O535" t="s">
        <v>92</v>
      </c>
    </row>
    <row r="536" spans="3:15" x14ac:dyDescent="0.25">
      <c r="C536" s="1">
        <v>44434</v>
      </c>
      <c r="D536" t="s">
        <v>58</v>
      </c>
      <c r="H536">
        <v>10400</v>
      </c>
      <c r="I536" t="s">
        <v>71</v>
      </c>
      <c r="J536">
        <f>H536*'[1]Import '!$F$44</f>
        <v>793376.81799999997</v>
      </c>
      <c r="K536">
        <v>4000</v>
      </c>
      <c r="L536" t="s">
        <v>75</v>
      </c>
      <c r="N536" t="s">
        <v>227</v>
      </c>
      <c r="O536" t="s">
        <v>102</v>
      </c>
    </row>
    <row r="537" spans="3:15" x14ac:dyDescent="0.25">
      <c r="C537" s="1">
        <v>44434</v>
      </c>
      <c r="D537" t="s">
        <v>58</v>
      </c>
      <c r="H537">
        <v>27660</v>
      </c>
      <c r="I537" t="s">
        <v>71</v>
      </c>
      <c r="J537">
        <f>H537*'[1]Import '!$F$44</f>
        <v>2110077.1909499997</v>
      </c>
      <c r="K537">
        <v>12000</v>
      </c>
      <c r="L537" t="s">
        <v>75</v>
      </c>
      <c r="N537" t="s">
        <v>86</v>
      </c>
      <c r="O537" t="s">
        <v>82</v>
      </c>
    </row>
    <row r="538" spans="3:15" x14ac:dyDescent="0.25">
      <c r="C538" s="1">
        <v>44433</v>
      </c>
      <c r="D538" t="s">
        <v>21</v>
      </c>
      <c r="H538">
        <v>48636</v>
      </c>
      <c r="I538" t="s">
        <v>71</v>
      </c>
      <c r="J538">
        <f>H538*'[1]Import '!$F$44</f>
        <v>3710257.2038699999</v>
      </c>
      <c r="K538">
        <v>36000</v>
      </c>
      <c r="L538" t="s">
        <v>75</v>
      </c>
      <c r="N538" t="s">
        <v>86</v>
      </c>
      <c r="O538" t="s">
        <v>85</v>
      </c>
    </row>
    <row r="539" spans="3:15" x14ac:dyDescent="0.25">
      <c r="C539" s="1">
        <v>44433</v>
      </c>
      <c r="D539" t="s">
        <v>21</v>
      </c>
      <c r="H539">
        <v>48636</v>
      </c>
      <c r="I539" t="s">
        <v>71</v>
      </c>
      <c r="J539">
        <f>H539*'[1]Import '!$F$44</f>
        <v>3710257.2038699999</v>
      </c>
      <c r="K539">
        <v>36000</v>
      </c>
      <c r="L539" t="s">
        <v>75</v>
      </c>
      <c r="N539" t="s">
        <v>93</v>
      </c>
      <c r="O539" t="s">
        <v>85</v>
      </c>
    </row>
    <row r="540" spans="3:15" x14ac:dyDescent="0.25">
      <c r="C540" s="1">
        <v>44433</v>
      </c>
      <c r="D540" t="s">
        <v>21</v>
      </c>
      <c r="H540">
        <v>48636</v>
      </c>
      <c r="I540" t="s">
        <v>71</v>
      </c>
      <c r="J540">
        <f>H540*'[1]Import '!$F$44</f>
        <v>3710257.2038699999</v>
      </c>
      <c r="K540">
        <v>36000</v>
      </c>
      <c r="L540" t="s">
        <v>75</v>
      </c>
      <c r="N540" t="s">
        <v>93</v>
      </c>
      <c r="O540" t="s">
        <v>92</v>
      </c>
    </row>
    <row r="541" spans="3:15" x14ac:dyDescent="0.25">
      <c r="C541" s="1">
        <v>44433</v>
      </c>
      <c r="D541" t="s">
        <v>21</v>
      </c>
      <c r="H541">
        <v>48636</v>
      </c>
      <c r="I541" t="s">
        <v>71</v>
      </c>
      <c r="J541">
        <f>H541*'[1]Import '!$F$44</f>
        <v>3710257.2038699999</v>
      </c>
      <c r="K541">
        <v>36000</v>
      </c>
      <c r="L541" t="s">
        <v>75</v>
      </c>
      <c r="N541" t="s">
        <v>93</v>
      </c>
      <c r="O541" t="s">
        <v>92</v>
      </c>
    </row>
    <row r="542" spans="3:15" x14ac:dyDescent="0.25">
      <c r="C542" s="1">
        <v>44432</v>
      </c>
      <c r="D542" t="s">
        <v>186</v>
      </c>
      <c r="H542">
        <v>4250</v>
      </c>
      <c r="I542" t="s">
        <v>71</v>
      </c>
      <c r="J542">
        <f>H542*'[1]Import '!$F$44</f>
        <v>324216.48812499997</v>
      </c>
      <c r="K542">
        <v>1000</v>
      </c>
      <c r="L542" t="s">
        <v>75</v>
      </c>
      <c r="N542" t="s">
        <v>93</v>
      </c>
      <c r="O542" t="s">
        <v>92</v>
      </c>
    </row>
    <row r="543" spans="3:15" x14ac:dyDescent="0.25">
      <c r="C543" s="1">
        <v>44431</v>
      </c>
      <c r="D543" t="s">
        <v>34</v>
      </c>
      <c r="H543">
        <v>47616</v>
      </c>
      <c r="I543" t="s">
        <v>71</v>
      </c>
      <c r="J543">
        <f>H543*'[1]Import '!$F$44</f>
        <v>3632445.2467199997</v>
      </c>
      <c r="K543">
        <v>25600</v>
      </c>
      <c r="L543" t="s">
        <v>75</v>
      </c>
      <c r="N543" t="s">
        <v>213</v>
      </c>
      <c r="O543" t="s">
        <v>92</v>
      </c>
    </row>
    <row r="544" spans="3:15" x14ac:dyDescent="0.25">
      <c r="C544" s="1">
        <v>44431</v>
      </c>
      <c r="D544" t="s">
        <v>4</v>
      </c>
      <c r="H544">
        <v>74880</v>
      </c>
      <c r="I544" t="s">
        <v>71</v>
      </c>
      <c r="J544">
        <f>H544*'[1]Import '!$F$44</f>
        <v>5712313.0895999996</v>
      </c>
      <c r="K544">
        <v>46800</v>
      </c>
      <c r="L544" t="s">
        <v>75</v>
      </c>
      <c r="N544" t="s">
        <v>86</v>
      </c>
      <c r="O544" t="s">
        <v>82</v>
      </c>
    </row>
    <row r="545" spans="3:15" x14ac:dyDescent="0.25">
      <c r="C545" s="1">
        <v>44431</v>
      </c>
      <c r="D545" t="s">
        <v>11</v>
      </c>
      <c r="H545">
        <v>23120</v>
      </c>
      <c r="I545" t="s">
        <v>71</v>
      </c>
      <c r="J545">
        <f>H545*'[1]Import '!$F$44</f>
        <v>1763737.6953999999</v>
      </c>
      <c r="K545">
        <v>17000</v>
      </c>
      <c r="L545" t="s">
        <v>75</v>
      </c>
      <c r="N545" t="s">
        <v>97</v>
      </c>
      <c r="O545" t="s">
        <v>87</v>
      </c>
    </row>
    <row r="546" spans="3:15" x14ac:dyDescent="0.25">
      <c r="C546" s="1">
        <v>44429</v>
      </c>
      <c r="D546" t="s">
        <v>21</v>
      </c>
      <c r="H546">
        <v>215449</v>
      </c>
      <c r="I546" t="s">
        <v>192</v>
      </c>
      <c r="J546">
        <f>H546*'[1]Import '!$F$15</f>
        <v>2493664.7895054999</v>
      </c>
      <c r="K546">
        <v>24750</v>
      </c>
      <c r="L546" t="s">
        <v>75</v>
      </c>
      <c r="N546" t="s">
        <v>197</v>
      </c>
      <c r="O546" t="s">
        <v>85</v>
      </c>
    </row>
    <row r="547" spans="3:15" x14ac:dyDescent="0.25">
      <c r="C547" s="1">
        <v>44429</v>
      </c>
      <c r="D547" t="s">
        <v>21</v>
      </c>
      <c r="H547">
        <v>215449</v>
      </c>
      <c r="I547" t="s">
        <v>192</v>
      </c>
      <c r="J547">
        <f>H547*'[1]Import '!$F$15</f>
        <v>2493664.7895054999</v>
      </c>
      <c r="K547">
        <v>24750</v>
      </c>
      <c r="L547" t="s">
        <v>75</v>
      </c>
      <c r="N547" t="s">
        <v>108</v>
      </c>
      <c r="O547" t="s">
        <v>198</v>
      </c>
    </row>
    <row r="548" spans="3:15" x14ac:dyDescent="0.25">
      <c r="C548" s="1">
        <v>44429</v>
      </c>
      <c r="D548" t="s">
        <v>21</v>
      </c>
      <c r="H548">
        <v>430898</v>
      </c>
      <c r="I548" t="s">
        <v>192</v>
      </c>
      <c r="J548">
        <f>H548*'[1]Import '!$F$15</f>
        <v>4987329.5790109998</v>
      </c>
      <c r="K548">
        <v>49500</v>
      </c>
      <c r="L548" t="s">
        <v>75</v>
      </c>
      <c r="N548" t="s">
        <v>108</v>
      </c>
      <c r="O548" t="s">
        <v>82</v>
      </c>
    </row>
    <row r="549" spans="3:15" x14ac:dyDescent="0.25">
      <c r="C549" s="1">
        <v>44429</v>
      </c>
      <c r="D549" t="s">
        <v>21</v>
      </c>
      <c r="H549">
        <v>430898</v>
      </c>
      <c r="I549" t="s">
        <v>192</v>
      </c>
      <c r="J549">
        <f>H549*'[1]Import '!$F$15</f>
        <v>4987329.5790109998</v>
      </c>
      <c r="K549">
        <v>49500</v>
      </c>
      <c r="L549" t="s">
        <v>75</v>
      </c>
      <c r="N549" t="s">
        <v>108</v>
      </c>
      <c r="O549" t="s">
        <v>82</v>
      </c>
    </row>
    <row r="550" spans="3:15" x14ac:dyDescent="0.25">
      <c r="C550" s="1">
        <v>44429</v>
      </c>
      <c r="D550" t="s">
        <v>17</v>
      </c>
      <c r="H550">
        <v>47360</v>
      </c>
      <c r="I550" t="s">
        <v>71</v>
      </c>
      <c r="J550">
        <f>H550*'[1]Import '!$F$44</f>
        <v>3612915.9712</v>
      </c>
      <c r="K550">
        <v>32000</v>
      </c>
      <c r="L550" t="s">
        <v>75</v>
      </c>
      <c r="N550" t="s">
        <v>108</v>
      </c>
      <c r="O550" t="s">
        <v>82</v>
      </c>
    </row>
    <row r="551" spans="3:15" x14ac:dyDescent="0.25">
      <c r="C551" s="1">
        <v>44429</v>
      </c>
      <c r="D551" t="s">
        <v>4</v>
      </c>
      <c r="H551">
        <v>149760</v>
      </c>
      <c r="I551" t="s">
        <v>71</v>
      </c>
      <c r="J551">
        <f>H551*'[1]Import '!$F$44</f>
        <v>11424626.179199999</v>
      </c>
      <c r="K551">
        <v>93600</v>
      </c>
      <c r="L551" t="s">
        <v>75</v>
      </c>
      <c r="N551" t="s">
        <v>230</v>
      </c>
      <c r="O551" t="s">
        <v>82</v>
      </c>
    </row>
    <row r="552" spans="3:15" x14ac:dyDescent="0.25">
      <c r="C552" s="1">
        <v>44429</v>
      </c>
      <c r="D552" t="s">
        <v>2</v>
      </c>
      <c r="H552">
        <v>259840</v>
      </c>
      <c r="I552" t="s">
        <v>71</v>
      </c>
      <c r="J552">
        <f>H552*'[1]Import '!$F$44</f>
        <v>19822214.652799997</v>
      </c>
      <c r="K552">
        <v>179200</v>
      </c>
      <c r="L552" t="s">
        <v>75</v>
      </c>
      <c r="N552" t="s">
        <v>97</v>
      </c>
      <c r="O552" t="s">
        <v>82</v>
      </c>
    </row>
    <row r="553" spans="3:15" x14ac:dyDescent="0.25">
      <c r="C553" s="1">
        <v>44428</v>
      </c>
      <c r="D553" t="s">
        <v>3</v>
      </c>
      <c r="H553">
        <v>92672</v>
      </c>
      <c r="I553" t="s">
        <v>71</v>
      </c>
      <c r="J553">
        <f>H553*'[1]Import '!$F$44</f>
        <v>7069597.7382399999</v>
      </c>
      <c r="K553">
        <v>51200</v>
      </c>
      <c r="L553" t="s">
        <v>75</v>
      </c>
      <c r="N553" t="s">
        <v>89</v>
      </c>
      <c r="O553" t="s">
        <v>85</v>
      </c>
    </row>
    <row r="554" spans="3:15" x14ac:dyDescent="0.25">
      <c r="C554" s="1">
        <v>44425</v>
      </c>
      <c r="D554" t="s">
        <v>6</v>
      </c>
      <c r="H554">
        <v>91520</v>
      </c>
      <c r="I554" t="s">
        <v>71</v>
      </c>
      <c r="J554">
        <f>H554*'[1]Import '!$F$44</f>
        <v>6981715.9983999999</v>
      </c>
      <c r="K554">
        <v>64000</v>
      </c>
      <c r="L554" t="s">
        <v>75</v>
      </c>
      <c r="N554" t="s">
        <v>141</v>
      </c>
      <c r="O554" t="s">
        <v>87</v>
      </c>
    </row>
    <row r="555" spans="3:15" x14ac:dyDescent="0.25">
      <c r="C555" s="1">
        <v>44425</v>
      </c>
      <c r="D555" t="s">
        <v>17</v>
      </c>
      <c r="H555">
        <v>24640</v>
      </c>
      <c r="I555" t="s">
        <v>71</v>
      </c>
      <c r="J555">
        <f>H555*'[1]Import '!$F$44</f>
        <v>1879692.7688</v>
      </c>
      <c r="K555">
        <v>16000</v>
      </c>
      <c r="L555" t="s">
        <v>75</v>
      </c>
      <c r="N555" t="s">
        <v>93</v>
      </c>
      <c r="O555" t="s">
        <v>87</v>
      </c>
    </row>
    <row r="556" spans="3:15" x14ac:dyDescent="0.25">
      <c r="C556" s="1">
        <v>44425</v>
      </c>
      <c r="D556" t="s">
        <v>17</v>
      </c>
      <c r="H556">
        <v>98560</v>
      </c>
      <c r="I556" t="s">
        <v>71</v>
      </c>
      <c r="J556">
        <f>H556*'[1]Import '!$F$44</f>
        <v>7518771.0751999998</v>
      </c>
      <c r="K556">
        <v>64000</v>
      </c>
      <c r="L556" t="s">
        <v>75</v>
      </c>
      <c r="N556" t="s">
        <v>105</v>
      </c>
      <c r="O556" t="s">
        <v>92</v>
      </c>
    </row>
    <row r="557" spans="3:15" x14ac:dyDescent="0.25">
      <c r="C557" s="1">
        <v>44424</v>
      </c>
      <c r="D557" t="s">
        <v>4</v>
      </c>
      <c r="H557">
        <v>0</v>
      </c>
      <c r="I557" t="s">
        <v>71</v>
      </c>
      <c r="J557">
        <f>H557*'[1]Import '!$F$44</f>
        <v>0</v>
      </c>
      <c r="K557">
        <v>51000</v>
      </c>
      <c r="L557" t="s">
        <v>193</v>
      </c>
      <c r="N557" t="s">
        <v>105</v>
      </c>
      <c r="O557" t="s">
        <v>82</v>
      </c>
    </row>
    <row r="558" spans="3:15" x14ac:dyDescent="0.25">
      <c r="C558" s="1">
        <v>44421</v>
      </c>
      <c r="D558" t="s">
        <v>1</v>
      </c>
      <c r="H558">
        <v>81168</v>
      </c>
      <c r="I558" t="s">
        <v>71</v>
      </c>
      <c r="J558">
        <f>H558*'[1]Import '!$F$44</f>
        <v>6192000.9195599994</v>
      </c>
      <c r="K558">
        <v>48000</v>
      </c>
      <c r="L558" t="s">
        <v>75</v>
      </c>
      <c r="N558" t="s">
        <v>228</v>
      </c>
      <c r="O558" t="s">
        <v>82</v>
      </c>
    </row>
    <row r="559" spans="3:15" x14ac:dyDescent="0.25">
      <c r="C559" s="1">
        <v>44421</v>
      </c>
      <c r="D559" t="s">
        <v>1</v>
      </c>
      <c r="H559">
        <v>27056</v>
      </c>
      <c r="I559" t="s">
        <v>71</v>
      </c>
      <c r="J559">
        <f>H559*'[1]Import '!$F$44</f>
        <v>2064000.3065199999</v>
      </c>
      <c r="K559">
        <v>16000</v>
      </c>
      <c r="L559" t="s">
        <v>75</v>
      </c>
      <c r="N559" t="s">
        <v>231</v>
      </c>
      <c r="O559" t="s">
        <v>102</v>
      </c>
    </row>
    <row r="560" spans="3:15" x14ac:dyDescent="0.25">
      <c r="C560" s="1">
        <v>44421</v>
      </c>
      <c r="D560" t="s">
        <v>1</v>
      </c>
      <c r="H560">
        <v>54112</v>
      </c>
      <c r="I560" t="s">
        <v>71</v>
      </c>
      <c r="J560">
        <f>H560*'[1]Import '!$F$44</f>
        <v>4128000.6130399997</v>
      </c>
      <c r="K560">
        <v>32000</v>
      </c>
      <c r="L560" t="s">
        <v>75</v>
      </c>
      <c r="N560" t="s">
        <v>231</v>
      </c>
      <c r="O560" t="s">
        <v>82</v>
      </c>
    </row>
    <row r="561" spans="3:15" x14ac:dyDescent="0.25">
      <c r="C561" s="1">
        <v>44421</v>
      </c>
      <c r="D561" t="s">
        <v>1</v>
      </c>
      <c r="H561">
        <v>81408</v>
      </c>
      <c r="I561" t="s">
        <v>71</v>
      </c>
      <c r="J561">
        <f>H561*'[1]Import '!$F$44</f>
        <v>6210309.6153600002</v>
      </c>
      <c r="K561">
        <v>48000</v>
      </c>
      <c r="L561" t="s">
        <v>75</v>
      </c>
      <c r="N561" t="s">
        <v>231</v>
      </c>
      <c r="O561" t="s">
        <v>82</v>
      </c>
    </row>
    <row r="562" spans="3:15" x14ac:dyDescent="0.25">
      <c r="C562" s="1">
        <v>44421</v>
      </c>
      <c r="D562" t="s">
        <v>185</v>
      </c>
      <c r="H562">
        <v>2500</v>
      </c>
      <c r="I562" t="s">
        <v>71</v>
      </c>
      <c r="J562">
        <f>H562*'[1]Import '!$F$44</f>
        <v>190715.58124999999</v>
      </c>
      <c r="K562">
        <v>2000</v>
      </c>
      <c r="L562" t="s">
        <v>75</v>
      </c>
      <c r="N562" t="s">
        <v>231</v>
      </c>
      <c r="O562" t="s">
        <v>82</v>
      </c>
    </row>
    <row r="563" spans="3:15" x14ac:dyDescent="0.25">
      <c r="C563" s="1">
        <v>44421</v>
      </c>
      <c r="D563" t="s">
        <v>63</v>
      </c>
      <c r="H563">
        <v>41984</v>
      </c>
      <c r="I563" t="s">
        <v>71</v>
      </c>
      <c r="J563">
        <f>H563*'[1]Import '!$F$44</f>
        <v>3202801.1852799999</v>
      </c>
      <c r="K563">
        <v>25600</v>
      </c>
      <c r="L563" t="s">
        <v>75</v>
      </c>
      <c r="N563" t="s">
        <v>223</v>
      </c>
      <c r="O563" t="s">
        <v>82</v>
      </c>
    </row>
    <row r="564" spans="3:15" x14ac:dyDescent="0.25">
      <c r="C564" s="1">
        <v>44421</v>
      </c>
      <c r="D564" t="s">
        <v>1</v>
      </c>
      <c r="H564">
        <v>81168</v>
      </c>
      <c r="I564" t="s">
        <v>71</v>
      </c>
      <c r="J564">
        <f>H564*'[1]Import '!$F$44</f>
        <v>6192000.9195599994</v>
      </c>
      <c r="K564">
        <v>48000</v>
      </c>
      <c r="L564" t="s">
        <v>75</v>
      </c>
      <c r="N564" t="s">
        <v>232</v>
      </c>
      <c r="O564" t="s">
        <v>82</v>
      </c>
    </row>
    <row r="565" spans="3:15" x14ac:dyDescent="0.25">
      <c r="C565" s="1">
        <v>44421</v>
      </c>
      <c r="D565" t="s">
        <v>34</v>
      </c>
      <c r="H565">
        <v>0</v>
      </c>
      <c r="I565" t="s">
        <v>71</v>
      </c>
      <c r="J565">
        <f>H565*'[1]Import '!$F$44</f>
        <v>0</v>
      </c>
      <c r="K565">
        <v>25600</v>
      </c>
      <c r="L565" t="s">
        <v>193</v>
      </c>
      <c r="N565" t="s">
        <v>231</v>
      </c>
      <c r="O565" t="s">
        <v>102</v>
      </c>
    </row>
    <row r="566" spans="3:15" x14ac:dyDescent="0.25">
      <c r="C566" s="1">
        <v>44420</v>
      </c>
      <c r="D566" t="s">
        <v>1</v>
      </c>
      <c r="H566">
        <v>81408</v>
      </c>
      <c r="I566" t="s">
        <v>71</v>
      </c>
      <c r="J566">
        <f>H566*'[1]Import '!$F$44</f>
        <v>6210309.6153600002</v>
      </c>
      <c r="K566">
        <v>48000</v>
      </c>
      <c r="L566" t="s">
        <v>75</v>
      </c>
      <c r="N566" t="s">
        <v>228</v>
      </c>
      <c r="O566" t="s">
        <v>82</v>
      </c>
    </row>
    <row r="567" spans="3:15" x14ac:dyDescent="0.25">
      <c r="C567" s="1">
        <v>44420</v>
      </c>
      <c r="D567" t="s">
        <v>2</v>
      </c>
      <c r="H567">
        <v>259840</v>
      </c>
      <c r="I567" t="s">
        <v>71</v>
      </c>
      <c r="J567">
        <f>H567*'[1]Import '!$F$44</f>
        <v>19822214.652799997</v>
      </c>
      <c r="K567">
        <v>179200</v>
      </c>
      <c r="L567" t="s">
        <v>75</v>
      </c>
      <c r="N567" t="s">
        <v>231</v>
      </c>
      <c r="O567" t="s">
        <v>102</v>
      </c>
    </row>
    <row r="568" spans="3:15" x14ac:dyDescent="0.25">
      <c r="C568" s="1">
        <v>44420</v>
      </c>
      <c r="D568" t="s">
        <v>58</v>
      </c>
      <c r="H568">
        <v>27660</v>
      </c>
      <c r="I568" t="s">
        <v>71</v>
      </c>
      <c r="J568">
        <f>H568*'[1]Import '!$F$44</f>
        <v>2110077.1909499997</v>
      </c>
      <c r="K568">
        <v>12000</v>
      </c>
      <c r="L568" t="s">
        <v>75</v>
      </c>
      <c r="N568" t="s">
        <v>89</v>
      </c>
      <c r="O568" t="s">
        <v>82</v>
      </c>
    </row>
    <row r="569" spans="3:15" x14ac:dyDescent="0.25">
      <c r="C569" s="1">
        <v>44420</v>
      </c>
      <c r="D569" t="s">
        <v>58</v>
      </c>
      <c r="H569">
        <v>6800</v>
      </c>
      <c r="I569" t="s">
        <v>71</v>
      </c>
      <c r="J569">
        <f>H569*'[1]Import '!$F$44</f>
        <v>518746.38099999999</v>
      </c>
      <c r="K569">
        <v>2000</v>
      </c>
      <c r="L569" t="s">
        <v>75</v>
      </c>
      <c r="N569" t="s">
        <v>86</v>
      </c>
      <c r="O569" t="s">
        <v>87</v>
      </c>
    </row>
    <row r="570" spans="3:15" x14ac:dyDescent="0.25">
      <c r="C570" s="1">
        <v>44420</v>
      </c>
      <c r="D570" t="s">
        <v>58</v>
      </c>
      <c r="H570">
        <v>27660</v>
      </c>
      <c r="I570" t="s">
        <v>71</v>
      </c>
      <c r="J570">
        <f>H570*'[1]Import '!$F$44</f>
        <v>2110077.1909499997</v>
      </c>
      <c r="K570">
        <v>12000</v>
      </c>
      <c r="L570" t="s">
        <v>75</v>
      </c>
      <c r="N570" t="s">
        <v>86</v>
      </c>
      <c r="O570" t="s">
        <v>85</v>
      </c>
    </row>
    <row r="571" spans="3:15" x14ac:dyDescent="0.25">
      <c r="C571" s="1">
        <v>44420</v>
      </c>
      <c r="D571" t="s">
        <v>58</v>
      </c>
      <c r="H571">
        <v>10400</v>
      </c>
      <c r="I571" t="s">
        <v>71</v>
      </c>
      <c r="J571">
        <f>H571*'[1]Import '!$F$44</f>
        <v>793376.81799999997</v>
      </c>
      <c r="K571">
        <v>4000</v>
      </c>
      <c r="L571" t="s">
        <v>75</v>
      </c>
      <c r="N571" t="s">
        <v>86</v>
      </c>
      <c r="O571" t="s">
        <v>85</v>
      </c>
    </row>
    <row r="572" spans="3:15" x14ac:dyDescent="0.25">
      <c r="C572" s="1">
        <v>44420</v>
      </c>
      <c r="D572" t="s">
        <v>34</v>
      </c>
      <c r="H572">
        <v>78120</v>
      </c>
      <c r="I572" t="s">
        <v>71</v>
      </c>
      <c r="J572">
        <f>H572*'[1]Import '!$F$44</f>
        <v>5959480.4829000002</v>
      </c>
      <c r="K572">
        <v>50400</v>
      </c>
      <c r="L572" t="s">
        <v>75</v>
      </c>
      <c r="N572" t="s">
        <v>86</v>
      </c>
      <c r="O572" t="s">
        <v>85</v>
      </c>
    </row>
    <row r="573" spans="3:15" x14ac:dyDescent="0.25">
      <c r="C573" s="1">
        <v>44420</v>
      </c>
      <c r="D573" t="s">
        <v>58</v>
      </c>
      <c r="H573">
        <v>27660</v>
      </c>
      <c r="I573" t="s">
        <v>71</v>
      </c>
      <c r="J573">
        <f>H573*'[1]Import '!$F$44</f>
        <v>2110077.1909499997</v>
      </c>
      <c r="K573">
        <v>12000</v>
      </c>
      <c r="L573" t="s">
        <v>75</v>
      </c>
      <c r="N573" t="s">
        <v>133</v>
      </c>
      <c r="O573" t="s">
        <v>85</v>
      </c>
    </row>
    <row r="574" spans="3:15" x14ac:dyDescent="0.25">
      <c r="C574" s="1">
        <v>44420</v>
      </c>
      <c r="D574" t="s">
        <v>58</v>
      </c>
      <c r="H574">
        <v>2080</v>
      </c>
      <c r="I574" t="s">
        <v>71</v>
      </c>
      <c r="J574">
        <f>H574*'[1]Import '!$F$44</f>
        <v>158675.36359999998</v>
      </c>
      <c r="K574">
        <v>800</v>
      </c>
      <c r="L574" t="s">
        <v>75</v>
      </c>
      <c r="N574" t="s">
        <v>86</v>
      </c>
      <c r="O574" t="s">
        <v>120</v>
      </c>
    </row>
    <row r="575" spans="3:15" x14ac:dyDescent="0.25">
      <c r="C575" s="1">
        <v>44420</v>
      </c>
      <c r="D575" t="s">
        <v>4</v>
      </c>
      <c r="H575">
        <v>0</v>
      </c>
      <c r="I575" t="s">
        <v>71</v>
      </c>
      <c r="J575">
        <f>H575*'[1]Import '!$F$44</f>
        <v>0</v>
      </c>
      <c r="K575">
        <v>76500</v>
      </c>
      <c r="L575" t="s">
        <v>193</v>
      </c>
      <c r="N575" t="s">
        <v>86</v>
      </c>
      <c r="O575" t="s">
        <v>85</v>
      </c>
    </row>
    <row r="576" spans="3:15" x14ac:dyDescent="0.25">
      <c r="C576" s="1">
        <v>44420</v>
      </c>
      <c r="D576" t="s">
        <v>58</v>
      </c>
      <c r="H576">
        <v>10400</v>
      </c>
      <c r="I576" t="s">
        <v>71</v>
      </c>
      <c r="J576">
        <f>H576*'[1]Import '!$F$44</f>
        <v>793376.81799999997</v>
      </c>
      <c r="K576">
        <v>4000</v>
      </c>
      <c r="L576" t="s">
        <v>75</v>
      </c>
      <c r="N576" t="s">
        <v>228</v>
      </c>
      <c r="O576" t="s">
        <v>85</v>
      </c>
    </row>
    <row r="577" spans="3:15" x14ac:dyDescent="0.25">
      <c r="C577" s="1">
        <v>44420</v>
      </c>
      <c r="D577" t="s">
        <v>6</v>
      </c>
      <c r="H577">
        <v>91520</v>
      </c>
      <c r="I577" t="s">
        <v>71</v>
      </c>
      <c r="J577">
        <f>H577*'[1]Import '!$F$44</f>
        <v>6981715.9983999999</v>
      </c>
      <c r="K577">
        <v>64000</v>
      </c>
      <c r="L577" t="s">
        <v>75</v>
      </c>
      <c r="N577" t="s">
        <v>86</v>
      </c>
      <c r="O577" t="s">
        <v>102</v>
      </c>
    </row>
    <row r="578" spans="3:15" x14ac:dyDescent="0.25">
      <c r="C578" s="1">
        <v>44419</v>
      </c>
      <c r="D578" t="s">
        <v>33</v>
      </c>
      <c r="H578">
        <v>24000</v>
      </c>
      <c r="I578" t="s">
        <v>71</v>
      </c>
      <c r="J578">
        <f>H578*'[1]Import '!$F$44</f>
        <v>1830869.5799999998</v>
      </c>
      <c r="K578">
        <v>16000</v>
      </c>
      <c r="L578" t="s">
        <v>75</v>
      </c>
      <c r="N578" t="s">
        <v>93</v>
      </c>
      <c r="O578" t="s">
        <v>85</v>
      </c>
    </row>
    <row r="579" spans="3:15" x14ac:dyDescent="0.25">
      <c r="C579" s="1">
        <v>44419</v>
      </c>
      <c r="D579" t="s">
        <v>21</v>
      </c>
      <c r="H579">
        <v>430898</v>
      </c>
      <c r="I579" t="s">
        <v>192</v>
      </c>
      <c r="J579">
        <f>H579*'[1]Import '!$F$15</f>
        <v>4987329.5790109998</v>
      </c>
      <c r="K579">
        <v>49500</v>
      </c>
      <c r="L579" t="s">
        <v>75</v>
      </c>
      <c r="N579" t="s">
        <v>93</v>
      </c>
      <c r="O579" t="s">
        <v>92</v>
      </c>
    </row>
    <row r="580" spans="3:15" x14ac:dyDescent="0.25">
      <c r="C580" s="1">
        <v>44419</v>
      </c>
      <c r="D580" t="s">
        <v>8</v>
      </c>
      <c r="H580">
        <v>39564</v>
      </c>
      <c r="I580" t="s">
        <v>71</v>
      </c>
      <c r="J580">
        <f>H580*'[1]Import '!$F$44</f>
        <v>3018188.50263</v>
      </c>
      <c r="K580">
        <v>25200</v>
      </c>
      <c r="L580" t="s">
        <v>75</v>
      </c>
      <c r="N580" t="s">
        <v>108</v>
      </c>
      <c r="O580" t="s">
        <v>92</v>
      </c>
    </row>
    <row r="581" spans="3:15" x14ac:dyDescent="0.25">
      <c r="C581" s="1">
        <v>44419</v>
      </c>
      <c r="D581" t="s">
        <v>21</v>
      </c>
      <c r="H581">
        <v>430898</v>
      </c>
      <c r="I581" t="s">
        <v>192</v>
      </c>
      <c r="J581">
        <f>H581*'[1]Import '!$F$15</f>
        <v>4987329.5790109998</v>
      </c>
      <c r="K581">
        <v>49500</v>
      </c>
      <c r="L581" t="s">
        <v>75</v>
      </c>
      <c r="N581" t="s">
        <v>233</v>
      </c>
      <c r="O581" t="s">
        <v>82</v>
      </c>
    </row>
    <row r="582" spans="3:15" x14ac:dyDescent="0.25">
      <c r="C582" s="1">
        <v>44419</v>
      </c>
      <c r="D582" t="s">
        <v>21</v>
      </c>
      <c r="H582">
        <v>48636</v>
      </c>
      <c r="I582" t="s">
        <v>71</v>
      </c>
      <c r="J582">
        <f>H582*'[1]Import '!$F$44</f>
        <v>3710257.2038699999</v>
      </c>
      <c r="K582">
        <v>36000</v>
      </c>
      <c r="L582" t="s">
        <v>75</v>
      </c>
      <c r="N582" t="s">
        <v>108</v>
      </c>
      <c r="O582" t="s">
        <v>120</v>
      </c>
    </row>
    <row r="583" spans="3:15" x14ac:dyDescent="0.25">
      <c r="C583" s="1">
        <v>44419</v>
      </c>
      <c r="D583" t="s">
        <v>186</v>
      </c>
      <c r="H583">
        <v>4250</v>
      </c>
      <c r="I583" t="s">
        <v>71</v>
      </c>
      <c r="J583">
        <f>H583*'[1]Import '!$F$44</f>
        <v>324216.48812499997</v>
      </c>
      <c r="K583">
        <v>1000</v>
      </c>
      <c r="L583" t="s">
        <v>75</v>
      </c>
      <c r="N583" t="s">
        <v>93</v>
      </c>
      <c r="O583" t="s">
        <v>82</v>
      </c>
    </row>
    <row r="584" spans="3:15" x14ac:dyDescent="0.25">
      <c r="C584" s="1">
        <v>44419</v>
      </c>
      <c r="D584" t="s">
        <v>21</v>
      </c>
      <c r="H584">
        <v>200970</v>
      </c>
      <c r="I584" t="s">
        <v>192</v>
      </c>
      <c r="J584">
        <f>H584*'[1]Import '!$F$15</f>
        <v>2326080.9414149998</v>
      </c>
      <c r="K584">
        <v>24750</v>
      </c>
      <c r="L584" t="s">
        <v>75</v>
      </c>
      <c r="N584" t="s">
        <v>213</v>
      </c>
      <c r="O584" t="s">
        <v>92</v>
      </c>
    </row>
    <row r="585" spans="3:15" x14ac:dyDescent="0.25">
      <c r="C585" s="1">
        <v>44419</v>
      </c>
      <c r="D585" t="s">
        <v>21</v>
      </c>
      <c r="H585">
        <v>401940</v>
      </c>
      <c r="I585" t="s">
        <v>192</v>
      </c>
      <c r="J585">
        <f>H585*'[1]Import '!$F$15</f>
        <v>4652161.8828299996</v>
      </c>
      <c r="K585">
        <v>49500</v>
      </c>
      <c r="L585" t="s">
        <v>75</v>
      </c>
      <c r="N585" t="s">
        <v>108</v>
      </c>
      <c r="O585" t="s">
        <v>82</v>
      </c>
    </row>
    <row r="586" spans="3:15" x14ac:dyDescent="0.25">
      <c r="C586" s="1">
        <v>44419</v>
      </c>
      <c r="D586" t="s">
        <v>1</v>
      </c>
      <c r="H586">
        <v>81408</v>
      </c>
      <c r="I586" t="s">
        <v>71</v>
      </c>
      <c r="J586">
        <f>H586*'[1]Import '!$F$44</f>
        <v>6210309.6153600002</v>
      </c>
      <c r="K586">
        <v>48000</v>
      </c>
      <c r="L586" t="s">
        <v>75</v>
      </c>
      <c r="N586" t="s">
        <v>108</v>
      </c>
      <c r="O586" t="s">
        <v>82</v>
      </c>
    </row>
    <row r="587" spans="3:15" x14ac:dyDescent="0.25">
      <c r="C587" s="1">
        <v>44419</v>
      </c>
      <c r="D587" t="s">
        <v>21</v>
      </c>
      <c r="H587">
        <v>48636</v>
      </c>
      <c r="I587" t="s">
        <v>71</v>
      </c>
      <c r="J587">
        <f>H587*'[1]Import '!$F$44</f>
        <v>3710257.2038699999</v>
      </c>
      <c r="K587">
        <v>36000</v>
      </c>
      <c r="L587" t="s">
        <v>75</v>
      </c>
      <c r="N587" t="s">
        <v>231</v>
      </c>
      <c r="O587" t="s">
        <v>82</v>
      </c>
    </row>
    <row r="588" spans="3:15" x14ac:dyDescent="0.25">
      <c r="C588" s="1">
        <v>44419</v>
      </c>
      <c r="D588" t="s">
        <v>21</v>
      </c>
      <c r="H588">
        <v>48636</v>
      </c>
      <c r="I588" t="s">
        <v>71</v>
      </c>
      <c r="J588">
        <f>H588*'[1]Import '!$F$44</f>
        <v>3710257.2038699999</v>
      </c>
      <c r="K588">
        <v>36000</v>
      </c>
      <c r="L588" t="s">
        <v>75</v>
      </c>
      <c r="N588" t="s">
        <v>93</v>
      </c>
      <c r="O588" t="s">
        <v>82</v>
      </c>
    </row>
    <row r="589" spans="3:15" x14ac:dyDescent="0.25">
      <c r="C589" s="1">
        <v>44419</v>
      </c>
      <c r="D589" t="s">
        <v>185</v>
      </c>
      <c r="H589">
        <v>4250</v>
      </c>
      <c r="I589" t="s">
        <v>71</v>
      </c>
      <c r="J589">
        <f>H589*'[1]Import '!$F$44</f>
        <v>324216.48812499997</v>
      </c>
      <c r="K589">
        <v>1000</v>
      </c>
      <c r="L589" t="s">
        <v>75</v>
      </c>
      <c r="N589" t="s">
        <v>93</v>
      </c>
      <c r="O589" t="s">
        <v>92</v>
      </c>
    </row>
    <row r="590" spans="3:15" x14ac:dyDescent="0.25">
      <c r="C590" s="1">
        <v>44419</v>
      </c>
      <c r="D590" t="s">
        <v>52</v>
      </c>
      <c r="H590">
        <v>2329600</v>
      </c>
      <c r="I590" t="s">
        <v>72</v>
      </c>
      <c r="J590">
        <f>H590*'[1]Import '!$F$34</f>
        <v>1483399.5903999999</v>
      </c>
      <c r="K590">
        <v>8960</v>
      </c>
      <c r="L590" t="s">
        <v>75</v>
      </c>
      <c r="N590" t="s">
        <v>223</v>
      </c>
      <c r="O590" t="s">
        <v>92</v>
      </c>
    </row>
    <row r="591" spans="3:15" x14ac:dyDescent="0.25">
      <c r="C591" s="1">
        <v>44419</v>
      </c>
      <c r="D591" t="s">
        <v>21</v>
      </c>
      <c r="H591">
        <v>48636</v>
      </c>
      <c r="I591" t="s">
        <v>71</v>
      </c>
      <c r="J591">
        <f>H591*'[1]Import '!$F$44</f>
        <v>3710257.2038699999</v>
      </c>
      <c r="K591">
        <v>36000</v>
      </c>
      <c r="L591" t="s">
        <v>75</v>
      </c>
      <c r="N591" t="s">
        <v>145</v>
      </c>
      <c r="O591" t="s">
        <v>82</v>
      </c>
    </row>
    <row r="592" spans="3:15" x14ac:dyDescent="0.25">
      <c r="C592" s="1">
        <v>44419</v>
      </c>
      <c r="D592" t="s">
        <v>21</v>
      </c>
      <c r="H592">
        <v>200970</v>
      </c>
      <c r="I592" t="s">
        <v>192</v>
      </c>
      <c r="J592">
        <f>H592*'[1]Import '!$F$15</f>
        <v>2326080.9414149998</v>
      </c>
      <c r="K592">
        <v>24750</v>
      </c>
      <c r="L592" t="s">
        <v>75</v>
      </c>
      <c r="N592" t="s">
        <v>93</v>
      </c>
      <c r="O592" t="s">
        <v>85</v>
      </c>
    </row>
    <row r="593" spans="3:15" x14ac:dyDescent="0.25">
      <c r="C593" s="1">
        <v>44418</v>
      </c>
      <c r="D593" t="s">
        <v>181</v>
      </c>
      <c r="H593">
        <v>10010</v>
      </c>
      <c r="I593" t="s">
        <v>71</v>
      </c>
      <c r="J593">
        <f>H593*'[1]Import '!$F$44</f>
        <v>763625.18732499995</v>
      </c>
      <c r="K593">
        <v>7000</v>
      </c>
      <c r="L593" t="s">
        <v>75</v>
      </c>
      <c r="N593" t="s">
        <v>108</v>
      </c>
      <c r="O593" t="s">
        <v>92</v>
      </c>
    </row>
    <row r="594" spans="3:15" x14ac:dyDescent="0.25">
      <c r="C594" s="1">
        <v>44418</v>
      </c>
      <c r="D594" t="s">
        <v>4</v>
      </c>
      <c r="H594">
        <v>0</v>
      </c>
      <c r="I594" t="s">
        <v>71</v>
      </c>
      <c r="J594">
        <f>H594*'[1]Import '!$F$44</f>
        <v>0</v>
      </c>
      <c r="K594">
        <v>51000</v>
      </c>
      <c r="L594" t="s">
        <v>193</v>
      </c>
      <c r="N594" t="s">
        <v>211</v>
      </c>
      <c r="O594" t="s">
        <v>82</v>
      </c>
    </row>
    <row r="595" spans="3:15" x14ac:dyDescent="0.25">
      <c r="C595" s="1">
        <v>44418</v>
      </c>
      <c r="D595" t="s">
        <v>62</v>
      </c>
      <c r="H595">
        <v>4140</v>
      </c>
      <c r="I595" t="s">
        <v>71</v>
      </c>
      <c r="J595">
        <f>H595*'[1]Import '!$F$44</f>
        <v>315825.00254999998</v>
      </c>
      <c r="K595">
        <v>1800</v>
      </c>
      <c r="L595" t="s">
        <v>75</v>
      </c>
      <c r="N595" t="s">
        <v>228</v>
      </c>
      <c r="O595" t="s">
        <v>82</v>
      </c>
    </row>
    <row r="596" spans="3:15" x14ac:dyDescent="0.25">
      <c r="C596" s="1">
        <v>44418</v>
      </c>
      <c r="D596" t="s">
        <v>1</v>
      </c>
      <c r="H596">
        <v>1691</v>
      </c>
      <c r="I596" t="s">
        <v>71</v>
      </c>
      <c r="J596">
        <f>H596*'[1]Import '!$F$44</f>
        <v>129000.01915749999</v>
      </c>
      <c r="K596">
        <v>1000</v>
      </c>
      <c r="L596" t="s">
        <v>75</v>
      </c>
      <c r="N596" t="s">
        <v>157</v>
      </c>
      <c r="O596" t="s">
        <v>102</v>
      </c>
    </row>
    <row r="597" spans="3:15" x14ac:dyDescent="0.25">
      <c r="C597" s="1">
        <v>44417</v>
      </c>
      <c r="D597" t="s">
        <v>17</v>
      </c>
      <c r="H597">
        <v>47360</v>
      </c>
      <c r="I597" t="s">
        <v>71</v>
      </c>
      <c r="J597">
        <f>H597*'[1]Import '!$F$44</f>
        <v>3612915.9712</v>
      </c>
      <c r="K597">
        <v>32000</v>
      </c>
      <c r="L597" t="s">
        <v>75</v>
      </c>
      <c r="N597" t="s">
        <v>83</v>
      </c>
      <c r="O597" t="s">
        <v>87</v>
      </c>
    </row>
    <row r="598" spans="3:15" x14ac:dyDescent="0.25">
      <c r="C598" s="1">
        <v>44417</v>
      </c>
      <c r="D598" t="s">
        <v>9</v>
      </c>
      <c r="H598">
        <v>31680</v>
      </c>
      <c r="I598" t="s">
        <v>71</v>
      </c>
      <c r="J598">
        <f>H598*'[1]Import '!$F$44</f>
        <v>2416747.8456000001</v>
      </c>
      <c r="K598">
        <v>16000</v>
      </c>
      <c r="L598" t="s">
        <v>75</v>
      </c>
      <c r="N598" t="s">
        <v>230</v>
      </c>
      <c r="O598" t="s">
        <v>82</v>
      </c>
    </row>
    <row r="599" spans="3:15" x14ac:dyDescent="0.25">
      <c r="C599" s="1">
        <v>44417</v>
      </c>
      <c r="D599" t="s">
        <v>55</v>
      </c>
      <c r="H599">
        <v>26250</v>
      </c>
      <c r="I599" t="s">
        <v>71</v>
      </c>
      <c r="J599">
        <f>H599*'[1]Import '!$F$44</f>
        <v>2002513.6031249999</v>
      </c>
      <c r="K599">
        <v>7000</v>
      </c>
      <c r="L599" t="s">
        <v>75</v>
      </c>
      <c r="N599" t="s">
        <v>86</v>
      </c>
      <c r="O599" t="s">
        <v>82</v>
      </c>
    </row>
    <row r="600" spans="3:15" x14ac:dyDescent="0.25">
      <c r="C600" s="1">
        <v>44415</v>
      </c>
      <c r="D600" t="s">
        <v>5</v>
      </c>
      <c r="H600">
        <v>171008</v>
      </c>
      <c r="I600" t="s">
        <v>71</v>
      </c>
      <c r="J600">
        <f>H600*'[1]Import '!$F$44</f>
        <v>13045556.047359999</v>
      </c>
      <c r="K600">
        <v>102400</v>
      </c>
      <c r="L600" t="s">
        <v>75</v>
      </c>
      <c r="N600" t="s">
        <v>149</v>
      </c>
      <c r="O600" t="s">
        <v>87</v>
      </c>
    </row>
    <row r="601" spans="3:15" x14ac:dyDescent="0.25">
      <c r="C601" s="1">
        <v>44415</v>
      </c>
      <c r="D601" t="s">
        <v>5</v>
      </c>
      <c r="H601">
        <v>213760</v>
      </c>
      <c r="I601" t="s">
        <v>71</v>
      </c>
      <c r="J601">
        <f>H601*'[1]Import '!$F$44</f>
        <v>16306945.0592</v>
      </c>
      <c r="K601">
        <v>128000</v>
      </c>
      <c r="L601" t="s">
        <v>75</v>
      </c>
      <c r="N601" t="s">
        <v>90</v>
      </c>
      <c r="O601" t="s">
        <v>150</v>
      </c>
    </row>
    <row r="602" spans="3:15" x14ac:dyDescent="0.25">
      <c r="C602" s="1">
        <v>44415</v>
      </c>
      <c r="D602" t="s">
        <v>185</v>
      </c>
      <c r="H602">
        <v>4250</v>
      </c>
      <c r="I602" t="s">
        <v>71</v>
      </c>
      <c r="J602">
        <f>H602*'[1]Import '!$F$44</f>
        <v>324216.48812499997</v>
      </c>
      <c r="K602">
        <v>1000</v>
      </c>
      <c r="L602" t="s">
        <v>75</v>
      </c>
      <c r="N602" t="s">
        <v>90</v>
      </c>
      <c r="O602" t="s">
        <v>85</v>
      </c>
    </row>
    <row r="603" spans="3:15" x14ac:dyDescent="0.25">
      <c r="C603" s="1">
        <v>44415</v>
      </c>
      <c r="D603" t="s">
        <v>58</v>
      </c>
      <c r="H603">
        <v>5688</v>
      </c>
      <c r="I603" t="s">
        <v>71</v>
      </c>
      <c r="J603">
        <f>H603*'[1]Import '!$F$44</f>
        <v>433916.09045999998</v>
      </c>
      <c r="K603">
        <v>2400</v>
      </c>
      <c r="L603" t="s">
        <v>75</v>
      </c>
      <c r="N603" t="s">
        <v>224</v>
      </c>
      <c r="O603" t="s">
        <v>85</v>
      </c>
    </row>
    <row r="604" spans="3:15" x14ac:dyDescent="0.25">
      <c r="C604" s="1">
        <v>44414</v>
      </c>
      <c r="D604" t="s">
        <v>2</v>
      </c>
      <c r="H604">
        <v>371200</v>
      </c>
      <c r="I604" t="s">
        <v>71</v>
      </c>
      <c r="J604">
        <f>H604*'[1]Import '!$F$44</f>
        <v>28317449.504000001</v>
      </c>
      <c r="K604">
        <v>256000</v>
      </c>
      <c r="L604" t="s">
        <v>75</v>
      </c>
      <c r="N604" t="s">
        <v>86</v>
      </c>
      <c r="O604" t="s">
        <v>82</v>
      </c>
    </row>
    <row r="605" spans="3:15" x14ac:dyDescent="0.25">
      <c r="C605" s="1">
        <v>44414</v>
      </c>
      <c r="D605" t="s">
        <v>47</v>
      </c>
      <c r="H605">
        <v>73950</v>
      </c>
      <c r="I605" t="s">
        <v>71</v>
      </c>
      <c r="J605">
        <f>H605*'[1]Import '!$F$44</f>
        <v>5641366.893375</v>
      </c>
      <c r="K605">
        <v>51000</v>
      </c>
      <c r="L605" t="s">
        <v>75</v>
      </c>
      <c r="N605" t="s">
        <v>89</v>
      </c>
      <c r="O605" t="s">
        <v>85</v>
      </c>
    </row>
    <row r="606" spans="3:15" x14ac:dyDescent="0.25">
      <c r="C606" s="1">
        <v>44414</v>
      </c>
      <c r="D606" t="s">
        <v>185</v>
      </c>
      <c r="H606">
        <v>4250</v>
      </c>
      <c r="I606" t="s">
        <v>71</v>
      </c>
      <c r="J606">
        <f>H606*'[1]Import '!$F$44</f>
        <v>324216.48812499997</v>
      </c>
      <c r="K606">
        <v>1000</v>
      </c>
      <c r="L606" t="s">
        <v>75</v>
      </c>
      <c r="N606" t="s">
        <v>93</v>
      </c>
      <c r="O606" t="s">
        <v>87</v>
      </c>
    </row>
    <row r="607" spans="3:15" x14ac:dyDescent="0.25">
      <c r="C607" s="1">
        <v>44413</v>
      </c>
      <c r="D607" t="s">
        <v>34</v>
      </c>
      <c r="H607">
        <v>0</v>
      </c>
      <c r="I607" t="s">
        <v>71</v>
      </c>
      <c r="J607">
        <f>H607*'[1]Import '!$F$44</f>
        <v>0</v>
      </c>
      <c r="K607">
        <v>25600</v>
      </c>
      <c r="L607" t="s">
        <v>193</v>
      </c>
      <c r="N607" t="s">
        <v>216</v>
      </c>
      <c r="O607" t="s">
        <v>92</v>
      </c>
    </row>
    <row r="608" spans="3:15" x14ac:dyDescent="0.25">
      <c r="C608" s="1">
        <v>44412</v>
      </c>
      <c r="D608" t="s">
        <v>65</v>
      </c>
      <c r="H608">
        <v>8820</v>
      </c>
      <c r="I608" t="s">
        <v>71</v>
      </c>
      <c r="J608">
        <f>H608*'[1]Import '!$F$44</f>
        <v>672844.57065000001</v>
      </c>
      <c r="K608">
        <v>4900</v>
      </c>
      <c r="L608" t="s">
        <v>75</v>
      </c>
      <c r="N608" t="s">
        <v>228</v>
      </c>
      <c r="O608" t="s">
        <v>82</v>
      </c>
    </row>
    <row r="609" spans="3:15" x14ac:dyDescent="0.25">
      <c r="C609" s="1">
        <v>44412</v>
      </c>
      <c r="D609" t="s">
        <v>185</v>
      </c>
      <c r="H609">
        <v>4250</v>
      </c>
      <c r="I609" t="s">
        <v>71</v>
      </c>
      <c r="J609">
        <f>H609*'[1]Import '!$F$44</f>
        <v>324216.48812499997</v>
      </c>
      <c r="K609">
        <v>1000</v>
      </c>
      <c r="L609" t="s">
        <v>75</v>
      </c>
      <c r="N609" t="s">
        <v>112</v>
      </c>
      <c r="O609" t="s">
        <v>102</v>
      </c>
    </row>
    <row r="610" spans="3:15" x14ac:dyDescent="0.25">
      <c r="C610" s="1">
        <v>44412</v>
      </c>
      <c r="D610" t="s">
        <v>2</v>
      </c>
      <c r="H610">
        <v>371200</v>
      </c>
      <c r="I610" t="s">
        <v>71</v>
      </c>
      <c r="J610">
        <f>H610*'[1]Import '!$F$44</f>
        <v>28317449.504000001</v>
      </c>
      <c r="K610">
        <v>256000</v>
      </c>
      <c r="L610" t="s">
        <v>75</v>
      </c>
      <c r="N610" t="s">
        <v>224</v>
      </c>
      <c r="O610" t="s">
        <v>113</v>
      </c>
    </row>
    <row r="611" spans="3:15" x14ac:dyDescent="0.25">
      <c r="C611" s="1">
        <v>44411</v>
      </c>
      <c r="D611" t="s">
        <v>11</v>
      </c>
      <c r="H611">
        <v>22880</v>
      </c>
      <c r="I611" t="s">
        <v>71</v>
      </c>
      <c r="J611">
        <f>H611*'[1]Import '!$F$44</f>
        <v>1745428.9996</v>
      </c>
      <c r="K611">
        <v>16000</v>
      </c>
      <c r="L611" t="s">
        <v>75</v>
      </c>
      <c r="N611" t="s">
        <v>89</v>
      </c>
      <c r="O611" t="s">
        <v>82</v>
      </c>
    </row>
    <row r="612" spans="3:15" x14ac:dyDescent="0.25">
      <c r="C612" s="1">
        <v>44407</v>
      </c>
      <c r="D612" t="s">
        <v>1</v>
      </c>
      <c r="H612">
        <v>81408</v>
      </c>
      <c r="I612" t="s">
        <v>71</v>
      </c>
      <c r="J612">
        <f>H612*'[1]Import '!$F$44</f>
        <v>6210309.6153600002</v>
      </c>
      <c r="K612">
        <v>48000</v>
      </c>
      <c r="L612" t="s">
        <v>75</v>
      </c>
      <c r="N612" t="s">
        <v>164</v>
      </c>
      <c r="O612" t="s">
        <v>87</v>
      </c>
    </row>
    <row r="613" spans="3:15" x14ac:dyDescent="0.25">
      <c r="C613" s="1">
        <v>44407</v>
      </c>
      <c r="D613" t="s">
        <v>186</v>
      </c>
      <c r="H613">
        <v>4250</v>
      </c>
      <c r="I613" t="s">
        <v>71</v>
      </c>
      <c r="J613">
        <f>H613*'[1]Import '!$F$44</f>
        <v>324216.48812499997</v>
      </c>
      <c r="K613">
        <v>1000</v>
      </c>
      <c r="L613" t="s">
        <v>75</v>
      </c>
      <c r="N613" t="s">
        <v>83</v>
      </c>
      <c r="O613" t="s">
        <v>92</v>
      </c>
    </row>
    <row r="614" spans="3:15" x14ac:dyDescent="0.25">
      <c r="C614" s="1">
        <v>44407</v>
      </c>
      <c r="D614" t="s">
        <v>1</v>
      </c>
      <c r="H614">
        <v>27136</v>
      </c>
      <c r="I614" t="s">
        <v>71</v>
      </c>
      <c r="J614">
        <f>H614*'[1]Import '!$F$44</f>
        <v>2070103.2051199998</v>
      </c>
      <c r="K614">
        <v>16000</v>
      </c>
      <c r="L614" t="s">
        <v>75</v>
      </c>
      <c r="N614" t="s">
        <v>213</v>
      </c>
      <c r="O614" t="s">
        <v>82</v>
      </c>
    </row>
    <row r="615" spans="3:15" x14ac:dyDescent="0.25">
      <c r="C615" s="1">
        <v>44406</v>
      </c>
      <c r="D615" t="s">
        <v>4</v>
      </c>
      <c r="H615">
        <v>81600</v>
      </c>
      <c r="I615" t="s">
        <v>71</v>
      </c>
      <c r="J615">
        <f>H615*'[1]Import '!$F$44</f>
        <v>6224956.5719999997</v>
      </c>
      <c r="K615">
        <v>51000</v>
      </c>
      <c r="L615" t="s">
        <v>75</v>
      </c>
      <c r="N615" t="s">
        <v>83</v>
      </c>
      <c r="O615" t="s">
        <v>82</v>
      </c>
    </row>
    <row r="616" spans="3:15" x14ac:dyDescent="0.25">
      <c r="C616" s="1">
        <v>44406</v>
      </c>
      <c r="D616" t="s">
        <v>6</v>
      </c>
      <c r="H616">
        <v>45760</v>
      </c>
      <c r="I616" t="s">
        <v>71</v>
      </c>
      <c r="J616">
        <f>H616*'[1]Import '!$F$44</f>
        <v>3490857.9992</v>
      </c>
      <c r="K616">
        <v>32000</v>
      </c>
      <c r="L616" t="s">
        <v>75</v>
      </c>
      <c r="N616" t="s">
        <v>234</v>
      </c>
      <c r="O616" t="s">
        <v>82</v>
      </c>
    </row>
    <row r="617" spans="3:15" x14ac:dyDescent="0.25">
      <c r="C617" s="1">
        <v>44406</v>
      </c>
      <c r="D617" t="s">
        <v>17</v>
      </c>
      <c r="H617">
        <v>73920</v>
      </c>
      <c r="I617" t="s">
        <v>71</v>
      </c>
      <c r="J617">
        <f>H617*'[1]Import '!$F$44</f>
        <v>5639078.3064000001</v>
      </c>
      <c r="K617">
        <v>48000</v>
      </c>
      <c r="L617" t="s">
        <v>75</v>
      </c>
      <c r="N617" t="s">
        <v>93</v>
      </c>
      <c r="O617" t="s">
        <v>102</v>
      </c>
    </row>
    <row r="618" spans="3:15" x14ac:dyDescent="0.25">
      <c r="C618" s="1">
        <v>44406</v>
      </c>
      <c r="D618" t="s">
        <v>24</v>
      </c>
      <c r="H618">
        <v>21280</v>
      </c>
      <c r="I618" t="s">
        <v>71</v>
      </c>
      <c r="J618">
        <f>H618*'[1]Import '!$F$44</f>
        <v>1623371.0275999999</v>
      </c>
      <c r="K618">
        <v>8000</v>
      </c>
      <c r="L618" t="s">
        <v>75</v>
      </c>
      <c r="N618" t="s">
        <v>105</v>
      </c>
      <c r="O618" t="s">
        <v>92</v>
      </c>
    </row>
    <row r="619" spans="3:15" x14ac:dyDescent="0.25">
      <c r="C619" s="1">
        <v>44405</v>
      </c>
      <c r="D619" t="s">
        <v>21</v>
      </c>
      <c r="H619">
        <v>48636</v>
      </c>
      <c r="I619" t="s">
        <v>71</v>
      </c>
      <c r="J619">
        <f>H619*'[1]Import '!$F$44</f>
        <v>3710257.2038699999</v>
      </c>
      <c r="K619">
        <v>36000</v>
      </c>
      <c r="L619" t="s">
        <v>75</v>
      </c>
      <c r="N619" t="s">
        <v>158</v>
      </c>
      <c r="O619" t="s">
        <v>82</v>
      </c>
    </row>
    <row r="620" spans="3:15" x14ac:dyDescent="0.25">
      <c r="C620" s="1">
        <v>44405</v>
      </c>
      <c r="D620" t="s">
        <v>21</v>
      </c>
      <c r="H620">
        <v>48636</v>
      </c>
      <c r="I620" t="s">
        <v>71</v>
      </c>
      <c r="J620">
        <f>H620*'[1]Import '!$F$44</f>
        <v>3710257.2038699999</v>
      </c>
      <c r="K620">
        <v>36000</v>
      </c>
      <c r="L620" t="s">
        <v>75</v>
      </c>
      <c r="N620" t="s">
        <v>93</v>
      </c>
      <c r="O620" t="s">
        <v>85</v>
      </c>
    </row>
    <row r="621" spans="3:15" x14ac:dyDescent="0.25">
      <c r="C621" s="1">
        <v>44405</v>
      </c>
      <c r="D621" t="s">
        <v>14</v>
      </c>
      <c r="H621">
        <v>48128</v>
      </c>
      <c r="I621" t="s">
        <v>71</v>
      </c>
      <c r="J621">
        <f>H621*'[1]Import '!$F$44</f>
        <v>3671503.79776</v>
      </c>
      <c r="K621">
        <v>25600</v>
      </c>
      <c r="L621" t="s">
        <v>75</v>
      </c>
      <c r="N621" t="s">
        <v>93</v>
      </c>
      <c r="O621" t="s">
        <v>92</v>
      </c>
    </row>
    <row r="622" spans="3:15" x14ac:dyDescent="0.25">
      <c r="C622" s="1">
        <v>44405</v>
      </c>
      <c r="D622" t="s">
        <v>1</v>
      </c>
      <c r="H622">
        <v>6764</v>
      </c>
      <c r="I622" t="s">
        <v>71</v>
      </c>
      <c r="J622">
        <f>H622*'[1]Import '!$F$44</f>
        <v>516000.07662999997</v>
      </c>
      <c r="K622">
        <v>4000</v>
      </c>
      <c r="L622" t="s">
        <v>75</v>
      </c>
      <c r="N622" t="s">
        <v>86</v>
      </c>
      <c r="O622" t="s">
        <v>92</v>
      </c>
    </row>
    <row r="623" spans="3:15" x14ac:dyDescent="0.25">
      <c r="C623" s="1">
        <v>44405</v>
      </c>
      <c r="D623" t="s">
        <v>185</v>
      </c>
      <c r="H623">
        <v>3125</v>
      </c>
      <c r="I623" t="s">
        <v>71</v>
      </c>
      <c r="J623">
        <f>H623*'[1]Import '!$F$44</f>
        <v>238394.4765625</v>
      </c>
      <c r="K623">
        <v>2500</v>
      </c>
      <c r="L623" t="s">
        <v>75</v>
      </c>
      <c r="N623" t="s">
        <v>83</v>
      </c>
      <c r="O623" t="s">
        <v>87</v>
      </c>
    </row>
    <row r="624" spans="3:15" x14ac:dyDescent="0.25">
      <c r="C624" s="1">
        <v>44405</v>
      </c>
      <c r="D624" t="s">
        <v>21</v>
      </c>
      <c r="H624">
        <v>48636</v>
      </c>
      <c r="I624" t="s">
        <v>71</v>
      </c>
      <c r="J624">
        <f>H624*'[1]Import '!$F$44</f>
        <v>3710257.2038699999</v>
      </c>
      <c r="K624">
        <v>36000</v>
      </c>
      <c r="L624" t="s">
        <v>75</v>
      </c>
      <c r="N624" t="s">
        <v>224</v>
      </c>
      <c r="O624" t="s">
        <v>82</v>
      </c>
    </row>
    <row r="625" spans="3:15" x14ac:dyDescent="0.25">
      <c r="C625" s="1">
        <v>44405</v>
      </c>
      <c r="D625" t="s">
        <v>36</v>
      </c>
      <c r="H625">
        <v>46336</v>
      </c>
      <c r="I625" t="s">
        <v>71</v>
      </c>
      <c r="J625">
        <f>H625*'[1]Import '!$F$44</f>
        <v>3534798.8691199999</v>
      </c>
      <c r="K625">
        <v>25600</v>
      </c>
      <c r="L625" t="s">
        <v>75</v>
      </c>
      <c r="N625" t="s">
        <v>93</v>
      </c>
      <c r="O625" t="s">
        <v>82</v>
      </c>
    </row>
    <row r="626" spans="3:15" x14ac:dyDescent="0.25">
      <c r="C626" s="1">
        <v>44404</v>
      </c>
      <c r="D626" t="s">
        <v>17</v>
      </c>
      <c r="H626">
        <v>73920</v>
      </c>
      <c r="I626" t="s">
        <v>71</v>
      </c>
      <c r="J626">
        <f>H626*'[1]Import '!$F$44</f>
        <v>5639078.3064000001</v>
      </c>
      <c r="K626">
        <v>48000</v>
      </c>
      <c r="L626" t="s">
        <v>75</v>
      </c>
      <c r="N626" t="s">
        <v>132</v>
      </c>
      <c r="O626" t="s">
        <v>92</v>
      </c>
    </row>
    <row r="627" spans="3:15" x14ac:dyDescent="0.25">
      <c r="C627" s="1">
        <v>44403</v>
      </c>
      <c r="D627" t="s">
        <v>17</v>
      </c>
      <c r="H627">
        <v>69666</v>
      </c>
      <c r="I627" t="s">
        <v>71</v>
      </c>
      <c r="J627">
        <f>H627*'[1]Import '!$F$44</f>
        <v>5314556.6733449996</v>
      </c>
      <c r="K627">
        <v>51000</v>
      </c>
      <c r="L627" t="s">
        <v>75</v>
      </c>
      <c r="N627" t="s">
        <v>105</v>
      </c>
      <c r="O627" t="s">
        <v>87</v>
      </c>
    </row>
    <row r="628" spans="3:15" x14ac:dyDescent="0.25">
      <c r="C628" s="1">
        <v>44403</v>
      </c>
      <c r="D628" t="s">
        <v>17</v>
      </c>
      <c r="H628">
        <v>46444</v>
      </c>
      <c r="I628" t="s">
        <v>71</v>
      </c>
      <c r="J628">
        <f>H628*'[1]Import '!$F$44</f>
        <v>3543037.78223</v>
      </c>
      <c r="K628">
        <v>34000</v>
      </c>
      <c r="L628" t="s">
        <v>75</v>
      </c>
      <c r="N628" t="s">
        <v>124</v>
      </c>
      <c r="O628" t="s">
        <v>82</v>
      </c>
    </row>
    <row r="629" spans="3:15" x14ac:dyDescent="0.25">
      <c r="C629" s="1">
        <v>44401</v>
      </c>
      <c r="D629" t="s">
        <v>21</v>
      </c>
      <c r="H629">
        <v>401940</v>
      </c>
      <c r="I629" t="s">
        <v>192</v>
      </c>
      <c r="J629">
        <f>H629*'[1]Import '!$F$15</f>
        <v>4652161.8828299996</v>
      </c>
      <c r="K629">
        <v>49500</v>
      </c>
      <c r="L629" t="s">
        <v>75</v>
      </c>
      <c r="N629" t="s">
        <v>124</v>
      </c>
      <c r="O629" t="s">
        <v>92</v>
      </c>
    </row>
    <row r="630" spans="3:15" x14ac:dyDescent="0.25">
      <c r="C630" s="1">
        <v>44401</v>
      </c>
      <c r="D630" t="s">
        <v>21</v>
      </c>
      <c r="H630">
        <v>401940</v>
      </c>
      <c r="I630" t="s">
        <v>192</v>
      </c>
      <c r="J630">
        <f>H630*'[1]Import '!$F$15</f>
        <v>4652161.8828299996</v>
      </c>
      <c r="K630">
        <v>49500</v>
      </c>
      <c r="L630" t="s">
        <v>75</v>
      </c>
      <c r="N630" t="s">
        <v>108</v>
      </c>
      <c r="O630" t="s">
        <v>92</v>
      </c>
    </row>
    <row r="631" spans="3:15" x14ac:dyDescent="0.25">
      <c r="C631" s="1">
        <v>44399</v>
      </c>
      <c r="D631" t="s">
        <v>34</v>
      </c>
      <c r="H631">
        <v>40960</v>
      </c>
      <c r="I631" t="s">
        <v>71</v>
      </c>
      <c r="J631">
        <f>H631*'[1]Import '!$F$44</f>
        <v>3124684.0831999998</v>
      </c>
      <c r="K631">
        <v>25600</v>
      </c>
      <c r="L631" t="s">
        <v>75</v>
      </c>
      <c r="N631" t="s">
        <v>108</v>
      </c>
      <c r="O631" t="s">
        <v>82</v>
      </c>
    </row>
    <row r="632" spans="3:15" x14ac:dyDescent="0.25">
      <c r="C632" s="1">
        <v>44398</v>
      </c>
      <c r="D632" t="s">
        <v>34</v>
      </c>
      <c r="H632">
        <v>40960</v>
      </c>
      <c r="I632" t="s">
        <v>71</v>
      </c>
      <c r="J632">
        <f>H632*'[1]Import '!$F$44</f>
        <v>3124684.0831999998</v>
      </c>
      <c r="K632">
        <v>25600</v>
      </c>
      <c r="L632" t="s">
        <v>75</v>
      </c>
      <c r="N632" t="s">
        <v>134</v>
      </c>
      <c r="O632" t="s">
        <v>82</v>
      </c>
    </row>
    <row r="633" spans="3:15" x14ac:dyDescent="0.25">
      <c r="C633" s="1">
        <v>44398</v>
      </c>
      <c r="D633" t="s">
        <v>185</v>
      </c>
      <c r="H633">
        <v>2500</v>
      </c>
      <c r="I633" t="s">
        <v>71</v>
      </c>
      <c r="J633">
        <f>H633*'[1]Import '!$F$44</f>
        <v>190715.58124999999</v>
      </c>
      <c r="K633">
        <v>2000</v>
      </c>
      <c r="L633" t="s">
        <v>75</v>
      </c>
      <c r="N633" t="s">
        <v>134</v>
      </c>
      <c r="O633" t="s">
        <v>102</v>
      </c>
    </row>
    <row r="634" spans="3:15" x14ac:dyDescent="0.25">
      <c r="C634" s="1">
        <v>44397</v>
      </c>
      <c r="D634" t="s">
        <v>61</v>
      </c>
      <c r="H634">
        <v>2900</v>
      </c>
      <c r="I634" t="s">
        <v>71</v>
      </c>
      <c r="J634">
        <f>H634*'[1]Import '!$F$44</f>
        <v>221230.07425000001</v>
      </c>
      <c r="K634">
        <v>2000</v>
      </c>
      <c r="L634" t="s">
        <v>75</v>
      </c>
      <c r="N634" t="s">
        <v>224</v>
      </c>
      <c r="O634" t="s">
        <v>102</v>
      </c>
    </row>
    <row r="635" spans="3:15" x14ac:dyDescent="0.25">
      <c r="C635" s="1">
        <v>44396</v>
      </c>
      <c r="D635" t="s">
        <v>4</v>
      </c>
      <c r="H635">
        <v>149760</v>
      </c>
      <c r="I635" t="s">
        <v>71</v>
      </c>
      <c r="J635">
        <f>H635*'[1]Import '!$F$44</f>
        <v>11424626.179199999</v>
      </c>
      <c r="K635">
        <v>93600</v>
      </c>
      <c r="L635" t="s">
        <v>75</v>
      </c>
      <c r="N635" t="s">
        <v>235</v>
      </c>
      <c r="O635" t="s">
        <v>82</v>
      </c>
    </row>
    <row r="636" spans="3:15" x14ac:dyDescent="0.25">
      <c r="C636" s="1">
        <v>44394</v>
      </c>
      <c r="D636" t="s">
        <v>11</v>
      </c>
      <c r="H636">
        <v>23200</v>
      </c>
      <c r="I636" t="s">
        <v>71</v>
      </c>
      <c r="J636">
        <f>H636*'[1]Import '!$F$44</f>
        <v>1769840.594</v>
      </c>
      <c r="K636">
        <v>16000</v>
      </c>
      <c r="L636" t="s">
        <v>75</v>
      </c>
      <c r="N636" t="s">
        <v>97</v>
      </c>
      <c r="O636" t="s">
        <v>82</v>
      </c>
    </row>
    <row r="637" spans="3:15" x14ac:dyDescent="0.25">
      <c r="C637" s="1">
        <v>44394</v>
      </c>
      <c r="D637" t="s">
        <v>190</v>
      </c>
      <c r="H637">
        <v>8925</v>
      </c>
      <c r="I637" t="s">
        <v>71</v>
      </c>
      <c r="J637">
        <f>H637*'[1]Import '!$F$44</f>
        <v>680854.62506250001</v>
      </c>
      <c r="K637">
        <v>2100</v>
      </c>
      <c r="L637" t="s">
        <v>75</v>
      </c>
      <c r="N637" t="s">
        <v>164</v>
      </c>
      <c r="O637" t="s">
        <v>85</v>
      </c>
    </row>
    <row r="638" spans="3:15" x14ac:dyDescent="0.25">
      <c r="C638" s="1">
        <v>44392</v>
      </c>
      <c r="D638" t="s">
        <v>185</v>
      </c>
      <c r="H638">
        <v>4250</v>
      </c>
      <c r="I638" t="s">
        <v>71</v>
      </c>
      <c r="J638">
        <f>H638*'[1]Import '!$F$44</f>
        <v>324216.48812499997</v>
      </c>
      <c r="K638">
        <v>1000</v>
      </c>
      <c r="L638" t="s">
        <v>75</v>
      </c>
      <c r="N638" t="s">
        <v>227</v>
      </c>
      <c r="O638" t="s">
        <v>92</v>
      </c>
    </row>
    <row r="639" spans="3:15" x14ac:dyDescent="0.25">
      <c r="C639" s="1">
        <v>44392</v>
      </c>
      <c r="D639" t="s">
        <v>21</v>
      </c>
      <c r="H639">
        <v>48636</v>
      </c>
      <c r="I639" t="s">
        <v>71</v>
      </c>
      <c r="J639">
        <f>H639*'[1]Import '!$F$44</f>
        <v>3710257.2038699999</v>
      </c>
      <c r="K639">
        <v>36000</v>
      </c>
      <c r="L639" t="s">
        <v>75</v>
      </c>
      <c r="N639" t="s">
        <v>224</v>
      </c>
      <c r="O639" t="s">
        <v>82</v>
      </c>
    </row>
    <row r="640" spans="3:15" x14ac:dyDescent="0.25">
      <c r="C640" s="1">
        <v>44392</v>
      </c>
      <c r="D640" t="s">
        <v>21</v>
      </c>
      <c r="H640">
        <v>45360</v>
      </c>
      <c r="I640" t="s">
        <v>71</v>
      </c>
      <c r="J640">
        <f>H640*'[1]Import '!$F$44</f>
        <v>3460343.5061999997</v>
      </c>
      <c r="K640">
        <v>36000</v>
      </c>
      <c r="L640" t="s">
        <v>75</v>
      </c>
      <c r="N640" t="s">
        <v>93</v>
      </c>
      <c r="O640" t="s">
        <v>82</v>
      </c>
    </row>
    <row r="641" spans="3:15" x14ac:dyDescent="0.25">
      <c r="C641" s="1">
        <v>44392</v>
      </c>
      <c r="D641" t="s">
        <v>21</v>
      </c>
      <c r="H641">
        <v>48636</v>
      </c>
      <c r="I641" t="s">
        <v>71</v>
      </c>
      <c r="J641">
        <f>H641*'[1]Import '!$F$44</f>
        <v>3710257.2038699999</v>
      </c>
      <c r="K641">
        <v>36000</v>
      </c>
      <c r="L641" t="s">
        <v>75</v>
      </c>
      <c r="N641" t="s">
        <v>93</v>
      </c>
      <c r="O641" t="s">
        <v>92</v>
      </c>
    </row>
    <row r="642" spans="3:15" x14ac:dyDescent="0.25">
      <c r="C642" s="1">
        <v>44392</v>
      </c>
      <c r="D642" t="s">
        <v>21</v>
      </c>
      <c r="H642">
        <v>48636</v>
      </c>
      <c r="I642" t="s">
        <v>71</v>
      </c>
      <c r="J642">
        <f>H642*'[1]Import '!$F$44</f>
        <v>3710257.2038699999</v>
      </c>
      <c r="K642">
        <v>36000</v>
      </c>
      <c r="L642" t="s">
        <v>75</v>
      </c>
      <c r="N642" t="s">
        <v>93</v>
      </c>
      <c r="O642" t="s">
        <v>92</v>
      </c>
    </row>
    <row r="643" spans="3:15" x14ac:dyDescent="0.25">
      <c r="C643" s="1">
        <v>44392</v>
      </c>
      <c r="D643" t="s">
        <v>186</v>
      </c>
      <c r="H643">
        <v>2550</v>
      </c>
      <c r="I643" t="s">
        <v>71</v>
      </c>
      <c r="J643">
        <f>H643*'[1]Import '!$F$44</f>
        <v>194529.89287499999</v>
      </c>
      <c r="K643">
        <v>600</v>
      </c>
      <c r="L643" t="s">
        <v>75</v>
      </c>
      <c r="N643" t="s">
        <v>93</v>
      </c>
      <c r="O643" t="s">
        <v>92</v>
      </c>
    </row>
    <row r="644" spans="3:15" x14ac:dyDescent="0.25">
      <c r="C644" s="1">
        <v>44391</v>
      </c>
      <c r="D644" t="s">
        <v>187</v>
      </c>
      <c r="H644">
        <v>33905</v>
      </c>
      <c r="I644" t="s">
        <v>71</v>
      </c>
      <c r="J644">
        <f>H644*'[1]Import '!$F$44</f>
        <v>2586484.7129124999</v>
      </c>
      <c r="K644">
        <v>24480</v>
      </c>
      <c r="L644" t="s">
        <v>75</v>
      </c>
      <c r="N644" t="s">
        <v>213</v>
      </c>
      <c r="O644" t="s">
        <v>92</v>
      </c>
    </row>
    <row r="645" spans="3:15" x14ac:dyDescent="0.25">
      <c r="C645" s="1">
        <v>44391</v>
      </c>
      <c r="D645" t="s">
        <v>6</v>
      </c>
      <c r="H645">
        <v>68640</v>
      </c>
      <c r="I645" t="s">
        <v>71</v>
      </c>
      <c r="J645">
        <f>H645*'[1]Import '!$F$44</f>
        <v>5236286.9988000002</v>
      </c>
      <c r="K645">
        <v>48000</v>
      </c>
      <c r="L645" t="s">
        <v>75</v>
      </c>
      <c r="N645" t="s">
        <v>236</v>
      </c>
      <c r="O645" t="s">
        <v>82</v>
      </c>
    </row>
    <row r="646" spans="3:15" x14ac:dyDescent="0.25">
      <c r="C646" s="1">
        <v>44391</v>
      </c>
      <c r="D646" t="s">
        <v>34</v>
      </c>
      <c r="H646">
        <v>40960</v>
      </c>
      <c r="I646" t="s">
        <v>71</v>
      </c>
      <c r="J646">
        <f>H646*'[1]Import '!$F$44</f>
        <v>3124684.0831999998</v>
      </c>
      <c r="K646">
        <v>25600</v>
      </c>
      <c r="L646" t="s">
        <v>75</v>
      </c>
      <c r="N646" t="s">
        <v>93</v>
      </c>
      <c r="O646" t="s">
        <v>82</v>
      </c>
    </row>
    <row r="647" spans="3:15" x14ac:dyDescent="0.25">
      <c r="C647" s="1">
        <v>44391</v>
      </c>
      <c r="D647" t="s">
        <v>3</v>
      </c>
      <c r="H647">
        <v>92672</v>
      </c>
      <c r="I647" t="s">
        <v>71</v>
      </c>
      <c r="J647">
        <f>H647*'[1]Import '!$F$44</f>
        <v>7069597.7382399999</v>
      </c>
      <c r="K647">
        <v>51200</v>
      </c>
      <c r="L647" t="s">
        <v>75</v>
      </c>
      <c r="N647" t="s">
        <v>134</v>
      </c>
      <c r="O647" t="s">
        <v>92</v>
      </c>
    </row>
    <row r="648" spans="3:15" x14ac:dyDescent="0.25">
      <c r="C648" s="1">
        <v>44390</v>
      </c>
      <c r="D648" t="s">
        <v>34</v>
      </c>
      <c r="H648">
        <v>47616</v>
      </c>
      <c r="I648" t="s">
        <v>71</v>
      </c>
      <c r="J648">
        <f>H648*'[1]Import '!$F$44</f>
        <v>3632445.2467199997</v>
      </c>
      <c r="K648">
        <v>25600</v>
      </c>
      <c r="L648" t="s">
        <v>75</v>
      </c>
      <c r="N648" t="s">
        <v>141</v>
      </c>
      <c r="O648" t="s">
        <v>102</v>
      </c>
    </row>
    <row r="649" spans="3:15" x14ac:dyDescent="0.25">
      <c r="C649" s="1">
        <v>44390</v>
      </c>
      <c r="D649" t="s">
        <v>185</v>
      </c>
      <c r="H649">
        <v>2500</v>
      </c>
      <c r="I649" t="s">
        <v>71</v>
      </c>
      <c r="J649">
        <f>H649*'[1]Import '!$F$44</f>
        <v>190715.58124999999</v>
      </c>
      <c r="K649">
        <v>2000</v>
      </c>
      <c r="L649" t="s">
        <v>75</v>
      </c>
      <c r="N649" t="s">
        <v>86</v>
      </c>
      <c r="O649" t="s">
        <v>87</v>
      </c>
    </row>
    <row r="650" spans="3:15" x14ac:dyDescent="0.25">
      <c r="C650" s="1">
        <v>44390</v>
      </c>
      <c r="D650" t="s">
        <v>17</v>
      </c>
      <c r="H650">
        <v>73920</v>
      </c>
      <c r="I650" t="s">
        <v>71</v>
      </c>
      <c r="J650">
        <f>H650*'[1]Import '!$F$44</f>
        <v>5639078.3064000001</v>
      </c>
      <c r="K650">
        <v>48000</v>
      </c>
      <c r="L650" t="s">
        <v>75</v>
      </c>
      <c r="N650" t="s">
        <v>216</v>
      </c>
      <c r="O650" t="s">
        <v>87</v>
      </c>
    </row>
    <row r="651" spans="3:15" x14ac:dyDescent="0.25">
      <c r="C651" s="1">
        <v>44389</v>
      </c>
      <c r="D651" t="s">
        <v>187</v>
      </c>
      <c r="H651">
        <v>1155</v>
      </c>
      <c r="I651" t="s">
        <v>71</v>
      </c>
      <c r="J651">
        <f>H651*'[1]Import '!$F$44</f>
        <v>88110.598537500002</v>
      </c>
      <c r="K651">
        <v>833.85</v>
      </c>
      <c r="L651" t="s">
        <v>75</v>
      </c>
      <c r="N651" t="s">
        <v>105</v>
      </c>
      <c r="O651" t="s">
        <v>82</v>
      </c>
    </row>
    <row r="652" spans="3:15" x14ac:dyDescent="0.25">
      <c r="C652" s="1">
        <v>44389</v>
      </c>
      <c r="D652" t="s">
        <v>187</v>
      </c>
      <c r="H652">
        <v>32750</v>
      </c>
      <c r="I652" t="s">
        <v>71</v>
      </c>
      <c r="J652">
        <f>H652*'[1]Import '!$F$44</f>
        <v>2498374.1143749999</v>
      </c>
      <c r="K652">
        <v>23646.15</v>
      </c>
      <c r="L652" t="s">
        <v>75</v>
      </c>
      <c r="N652" t="s">
        <v>236</v>
      </c>
      <c r="O652" t="s">
        <v>82</v>
      </c>
    </row>
    <row r="653" spans="3:15" x14ac:dyDescent="0.25">
      <c r="C653" s="1">
        <v>44388</v>
      </c>
      <c r="D653" t="s">
        <v>186</v>
      </c>
      <c r="H653">
        <v>6250</v>
      </c>
      <c r="I653" t="s">
        <v>71</v>
      </c>
      <c r="J653">
        <f>H653*'[1]Import '!$F$44</f>
        <v>476788.953125</v>
      </c>
      <c r="K653">
        <v>5000</v>
      </c>
      <c r="L653" t="s">
        <v>75</v>
      </c>
      <c r="N653" t="s">
        <v>236</v>
      </c>
      <c r="O653" t="s">
        <v>82</v>
      </c>
    </row>
    <row r="654" spans="3:15" x14ac:dyDescent="0.25">
      <c r="C654" s="1">
        <v>44386</v>
      </c>
      <c r="D654" t="s">
        <v>174</v>
      </c>
      <c r="H654">
        <v>19560</v>
      </c>
      <c r="I654" t="s">
        <v>71</v>
      </c>
      <c r="J654">
        <f>H654*'[1]Import '!$F$44</f>
        <v>1492158.7076999999</v>
      </c>
      <c r="K654">
        <v>12000</v>
      </c>
      <c r="L654" t="s">
        <v>75</v>
      </c>
      <c r="N654" t="s">
        <v>223</v>
      </c>
      <c r="O654" t="s">
        <v>82</v>
      </c>
    </row>
    <row r="655" spans="3:15" x14ac:dyDescent="0.25">
      <c r="C655" s="1">
        <v>44386</v>
      </c>
      <c r="D655" t="s">
        <v>42</v>
      </c>
      <c r="H655">
        <v>7822</v>
      </c>
      <c r="I655" t="s">
        <v>71</v>
      </c>
      <c r="J655">
        <f>H655*'[1]Import '!$F$44</f>
        <v>596710.91061499994</v>
      </c>
      <c r="K655">
        <v>4228</v>
      </c>
      <c r="L655" t="s">
        <v>75</v>
      </c>
      <c r="N655" t="s">
        <v>237</v>
      </c>
      <c r="O655" t="s">
        <v>82</v>
      </c>
    </row>
    <row r="656" spans="3:15" x14ac:dyDescent="0.25">
      <c r="C656" s="1">
        <v>44386</v>
      </c>
      <c r="D656" t="s">
        <v>42</v>
      </c>
      <c r="H656">
        <v>18078</v>
      </c>
      <c r="I656" t="s">
        <v>71</v>
      </c>
      <c r="J656">
        <f>H656*'[1]Import '!$F$44</f>
        <v>1379102.511135</v>
      </c>
      <c r="K656">
        <v>9772</v>
      </c>
      <c r="L656" t="s">
        <v>75</v>
      </c>
      <c r="N656" t="s">
        <v>128</v>
      </c>
      <c r="O656" t="s">
        <v>82</v>
      </c>
    </row>
    <row r="657" spans="3:15" x14ac:dyDescent="0.25">
      <c r="C657" s="1">
        <v>44386</v>
      </c>
      <c r="D657" t="s">
        <v>17</v>
      </c>
      <c r="H657">
        <v>1400</v>
      </c>
      <c r="I657" t="s">
        <v>71</v>
      </c>
      <c r="J657">
        <f>H657*'[1]Import '!$F$44</f>
        <v>106800.7255</v>
      </c>
      <c r="K657">
        <v>1000</v>
      </c>
      <c r="L657" t="s">
        <v>75</v>
      </c>
      <c r="N657" t="s">
        <v>128</v>
      </c>
      <c r="O657" t="s">
        <v>113</v>
      </c>
    </row>
    <row r="658" spans="3:15" x14ac:dyDescent="0.25">
      <c r="C658" s="1">
        <v>44386</v>
      </c>
      <c r="D658" t="s">
        <v>11</v>
      </c>
      <c r="H658">
        <v>23200</v>
      </c>
      <c r="I658" t="s">
        <v>71</v>
      </c>
      <c r="J658">
        <f>H658*'[1]Import '!$F$44</f>
        <v>1769840.594</v>
      </c>
      <c r="K658">
        <v>16000</v>
      </c>
      <c r="L658" t="s">
        <v>75</v>
      </c>
      <c r="N658" t="s">
        <v>88</v>
      </c>
      <c r="O658" t="s">
        <v>113</v>
      </c>
    </row>
    <row r="659" spans="3:15" x14ac:dyDescent="0.25">
      <c r="C659" s="1">
        <v>44385</v>
      </c>
      <c r="D659" t="s">
        <v>186</v>
      </c>
      <c r="H659">
        <v>5312</v>
      </c>
      <c r="I659" t="s">
        <v>71</v>
      </c>
      <c r="J659">
        <f>H659*'[1]Import '!$F$44</f>
        <v>405232.46703999996</v>
      </c>
      <c r="K659">
        <v>1250</v>
      </c>
      <c r="L659" t="s">
        <v>75</v>
      </c>
      <c r="N659" t="s">
        <v>164</v>
      </c>
      <c r="O659" t="s">
        <v>96</v>
      </c>
    </row>
    <row r="660" spans="3:15" x14ac:dyDescent="0.25">
      <c r="C660" s="1">
        <v>44384</v>
      </c>
      <c r="D660" t="s">
        <v>185</v>
      </c>
      <c r="H660">
        <v>2125</v>
      </c>
      <c r="I660" t="s">
        <v>71</v>
      </c>
      <c r="J660">
        <f>H660*'[1]Import '!$F$44</f>
        <v>162108.24406249999</v>
      </c>
      <c r="K660">
        <v>500</v>
      </c>
      <c r="L660" t="s">
        <v>75</v>
      </c>
      <c r="N660" t="s">
        <v>213</v>
      </c>
      <c r="O660" t="s">
        <v>92</v>
      </c>
    </row>
    <row r="661" spans="3:15" x14ac:dyDescent="0.25">
      <c r="C661" s="1">
        <v>44382</v>
      </c>
      <c r="D661" t="s">
        <v>185</v>
      </c>
      <c r="H661">
        <v>2125</v>
      </c>
      <c r="I661" t="s">
        <v>71</v>
      </c>
      <c r="J661">
        <f>H661*'[1]Import '!$F$44</f>
        <v>162108.24406249999</v>
      </c>
      <c r="K661">
        <v>500</v>
      </c>
      <c r="L661" t="s">
        <v>75</v>
      </c>
      <c r="N661" t="s">
        <v>223</v>
      </c>
      <c r="O661" t="s">
        <v>82</v>
      </c>
    </row>
    <row r="662" spans="3:15" x14ac:dyDescent="0.25">
      <c r="C662" s="1">
        <v>44379</v>
      </c>
      <c r="D662" t="s">
        <v>21</v>
      </c>
      <c r="H662">
        <v>44226</v>
      </c>
      <c r="I662" t="s">
        <v>71</v>
      </c>
      <c r="J662">
        <f>H662*'[1]Import '!$F$44</f>
        <v>3373834.9185449998</v>
      </c>
      <c r="K662">
        <v>35100</v>
      </c>
      <c r="L662" t="s">
        <v>75</v>
      </c>
      <c r="N662" t="s">
        <v>224</v>
      </c>
      <c r="O662" t="s">
        <v>82</v>
      </c>
    </row>
    <row r="663" spans="3:15" x14ac:dyDescent="0.25">
      <c r="C663" s="1">
        <v>44379</v>
      </c>
      <c r="D663" t="s">
        <v>2</v>
      </c>
      <c r="H663">
        <v>340480</v>
      </c>
      <c r="I663" t="s">
        <v>71</v>
      </c>
      <c r="J663">
        <f>H663*'[1]Import '!$F$44</f>
        <v>25973936.441599999</v>
      </c>
      <c r="K663">
        <v>256000</v>
      </c>
      <c r="L663" t="s">
        <v>75</v>
      </c>
      <c r="N663" t="s">
        <v>93</v>
      </c>
      <c r="O663" t="s">
        <v>82</v>
      </c>
    </row>
    <row r="664" spans="3:15" x14ac:dyDescent="0.25">
      <c r="C664" s="1">
        <v>44379</v>
      </c>
      <c r="D664" t="s">
        <v>36</v>
      </c>
      <c r="H664">
        <v>92672</v>
      </c>
      <c r="I664" t="s">
        <v>71</v>
      </c>
      <c r="J664">
        <f>H664*'[1]Import '!$F$44</f>
        <v>7069597.7382399999</v>
      </c>
      <c r="K664">
        <v>51200</v>
      </c>
      <c r="L664" t="s">
        <v>75</v>
      </c>
      <c r="N664" t="s">
        <v>89</v>
      </c>
      <c r="O664" t="s">
        <v>92</v>
      </c>
    </row>
    <row r="665" spans="3:15" x14ac:dyDescent="0.25">
      <c r="C665" s="1">
        <v>44379</v>
      </c>
      <c r="D665" t="s">
        <v>58</v>
      </c>
      <c r="H665">
        <v>27660</v>
      </c>
      <c r="I665" t="s">
        <v>71</v>
      </c>
      <c r="J665">
        <f>H665*'[1]Import '!$F$44</f>
        <v>2110077.1909499997</v>
      </c>
      <c r="K665">
        <v>12000</v>
      </c>
      <c r="L665" t="s">
        <v>75</v>
      </c>
      <c r="N665" t="s">
        <v>132</v>
      </c>
      <c r="O665" t="s">
        <v>87</v>
      </c>
    </row>
    <row r="666" spans="3:15" x14ac:dyDescent="0.25">
      <c r="C666" s="1">
        <v>44379</v>
      </c>
      <c r="D666" t="s">
        <v>21</v>
      </c>
      <c r="H666">
        <v>945</v>
      </c>
      <c r="I666" t="s">
        <v>71</v>
      </c>
      <c r="J666">
        <f>H666*'[1]Import '!$F$44</f>
        <v>72090.489712499999</v>
      </c>
      <c r="K666">
        <v>750</v>
      </c>
      <c r="L666" t="s">
        <v>75</v>
      </c>
      <c r="N666" t="s">
        <v>86</v>
      </c>
      <c r="O666" t="s">
        <v>87</v>
      </c>
    </row>
    <row r="667" spans="3:15" x14ac:dyDescent="0.25">
      <c r="C667" s="1">
        <v>44379</v>
      </c>
      <c r="D667" t="s">
        <v>24</v>
      </c>
      <c r="H667">
        <v>42560</v>
      </c>
      <c r="I667" t="s">
        <v>71</v>
      </c>
      <c r="J667">
        <f>H667*'[1]Import '!$F$44</f>
        <v>3246742.0551999998</v>
      </c>
      <c r="K667">
        <v>16000</v>
      </c>
      <c r="L667" t="s">
        <v>75</v>
      </c>
      <c r="N667" t="s">
        <v>93</v>
      </c>
      <c r="O667" t="s">
        <v>85</v>
      </c>
    </row>
    <row r="668" spans="3:15" x14ac:dyDescent="0.25">
      <c r="C668" s="1">
        <v>44379</v>
      </c>
      <c r="D668" t="s">
        <v>58</v>
      </c>
      <c r="H668">
        <v>10400</v>
      </c>
      <c r="I668" t="s">
        <v>71</v>
      </c>
      <c r="J668">
        <f>H668*'[1]Import '!$F$44</f>
        <v>793376.81799999997</v>
      </c>
      <c r="K668">
        <v>4000</v>
      </c>
      <c r="L668" t="s">
        <v>75</v>
      </c>
      <c r="N668" t="s">
        <v>158</v>
      </c>
      <c r="O668" t="s">
        <v>92</v>
      </c>
    </row>
    <row r="669" spans="3:15" x14ac:dyDescent="0.25">
      <c r="C669" s="1">
        <v>44378</v>
      </c>
      <c r="D669" t="s">
        <v>17</v>
      </c>
      <c r="H669">
        <v>73920</v>
      </c>
      <c r="I669" t="s">
        <v>71</v>
      </c>
      <c r="J669">
        <f>H669*'[1]Import '!$F$44</f>
        <v>5639078.3064000001</v>
      </c>
      <c r="K669">
        <v>48000</v>
      </c>
      <c r="L669" t="s">
        <v>75</v>
      </c>
      <c r="N669" t="s">
        <v>86</v>
      </c>
      <c r="O669" t="s">
        <v>85</v>
      </c>
    </row>
    <row r="670" spans="3:15" x14ac:dyDescent="0.25">
      <c r="C670" s="1">
        <v>44378</v>
      </c>
      <c r="D670" t="s">
        <v>4</v>
      </c>
      <c r="H670">
        <v>74880</v>
      </c>
      <c r="I670" t="s">
        <v>71</v>
      </c>
      <c r="J670">
        <f>H670*'[1]Import '!$F$44</f>
        <v>5712313.0895999996</v>
      </c>
      <c r="K670">
        <v>46800</v>
      </c>
      <c r="L670" t="s">
        <v>75</v>
      </c>
      <c r="N670" t="s">
        <v>105</v>
      </c>
      <c r="O670" t="s">
        <v>85</v>
      </c>
    </row>
    <row r="671" spans="3:15" x14ac:dyDescent="0.25">
      <c r="C671" s="1">
        <v>44378</v>
      </c>
      <c r="D671" t="s">
        <v>34</v>
      </c>
      <c r="H671">
        <v>40960</v>
      </c>
      <c r="I671" t="s">
        <v>71</v>
      </c>
      <c r="J671">
        <f>H671*'[1]Import '!$F$44</f>
        <v>3124684.0831999998</v>
      </c>
      <c r="K671">
        <v>25600</v>
      </c>
      <c r="L671" t="s">
        <v>75</v>
      </c>
      <c r="N671" t="s">
        <v>97</v>
      </c>
      <c r="O671" t="s">
        <v>82</v>
      </c>
    </row>
    <row r="672" spans="3:15" x14ac:dyDescent="0.25">
      <c r="C672" s="1">
        <v>44378</v>
      </c>
      <c r="D672" t="s">
        <v>4</v>
      </c>
      <c r="H672">
        <v>74880</v>
      </c>
      <c r="I672" t="s">
        <v>71</v>
      </c>
      <c r="J672">
        <f>H672*'[1]Import '!$F$44</f>
        <v>5712313.0895999996</v>
      </c>
      <c r="K672">
        <v>46800</v>
      </c>
      <c r="L672" t="s">
        <v>75</v>
      </c>
      <c r="N672" t="s">
        <v>134</v>
      </c>
      <c r="O672" t="s">
        <v>85</v>
      </c>
    </row>
    <row r="673" spans="3:15" x14ac:dyDescent="0.25">
      <c r="C673" s="1">
        <v>44378</v>
      </c>
      <c r="D673" t="s">
        <v>21</v>
      </c>
      <c r="H673">
        <v>45360</v>
      </c>
      <c r="I673" t="s">
        <v>71</v>
      </c>
      <c r="J673">
        <f>H673*'[1]Import '!$F$44</f>
        <v>3460343.5061999997</v>
      </c>
      <c r="K673">
        <v>36000</v>
      </c>
      <c r="L673" t="s">
        <v>75</v>
      </c>
      <c r="N673" t="s">
        <v>97</v>
      </c>
      <c r="O673" t="s">
        <v>102</v>
      </c>
    </row>
    <row r="674" spans="3:15" x14ac:dyDescent="0.25">
      <c r="C674" s="1">
        <v>44378</v>
      </c>
      <c r="D674" t="s">
        <v>21</v>
      </c>
      <c r="H674">
        <v>399267</v>
      </c>
      <c r="I674" t="s">
        <v>192</v>
      </c>
      <c r="J674">
        <f>H674*'[1]Import '!$F$15</f>
        <v>4621223.8604565002</v>
      </c>
      <c r="K674">
        <v>49500</v>
      </c>
      <c r="L674" t="s">
        <v>75</v>
      </c>
      <c r="N674" t="s">
        <v>93</v>
      </c>
      <c r="O674" t="s">
        <v>85</v>
      </c>
    </row>
    <row r="675" spans="3:15" x14ac:dyDescent="0.25">
      <c r="C675" s="1">
        <v>44378</v>
      </c>
      <c r="D675" t="s">
        <v>34</v>
      </c>
      <c r="H675">
        <v>81920</v>
      </c>
      <c r="I675" t="s">
        <v>71</v>
      </c>
      <c r="J675">
        <f>H675*'[1]Import '!$F$44</f>
        <v>6249368.1663999995</v>
      </c>
      <c r="K675">
        <v>51200</v>
      </c>
      <c r="L675" t="s">
        <v>75</v>
      </c>
      <c r="N675" t="s">
        <v>108</v>
      </c>
      <c r="O675" t="s">
        <v>92</v>
      </c>
    </row>
    <row r="676" spans="3:15" x14ac:dyDescent="0.25">
      <c r="C676" s="1">
        <v>44377</v>
      </c>
      <c r="D676" t="s">
        <v>58</v>
      </c>
      <c r="H676">
        <v>21378</v>
      </c>
      <c r="I676" t="s">
        <v>71</v>
      </c>
      <c r="J676">
        <f>H676*'[1]Import '!$F$44</f>
        <v>1630847.0783849999</v>
      </c>
      <c r="K676">
        <v>12010</v>
      </c>
      <c r="L676" t="s">
        <v>75</v>
      </c>
      <c r="N676" t="s">
        <v>134</v>
      </c>
      <c r="O676" t="s">
        <v>82</v>
      </c>
    </row>
    <row r="677" spans="3:15" x14ac:dyDescent="0.25">
      <c r="C677" s="1">
        <v>44377</v>
      </c>
      <c r="D677" t="s">
        <v>58</v>
      </c>
      <c r="H677">
        <v>7102</v>
      </c>
      <c r="I677" t="s">
        <v>71</v>
      </c>
      <c r="J677">
        <f>H677*'[1]Import '!$F$44</f>
        <v>541784.82321499998</v>
      </c>
      <c r="K677">
        <v>3990</v>
      </c>
      <c r="L677" t="s">
        <v>75</v>
      </c>
      <c r="N677" t="s">
        <v>229</v>
      </c>
      <c r="O677" t="s">
        <v>102</v>
      </c>
    </row>
    <row r="678" spans="3:15" x14ac:dyDescent="0.25">
      <c r="C678" s="1">
        <v>44375</v>
      </c>
      <c r="D678" t="s">
        <v>34</v>
      </c>
      <c r="H678">
        <v>84000</v>
      </c>
      <c r="I678" t="s">
        <v>71</v>
      </c>
      <c r="J678">
        <f>H678*'[1]Import '!$F$44</f>
        <v>6408043.5299999993</v>
      </c>
      <c r="K678">
        <v>50000</v>
      </c>
      <c r="L678" t="s">
        <v>75</v>
      </c>
      <c r="N678" t="s">
        <v>229</v>
      </c>
      <c r="O678" t="s">
        <v>82</v>
      </c>
    </row>
    <row r="679" spans="3:15" x14ac:dyDescent="0.25">
      <c r="C679" s="1">
        <v>44375</v>
      </c>
      <c r="D679" t="s">
        <v>34</v>
      </c>
      <c r="H679">
        <v>0</v>
      </c>
      <c r="I679" t="s">
        <v>71</v>
      </c>
      <c r="J679">
        <f>H679*'[1]Import '!$F$44</f>
        <v>0</v>
      </c>
      <c r="K679">
        <v>25600</v>
      </c>
      <c r="L679" t="s">
        <v>193</v>
      </c>
      <c r="N679" t="s">
        <v>230</v>
      </c>
      <c r="O679" t="s">
        <v>82</v>
      </c>
    </row>
    <row r="680" spans="3:15" x14ac:dyDescent="0.25">
      <c r="C680" s="1">
        <v>44375</v>
      </c>
      <c r="D680" t="s">
        <v>190</v>
      </c>
      <c r="H680">
        <v>6162</v>
      </c>
      <c r="I680" t="s">
        <v>71</v>
      </c>
      <c r="J680">
        <f>H680*'[1]Import '!$F$44</f>
        <v>470075.76466499997</v>
      </c>
      <c r="K680">
        <v>1450</v>
      </c>
      <c r="L680" t="s">
        <v>75</v>
      </c>
      <c r="N680" t="s">
        <v>228</v>
      </c>
      <c r="O680" t="s">
        <v>82</v>
      </c>
    </row>
    <row r="681" spans="3:15" x14ac:dyDescent="0.25">
      <c r="C681" s="1">
        <v>44374</v>
      </c>
      <c r="D681" t="s">
        <v>5</v>
      </c>
      <c r="H681">
        <v>213760</v>
      </c>
      <c r="I681" t="s">
        <v>71</v>
      </c>
      <c r="J681">
        <f>H681*'[1]Import '!$F$44</f>
        <v>16306945.0592</v>
      </c>
      <c r="K681">
        <v>128000</v>
      </c>
      <c r="L681" t="s">
        <v>75</v>
      </c>
      <c r="N681" t="s">
        <v>224</v>
      </c>
      <c r="O681" t="s">
        <v>102</v>
      </c>
    </row>
    <row r="682" spans="3:15" x14ac:dyDescent="0.25">
      <c r="C682" s="1">
        <v>44372</v>
      </c>
      <c r="D682" t="s">
        <v>4</v>
      </c>
      <c r="H682">
        <v>81600</v>
      </c>
      <c r="I682" t="s">
        <v>71</v>
      </c>
      <c r="J682">
        <f>H682*'[1]Import '!$F$44</f>
        <v>6224956.5719999997</v>
      </c>
      <c r="K682">
        <v>51000</v>
      </c>
      <c r="L682" t="s">
        <v>75</v>
      </c>
      <c r="N682" t="s">
        <v>90</v>
      </c>
      <c r="O682" t="s">
        <v>82</v>
      </c>
    </row>
    <row r="683" spans="3:15" x14ac:dyDescent="0.25">
      <c r="C683" s="1">
        <v>44371</v>
      </c>
      <c r="D683" t="s">
        <v>2</v>
      </c>
      <c r="H683">
        <v>510720</v>
      </c>
      <c r="I683" t="s">
        <v>71</v>
      </c>
      <c r="J683">
        <f>H683*'[1]Import '!$F$44</f>
        <v>38960904.6624</v>
      </c>
      <c r="K683">
        <v>384000</v>
      </c>
      <c r="L683" t="s">
        <v>75</v>
      </c>
      <c r="N683" t="s">
        <v>234</v>
      </c>
      <c r="O683" t="s">
        <v>87</v>
      </c>
    </row>
    <row r="684" spans="3:15" x14ac:dyDescent="0.25">
      <c r="C684" s="1">
        <v>44370</v>
      </c>
      <c r="D684" t="s">
        <v>17</v>
      </c>
      <c r="H684">
        <v>73920</v>
      </c>
      <c r="I684" t="s">
        <v>71</v>
      </c>
      <c r="J684">
        <f>H684*'[1]Import '!$F$44</f>
        <v>5639078.3064000001</v>
      </c>
      <c r="K684">
        <v>48000</v>
      </c>
      <c r="L684" t="s">
        <v>75</v>
      </c>
      <c r="N684" t="s">
        <v>89</v>
      </c>
      <c r="O684" t="s">
        <v>102</v>
      </c>
    </row>
    <row r="685" spans="3:15" x14ac:dyDescent="0.25">
      <c r="C685" s="1">
        <v>44369</v>
      </c>
      <c r="D685" t="s">
        <v>17</v>
      </c>
      <c r="H685">
        <v>46444</v>
      </c>
      <c r="I685" t="s">
        <v>71</v>
      </c>
      <c r="J685">
        <f>H685*'[1]Import '!$F$44</f>
        <v>3543037.78223</v>
      </c>
      <c r="K685">
        <v>34000</v>
      </c>
      <c r="L685" t="s">
        <v>75</v>
      </c>
      <c r="N685" t="s">
        <v>105</v>
      </c>
      <c r="O685" t="s">
        <v>87</v>
      </c>
    </row>
    <row r="686" spans="3:15" x14ac:dyDescent="0.25">
      <c r="C686" s="1">
        <v>44369</v>
      </c>
      <c r="D686" t="s">
        <v>17</v>
      </c>
      <c r="H686">
        <v>73920</v>
      </c>
      <c r="I686" t="s">
        <v>71</v>
      </c>
      <c r="J686">
        <f>H686*'[1]Import '!$F$44</f>
        <v>5639078.3064000001</v>
      </c>
      <c r="K686">
        <v>48000</v>
      </c>
      <c r="L686" t="s">
        <v>75</v>
      </c>
      <c r="N686" t="s">
        <v>124</v>
      </c>
      <c r="O686" t="s">
        <v>82</v>
      </c>
    </row>
    <row r="687" spans="3:15" x14ac:dyDescent="0.25">
      <c r="C687" s="1">
        <v>44368</v>
      </c>
      <c r="D687" t="s">
        <v>5</v>
      </c>
      <c r="H687">
        <v>14855</v>
      </c>
      <c r="I687" t="s">
        <v>71</v>
      </c>
      <c r="J687">
        <f>H687*'[1]Import '!$F$44</f>
        <v>1133231.9837875001</v>
      </c>
      <c r="K687">
        <v>8895</v>
      </c>
      <c r="L687" t="s">
        <v>75</v>
      </c>
      <c r="N687" t="s">
        <v>105</v>
      </c>
      <c r="O687" t="s">
        <v>92</v>
      </c>
    </row>
    <row r="688" spans="3:15" x14ac:dyDescent="0.25">
      <c r="C688" s="1">
        <v>44368</v>
      </c>
      <c r="D688" t="s">
        <v>5</v>
      </c>
      <c r="H688">
        <v>113401</v>
      </c>
      <c r="I688" t="s">
        <v>71</v>
      </c>
      <c r="J688">
        <f>H688*'[1]Import '!$F$44</f>
        <v>8650935.0517324992</v>
      </c>
      <c r="K688">
        <v>67905</v>
      </c>
      <c r="L688" t="s">
        <v>75</v>
      </c>
      <c r="N688" t="s">
        <v>90</v>
      </c>
      <c r="O688" t="s">
        <v>82</v>
      </c>
    </row>
    <row r="689" spans="3:15" x14ac:dyDescent="0.25">
      <c r="C689" s="1">
        <v>44366</v>
      </c>
      <c r="D689" t="s">
        <v>17</v>
      </c>
      <c r="H689">
        <v>48456</v>
      </c>
      <c r="I689" t="s">
        <v>71</v>
      </c>
      <c r="J689">
        <f>H689*'[1]Import '!$F$44</f>
        <v>3696525.6820199997</v>
      </c>
      <c r="K689">
        <v>36000</v>
      </c>
      <c r="L689" t="s">
        <v>75</v>
      </c>
      <c r="N689" t="s">
        <v>90</v>
      </c>
      <c r="O689" t="s">
        <v>87</v>
      </c>
    </row>
    <row r="690" spans="3:15" x14ac:dyDescent="0.25">
      <c r="C690" s="1">
        <v>44366</v>
      </c>
      <c r="D690" t="s">
        <v>186</v>
      </c>
      <c r="H690">
        <v>1275</v>
      </c>
      <c r="I690" t="s">
        <v>71</v>
      </c>
      <c r="J690">
        <f>H690*'[1]Import '!$F$44</f>
        <v>97264.946437499995</v>
      </c>
      <c r="K690">
        <v>300</v>
      </c>
      <c r="L690" t="s">
        <v>75</v>
      </c>
      <c r="N690" t="s">
        <v>124</v>
      </c>
      <c r="O690" t="s">
        <v>87</v>
      </c>
    </row>
    <row r="691" spans="3:15" x14ac:dyDescent="0.25">
      <c r="C691" s="1">
        <v>44366</v>
      </c>
      <c r="D691" t="s">
        <v>43</v>
      </c>
      <c r="H691">
        <v>27936</v>
      </c>
      <c r="I691" t="s">
        <v>71</v>
      </c>
      <c r="J691">
        <f>H691*'[1]Import '!$F$44</f>
        <v>2131132.1911200001</v>
      </c>
      <c r="K691">
        <v>14400</v>
      </c>
      <c r="L691" t="s">
        <v>75</v>
      </c>
      <c r="N691" t="s">
        <v>213</v>
      </c>
      <c r="O691" t="s">
        <v>92</v>
      </c>
    </row>
    <row r="692" spans="3:15" x14ac:dyDescent="0.25">
      <c r="C692" s="1">
        <v>44366</v>
      </c>
      <c r="D692" t="s">
        <v>17</v>
      </c>
      <c r="H692">
        <v>46444</v>
      </c>
      <c r="I692" t="s">
        <v>71</v>
      </c>
      <c r="J692">
        <f>H692*'[1]Import '!$F$44</f>
        <v>3543037.78223</v>
      </c>
      <c r="K692">
        <v>34000</v>
      </c>
      <c r="L692" t="s">
        <v>75</v>
      </c>
      <c r="N692" t="s">
        <v>86</v>
      </c>
      <c r="O692" t="s">
        <v>82</v>
      </c>
    </row>
    <row r="693" spans="3:15" x14ac:dyDescent="0.25">
      <c r="C693" s="1">
        <v>44366</v>
      </c>
      <c r="D693" t="s">
        <v>24</v>
      </c>
      <c r="H693">
        <v>21280</v>
      </c>
      <c r="I693" t="s">
        <v>71</v>
      </c>
      <c r="J693">
        <f>H693*'[1]Import '!$F$44</f>
        <v>1623371.0275999999</v>
      </c>
      <c r="K693">
        <v>8000</v>
      </c>
      <c r="L693" t="s">
        <v>75</v>
      </c>
      <c r="N693" t="s">
        <v>124</v>
      </c>
      <c r="O693" t="s">
        <v>87</v>
      </c>
    </row>
    <row r="694" spans="3:15" x14ac:dyDescent="0.25">
      <c r="C694" s="1">
        <v>44366</v>
      </c>
      <c r="D694" t="s">
        <v>17</v>
      </c>
      <c r="H694">
        <v>46444</v>
      </c>
      <c r="I694" t="s">
        <v>71</v>
      </c>
      <c r="J694">
        <f>H694*'[1]Import '!$F$44</f>
        <v>3543037.78223</v>
      </c>
      <c r="K694">
        <v>34000</v>
      </c>
      <c r="L694" t="s">
        <v>75</v>
      </c>
      <c r="N694" t="s">
        <v>158</v>
      </c>
      <c r="O694" t="s">
        <v>92</v>
      </c>
    </row>
    <row r="695" spans="3:15" x14ac:dyDescent="0.25">
      <c r="C695" s="1">
        <v>44365</v>
      </c>
      <c r="D695" t="s">
        <v>1</v>
      </c>
      <c r="H695">
        <v>77085</v>
      </c>
      <c r="I695" t="s">
        <v>71</v>
      </c>
      <c r="J695">
        <f>H695*'[1]Import '!$F$44</f>
        <v>5880524.2322624996</v>
      </c>
      <c r="K695">
        <v>45000</v>
      </c>
      <c r="L695" t="s">
        <v>75</v>
      </c>
      <c r="N695" t="s">
        <v>124</v>
      </c>
      <c r="O695" t="s">
        <v>85</v>
      </c>
    </row>
    <row r="696" spans="3:15" x14ac:dyDescent="0.25">
      <c r="C696" s="1">
        <v>44365</v>
      </c>
      <c r="D696" t="s">
        <v>50</v>
      </c>
      <c r="H696">
        <v>18000</v>
      </c>
      <c r="I696" t="s">
        <v>71</v>
      </c>
      <c r="J696">
        <f>H696*'[1]Import '!$F$44</f>
        <v>1373152.1850000001</v>
      </c>
      <c r="K696">
        <v>8000</v>
      </c>
      <c r="L696" t="s">
        <v>75</v>
      </c>
      <c r="N696" t="s">
        <v>238</v>
      </c>
      <c r="O696" t="s">
        <v>92</v>
      </c>
    </row>
    <row r="697" spans="3:15" x14ac:dyDescent="0.25">
      <c r="C697" s="1">
        <v>44364</v>
      </c>
      <c r="D697" t="s">
        <v>2</v>
      </c>
      <c r="H697">
        <v>340480</v>
      </c>
      <c r="I697" t="s">
        <v>71</v>
      </c>
      <c r="J697">
        <f>H697*'[1]Import '!$F$44</f>
        <v>25973936.441599999</v>
      </c>
      <c r="K697">
        <v>256000</v>
      </c>
      <c r="L697" t="s">
        <v>75</v>
      </c>
      <c r="N697" t="s">
        <v>86</v>
      </c>
      <c r="O697" t="s">
        <v>82</v>
      </c>
    </row>
    <row r="698" spans="3:15" x14ac:dyDescent="0.25">
      <c r="C698" s="1">
        <v>44362</v>
      </c>
      <c r="D698" t="s">
        <v>58</v>
      </c>
      <c r="H698">
        <v>27660</v>
      </c>
      <c r="I698" t="s">
        <v>71</v>
      </c>
      <c r="J698">
        <f>H698*'[1]Import '!$F$44</f>
        <v>2110077.1909499997</v>
      </c>
      <c r="K698">
        <v>12000</v>
      </c>
      <c r="L698" t="s">
        <v>75</v>
      </c>
      <c r="N698" t="s">
        <v>89</v>
      </c>
      <c r="O698" t="s">
        <v>87</v>
      </c>
    </row>
    <row r="699" spans="3:15" x14ac:dyDescent="0.25">
      <c r="C699" s="1">
        <v>44362</v>
      </c>
      <c r="D699" t="s">
        <v>21</v>
      </c>
      <c r="H699">
        <v>45360</v>
      </c>
      <c r="I699" t="s">
        <v>71</v>
      </c>
      <c r="J699">
        <f>H699*'[1]Import '!$F$44</f>
        <v>3460343.5061999997</v>
      </c>
      <c r="K699">
        <v>36000</v>
      </c>
      <c r="L699" t="s">
        <v>75</v>
      </c>
      <c r="N699" t="s">
        <v>86</v>
      </c>
      <c r="O699" t="s">
        <v>87</v>
      </c>
    </row>
    <row r="700" spans="3:15" x14ac:dyDescent="0.25">
      <c r="C700" s="1">
        <v>44362</v>
      </c>
      <c r="D700" t="s">
        <v>21</v>
      </c>
      <c r="H700">
        <v>45360</v>
      </c>
      <c r="I700" t="s">
        <v>71</v>
      </c>
      <c r="J700">
        <f>H700*'[1]Import '!$F$44</f>
        <v>3460343.5061999997</v>
      </c>
      <c r="K700">
        <v>36000</v>
      </c>
      <c r="L700" t="s">
        <v>75</v>
      </c>
      <c r="N700" t="s">
        <v>93</v>
      </c>
      <c r="O700" t="s">
        <v>85</v>
      </c>
    </row>
    <row r="701" spans="3:15" x14ac:dyDescent="0.25">
      <c r="C701" s="1">
        <v>44362</v>
      </c>
      <c r="D701" t="s">
        <v>58</v>
      </c>
      <c r="H701">
        <v>10400</v>
      </c>
      <c r="I701" t="s">
        <v>71</v>
      </c>
      <c r="J701">
        <f>H701*'[1]Import '!$F$44</f>
        <v>793376.81799999997</v>
      </c>
      <c r="K701">
        <v>4000</v>
      </c>
      <c r="L701" t="s">
        <v>75</v>
      </c>
      <c r="N701" t="s">
        <v>93</v>
      </c>
      <c r="O701" t="s">
        <v>92</v>
      </c>
    </row>
    <row r="702" spans="3:15" x14ac:dyDescent="0.25">
      <c r="C702" s="1">
        <v>44361</v>
      </c>
      <c r="D702" t="s">
        <v>4</v>
      </c>
      <c r="H702">
        <v>0</v>
      </c>
      <c r="I702" t="s">
        <v>71</v>
      </c>
      <c r="J702">
        <f>H702*'[1]Import '!$F$44</f>
        <v>0</v>
      </c>
      <c r="K702">
        <v>51000</v>
      </c>
      <c r="L702" t="s">
        <v>193</v>
      </c>
      <c r="N702" t="s">
        <v>86</v>
      </c>
      <c r="O702" t="s">
        <v>92</v>
      </c>
    </row>
    <row r="703" spans="3:15" x14ac:dyDescent="0.25">
      <c r="C703" s="1">
        <v>44360</v>
      </c>
      <c r="D703" t="s">
        <v>185</v>
      </c>
      <c r="H703">
        <v>4250</v>
      </c>
      <c r="I703" t="s">
        <v>71</v>
      </c>
      <c r="J703">
        <f>H703*'[1]Import '!$F$44</f>
        <v>324216.48812499997</v>
      </c>
      <c r="K703">
        <v>1000</v>
      </c>
      <c r="L703" t="s">
        <v>75</v>
      </c>
      <c r="N703" t="s">
        <v>228</v>
      </c>
      <c r="O703" t="s">
        <v>85</v>
      </c>
    </row>
    <row r="704" spans="3:15" x14ac:dyDescent="0.25">
      <c r="C704" s="1">
        <v>44358</v>
      </c>
      <c r="D704" t="s">
        <v>33</v>
      </c>
      <c r="H704">
        <v>24000</v>
      </c>
      <c r="I704" t="s">
        <v>71</v>
      </c>
      <c r="J704">
        <f>H704*'[1]Import '!$F$44</f>
        <v>1830869.5799999998</v>
      </c>
      <c r="K704">
        <v>16000</v>
      </c>
      <c r="L704" t="s">
        <v>75</v>
      </c>
      <c r="N704" t="s">
        <v>216</v>
      </c>
      <c r="O704" t="s">
        <v>102</v>
      </c>
    </row>
    <row r="705" spans="3:15" x14ac:dyDescent="0.25">
      <c r="C705" s="1">
        <v>44358</v>
      </c>
      <c r="D705" t="s">
        <v>1</v>
      </c>
      <c r="H705">
        <v>51390</v>
      </c>
      <c r="I705" t="s">
        <v>71</v>
      </c>
      <c r="J705">
        <f>H705*'[1]Import '!$F$44</f>
        <v>3920349.4881750001</v>
      </c>
      <c r="K705">
        <v>30000</v>
      </c>
      <c r="L705" t="s">
        <v>75</v>
      </c>
      <c r="N705" t="s">
        <v>93</v>
      </c>
      <c r="O705" t="s">
        <v>82</v>
      </c>
    </row>
    <row r="706" spans="3:15" x14ac:dyDescent="0.25">
      <c r="C706" s="1">
        <v>44358</v>
      </c>
      <c r="D706" t="s">
        <v>34</v>
      </c>
      <c r="H706">
        <v>78120</v>
      </c>
      <c r="I706" t="s">
        <v>71</v>
      </c>
      <c r="J706">
        <f>H706*'[1]Import '!$F$44</f>
        <v>5959480.4829000002</v>
      </c>
      <c r="K706">
        <v>50400</v>
      </c>
      <c r="L706" t="s">
        <v>75</v>
      </c>
      <c r="N706" t="s">
        <v>238</v>
      </c>
      <c r="O706" t="s">
        <v>92</v>
      </c>
    </row>
    <row r="707" spans="3:15" x14ac:dyDescent="0.25">
      <c r="C707" s="1">
        <v>44358</v>
      </c>
      <c r="D707" t="s">
        <v>190</v>
      </c>
      <c r="H707">
        <v>6375</v>
      </c>
      <c r="I707" t="s">
        <v>71</v>
      </c>
      <c r="J707">
        <f>H707*'[1]Import '!$F$44</f>
        <v>486324.73218749999</v>
      </c>
      <c r="K707">
        <v>1500</v>
      </c>
      <c r="L707" t="s">
        <v>75</v>
      </c>
      <c r="N707" t="s">
        <v>133</v>
      </c>
      <c r="O707" t="s">
        <v>82</v>
      </c>
    </row>
    <row r="708" spans="3:15" x14ac:dyDescent="0.25">
      <c r="C708" s="1">
        <v>44358</v>
      </c>
      <c r="D708" t="s">
        <v>34</v>
      </c>
      <c r="H708">
        <v>0</v>
      </c>
      <c r="I708" t="s">
        <v>71</v>
      </c>
      <c r="J708">
        <f>H708*'[1]Import '!$F$44</f>
        <v>0</v>
      </c>
      <c r="K708">
        <v>25600</v>
      </c>
      <c r="L708" t="s">
        <v>193</v>
      </c>
      <c r="N708" t="s">
        <v>227</v>
      </c>
      <c r="O708" t="s">
        <v>120</v>
      </c>
    </row>
    <row r="709" spans="3:15" x14ac:dyDescent="0.25">
      <c r="C709" s="1">
        <v>44358</v>
      </c>
      <c r="D709" t="s">
        <v>52</v>
      </c>
      <c r="H709">
        <v>1996800</v>
      </c>
      <c r="I709" t="s">
        <v>72</v>
      </c>
      <c r="J709">
        <f>H709*'[1]Import '!$F$34</f>
        <v>1271485.3632</v>
      </c>
      <c r="K709">
        <v>7680</v>
      </c>
      <c r="L709" t="s">
        <v>75</v>
      </c>
      <c r="N709" t="s">
        <v>228</v>
      </c>
      <c r="O709" t="s">
        <v>82</v>
      </c>
    </row>
    <row r="710" spans="3:15" x14ac:dyDescent="0.25">
      <c r="C710" s="1">
        <v>44356</v>
      </c>
      <c r="D710" t="s">
        <v>29</v>
      </c>
      <c r="H710">
        <v>47360</v>
      </c>
      <c r="I710" t="s">
        <v>71</v>
      </c>
      <c r="J710">
        <f>H710*'[1]Import '!$F$44</f>
        <v>3612915.9712</v>
      </c>
      <c r="K710">
        <v>25600</v>
      </c>
      <c r="L710" t="s">
        <v>75</v>
      </c>
      <c r="N710" t="s">
        <v>145</v>
      </c>
      <c r="O710" t="s">
        <v>102</v>
      </c>
    </row>
    <row r="711" spans="3:15" x14ac:dyDescent="0.25">
      <c r="C711" s="1">
        <v>44354</v>
      </c>
      <c r="D711" t="s">
        <v>58</v>
      </c>
      <c r="H711">
        <v>10400</v>
      </c>
      <c r="I711" t="s">
        <v>71</v>
      </c>
      <c r="J711">
        <f>H711*'[1]Import '!$F$44</f>
        <v>793376.81799999997</v>
      </c>
      <c r="K711">
        <v>4000</v>
      </c>
      <c r="L711" t="s">
        <v>75</v>
      </c>
      <c r="N711" t="s">
        <v>141</v>
      </c>
      <c r="O711" t="s">
        <v>85</v>
      </c>
    </row>
    <row r="712" spans="3:15" x14ac:dyDescent="0.25">
      <c r="C712" s="1">
        <v>44354</v>
      </c>
      <c r="D712" t="s">
        <v>58</v>
      </c>
      <c r="H712">
        <v>27660</v>
      </c>
      <c r="I712" t="s">
        <v>71</v>
      </c>
      <c r="J712">
        <f>H712*'[1]Import '!$F$44</f>
        <v>2110077.1909499997</v>
      </c>
      <c r="K712">
        <v>12000</v>
      </c>
      <c r="L712" t="s">
        <v>75</v>
      </c>
      <c r="N712" t="s">
        <v>86</v>
      </c>
      <c r="O712" t="s">
        <v>87</v>
      </c>
    </row>
    <row r="713" spans="3:15" x14ac:dyDescent="0.25">
      <c r="C713" s="1">
        <v>44354</v>
      </c>
      <c r="D713" t="s">
        <v>11</v>
      </c>
      <c r="H713">
        <v>23200</v>
      </c>
      <c r="I713" t="s">
        <v>71</v>
      </c>
      <c r="J713">
        <f>H713*'[1]Import '!$F$44</f>
        <v>1769840.594</v>
      </c>
      <c r="K713">
        <v>16000</v>
      </c>
      <c r="L713" t="s">
        <v>75</v>
      </c>
      <c r="N713" t="s">
        <v>86</v>
      </c>
      <c r="O713" t="s">
        <v>85</v>
      </c>
    </row>
    <row r="714" spans="3:15" x14ac:dyDescent="0.25">
      <c r="C714" s="1">
        <v>44354</v>
      </c>
      <c r="D714" t="s">
        <v>47</v>
      </c>
      <c r="H714">
        <v>98600</v>
      </c>
      <c r="I714" t="s">
        <v>71</v>
      </c>
      <c r="J714">
        <f>H714*'[1]Import '!$F$44</f>
        <v>7521822.5244999994</v>
      </c>
      <c r="K714">
        <v>68000</v>
      </c>
      <c r="L714" t="s">
        <v>75</v>
      </c>
      <c r="N714" t="s">
        <v>164</v>
      </c>
      <c r="O714" t="s">
        <v>85</v>
      </c>
    </row>
    <row r="715" spans="3:15" x14ac:dyDescent="0.25">
      <c r="C715" s="1">
        <v>44354</v>
      </c>
      <c r="D715" t="s">
        <v>21</v>
      </c>
      <c r="H715">
        <v>399267</v>
      </c>
      <c r="I715" t="s">
        <v>192</v>
      </c>
      <c r="J715">
        <f>H715*'[1]Import '!$F$15</f>
        <v>4621223.8604565002</v>
      </c>
      <c r="K715">
        <v>49500</v>
      </c>
      <c r="L715" t="s">
        <v>75</v>
      </c>
      <c r="N715" t="s">
        <v>93</v>
      </c>
      <c r="O715" t="s">
        <v>92</v>
      </c>
    </row>
    <row r="716" spans="3:15" x14ac:dyDescent="0.25">
      <c r="C716" s="1">
        <v>44354</v>
      </c>
      <c r="D716" t="s">
        <v>21</v>
      </c>
      <c r="H716">
        <v>399267</v>
      </c>
      <c r="I716" t="s">
        <v>192</v>
      </c>
      <c r="J716">
        <f>H716*'[1]Import '!$F$15</f>
        <v>4621223.8604565002</v>
      </c>
      <c r="K716">
        <v>49500</v>
      </c>
      <c r="L716" t="s">
        <v>75</v>
      </c>
      <c r="N716" t="s">
        <v>108</v>
      </c>
      <c r="O716" t="s">
        <v>92</v>
      </c>
    </row>
    <row r="717" spans="3:15" x14ac:dyDescent="0.25">
      <c r="C717" s="1">
        <v>44354</v>
      </c>
      <c r="D717" t="s">
        <v>34</v>
      </c>
      <c r="H717">
        <v>0</v>
      </c>
      <c r="I717" t="s">
        <v>71</v>
      </c>
      <c r="J717">
        <f>H717*'[1]Import '!$F$44</f>
        <v>0</v>
      </c>
      <c r="K717">
        <v>25600</v>
      </c>
      <c r="L717" t="s">
        <v>193</v>
      </c>
      <c r="N717" t="s">
        <v>108</v>
      </c>
      <c r="O717" t="s">
        <v>82</v>
      </c>
    </row>
    <row r="718" spans="3:15" x14ac:dyDescent="0.25">
      <c r="C718" s="1">
        <v>44352</v>
      </c>
      <c r="D718" t="s">
        <v>186</v>
      </c>
      <c r="H718">
        <v>7225</v>
      </c>
      <c r="I718" t="s">
        <v>71</v>
      </c>
      <c r="J718">
        <f>H718*'[1]Import '!$F$44</f>
        <v>551168.0298125</v>
      </c>
      <c r="K718">
        <v>1700</v>
      </c>
      <c r="L718" t="s">
        <v>75</v>
      </c>
      <c r="N718" t="s">
        <v>228</v>
      </c>
      <c r="O718" t="s">
        <v>82</v>
      </c>
    </row>
    <row r="719" spans="3:15" x14ac:dyDescent="0.25">
      <c r="C719" s="1">
        <v>44351</v>
      </c>
      <c r="D719" t="s">
        <v>190</v>
      </c>
      <c r="H719">
        <v>4250</v>
      </c>
      <c r="I719" t="s">
        <v>71</v>
      </c>
      <c r="J719">
        <f>H719*'[1]Import '!$F$44</f>
        <v>324216.48812499997</v>
      </c>
      <c r="K719">
        <v>1000</v>
      </c>
      <c r="L719" t="s">
        <v>75</v>
      </c>
      <c r="N719" t="s">
        <v>213</v>
      </c>
      <c r="O719" t="s">
        <v>102</v>
      </c>
    </row>
    <row r="720" spans="3:15" x14ac:dyDescent="0.25">
      <c r="C720" s="1">
        <v>44351</v>
      </c>
      <c r="D720" t="s">
        <v>189</v>
      </c>
      <c r="H720">
        <v>22080</v>
      </c>
      <c r="I720" t="s">
        <v>71</v>
      </c>
      <c r="J720">
        <f>H720*'[1]Import '!$F$44</f>
        <v>1684400.0135999999</v>
      </c>
      <c r="K720">
        <v>16000</v>
      </c>
      <c r="L720" t="s">
        <v>75</v>
      </c>
      <c r="N720" t="s">
        <v>223</v>
      </c>
      <c r="O720" t="s">
        <v>82</v>
      </c>
    </row>
    <row r="721" spans="3:15" x14ac:dyDescent="0.25">
      <c r="C721" s="1">
        <v>44350</v>
      </c>
      <c r="D721" t="s">
        <v>2</v>
      </c>
      <c r="H721">
        <v>340480</v>
      </c>
      <c r="I721" t="s">
        <v>71</v>
      </c>
      <c r="J721">
        <f>H721*'[1]Import '!$F$44</f>
        <v>25973936.441599999</v>
      </c>
      <c r="K721">
        <v>256000</v>
      </c>
      <c r="L721" t="s">
        <v>75</v>
      </c>
      <c r="N721" t="s">
        <v>124</v>
      </c>
      <c r="O721" t="s">
        <v>82</v>
      </c>
    </row>
    <row r="722" spans="3:15" x14ac:dyDescent="0.25">
      <c r="C722" s="1">
        <v>44349</v>
      </c>
      <c r="D722" t="s">
        <v>40</v>
      </c>
      <c r="H722">
        <v>1428</v>
      </c>
      <c r="I722" t="s">
        <v>71</v>
      </c>
      <c r="J722">
        <f>H722*'[1]Import '!$F$44</f>
        <v>108936.74000999999</v>
      </c>
      <c r="K722">
        <v>300</v>
      </c>
      <c r="L722" t="s">
        <v>75</v>
      </c>
      <c r="N722" t="s">
        <v>89</v>
      </c>
      <c r="O722" t="s">
        <v>92</v>
      </c>
    </row>
    <row r="723" spans="3:15" x14ac:dyDescent="0.25">
      <c r="C723" s="1">
        <v>44349</v>
      </c>
      <c r="D723" t="s">
        <v>4</v>
      </c>
      <c r="H723">
        <v>224640</v>
      </c>
      <c r="I723" t="s">
        <v>71</v>
      </c>
      <c r="J723">
        <f>H723*'[1]Import '!$F$44</f>
        <v>17136939.268799998</v>
      </c>
      <c r="K723">
        <v>140400</v>
      </c>
      <c r="L723" t="s">
        <v>75</v>
      </c>
      <c r="N723" t="s">
        <v>152</v>
      </c>
      <c r="O723" t="s">
        <v>87</v>
      </c>
    </row>
    <row r="724" spans="3:15" x14ac:dyDescent="0.25">
      <c r="C724" s="1">
        <v>44348</v>
      </c>
      <c r="D724" t="s">
        <v>21</v>
      </c>
      <c r="H724">
        <v>399267</v>
      </c>
      <c r="I724" t="s">
        <v>192</v>
      </c>
      <c r="J724">
        <f>H724*'[1]Import '!$F$15</f>
        <v>4621223.8604565002</v>
      </c>
      <c r="K724">
        <v>49500</v>
      </c>
      <c r="L724" t="s">
        <v>75</v>
      </c>
      <c r="N724" t="s">
        <v>97</v>
      </c>
      <c r="O724" t="s">
        <v>82</v>
      </c>
    </row>
    <row r="725" spans="3:15" x14ac:dyDescent="0.25">
      <c r="C725" s="1">
        <v>44348</v>
      </c>
      <c r="D725" t="s">
        <v>21</v>
      </c>
      <c r="H725">
        <v>45360</v>
      </c>
      <c r="I725" t="s">
        <v>71</v>
      </c>
      <c r="J725">
        <f>H725*'[1]Import '!$F$44</f>
        <v>3460343.5061999997</v>
      </c>
      <c r="K725">
        <v>36000</v>
      </c>
      <c r="L725" t="s">
        <v>75</v>
      </c>
      <c r="N725" t="s">
        <v>108</v>
      </c>
      <c r="O725" t="s">
        <v>85</v>
      </c>
    </row>
    <row r="726" spans="3:15" x14ac:dyDescent="0.25">
      <c r="C726" s="1">
        <v>44347</v>
      </c>
      <c r="D726" t="s">
        <v>5</v>
      </c>
      <c r="H726">
        <v>213760</v>
      </c>
      <c r="I726" t="s">
        <v>71</v>
      </c>
      <c r="J726">
        <f>H726*'[1]Import '!$F$44</f>
        <v>16306945.0592</v>
      </c>
      <c r="K726">
        <v>128000</v>
      </c>
      <c r="L726" t="s">
        <v>75</v>
      </c>
      <c r="N726" t="s">
        <v>93</v>
      </c>
      <c r="O726" t="s">
        <v>82</v>
      </c>
    </row>
    <row r="727" spans="3:15" x14ac:dyDescent="0.25">
      <c r="C727" s="1">
        <v>44347</v>
      </c>
      <c r="D727" t="s">
        <v>4</v>
      </c>
      <c r="H727">
        <v>0</v>
      </c>
      <c r="I727" t="s">
        <v>71</v>
      </c>
      <c r="J727">
        <f>H727*'[1]Import '!$F$44</f>
        <v>0</v>
      </c>
      <c r="K727">
        <v>51000</v>
      </c>
      <c r="L727" t="s">
        <v>193</v>
      </c>
      <c r="N727" t="s">
        <v>90</v>
      </c>
      <c r="O727" t="s">
        <v>92</v>
      </c>
    </row>
    <row r="728" spans="3:15" x14ac:dyDescent="0.25">
      <c r="C728" s="1">
        <v>44347</v>
      </c>
      <c r="D728" t="s">
        <v>36</v>
      </c>
      <c r="H728">
        <v>46336</v>
      </c>
      <c r="I728" t="s">
        <v>71</v>
      </c>
      <c r="J728">
        <f>H728*'[1]Import '!$F$44</f>
        <v>3534798.8691199999</v>
      </c>
      <c r="K728">
        <v>25600</v>
      </c>
      <c r="L728" t="s">
        <v>75</v>
      </c>
      <c r="N728" t="s">
        <v>228</v>
      </c>
      <c r="O728" t="s">
        <v>87</v>
      </c>
    </row>
    <row r="729" spans="3:15" x14ac:dyDescent="0.25">
      <c r="C729" s="1">
        <v>44345</v>
      </c>
      <c r="D729" t="s">
        <v>11</v>
      </c>
      <c r="H729">
        <v>23200</v>
      </c>
      <c r="I729" t="s">
        <v>71</v>
      </c>
      <c r="J729">
        <f>H729*'[1]Import '!$F$44</f>
        <v>1769840.594</v>
      </c>
      <c r="K729">
        <v>16000</v>
      </c>
      <c r="L729" t="s">
        <v>75</v>
      </c>
      <c r="N729" t="s">
        <v>132</v>
      </c>
      <c r="O729" t="s">
        <v>102</v>
      </c>
    </row>
    <row r="730" spans="3:15" x14ac:dyDescent="0.25">
      <c r="C730" s="1">
        <v>44345</v>
      </c>
      <c r="D730" t="s">
        <v>21</v>
      </c>
      <c r="H730">
        <v>45360</v>
      </c>
      <c r="I730" t="s">
        <v>71</v>
      </c>
      <c r="J730">
        <f>H730*'[1]Import '!$F$44</f>
        <v>3460343.5061999997</v>
      </c>
      <c r="K730">
        <v>36000</v>
      </c>
      <c r="L730" t="s">
        <v>75</v>
      </c>
      <c r="N730" t="s">
        <v>164</v>
      </c>
      <c r="O730" t="s">
        <v>87</v>
      </c>
    </row>
    <row r="731" spans="3:15" x14ac:dyDescent="0.25">
      <c r="C731" s="1">
        <v>44344</v>
      </c>
      <c r="D731" t="s">
        <v>34</v>
      </c>
      <c r="H731">
        <v>0</v>
      </c>
      <c r="I731" t="s">
        <v>71</v>
      </c>
      <c r="J731">
        <f>H731*'[1]Import '!$F$44</f>
        <v>0</v>
      </c>
      <c r="K731">
        <v>51200</v>
      </c>
      <c r="L731" t="s">
        <v>193</v>
      </c>
      <c r="N731" t="s">
        <v>93</v>
      </c>
      <c r="O731" t="s">
        <v>92</v>
      </c>
    </row>
    <row r="732" spans="3:15" x14ac:dyDescent="0.25">
      <c r="C732" s="1">
        <v>44343</v>
      </c>
      <c r="D732" t="s">
        <v>5</v>
      </c>
      <c r="H732">
        <v>1600</v>
      </c>
      <c r="I732" t="s">
        <v>71</v>
      </c>
      <c r="J732">
        <f>H732*'[1]Import '!$F$44</f>
        <v>122057.97199999999</v>
      </c>
      <c r="K732">
        <v>970</v>
      </c>
      <c r="L732" t="s">
        <v>75</v>
      </c>
      <c r="N732" t="s">
        <v>228</v>
      </c>
      <c r="O732" t="s">
        <v>92</v>
      </c>
    </row>
    <row r="733" spans="3:15" x14ac:dyDescent="0.25">
      <c r="C733" s="1">
        <v>44343</v>
      </c>
      <c r="D733" t="s">
        <v>21</v>
      </c>
      <c r="H733">
        <v>45360</v>
      </c>
      <c r="I733" t="s">
        <v>71</v>
      </c>
      <c r="J733">
        <f>H733*'[1]Import '!$F$44</f>
        <v>3460343.5061999997</v>
      </c>
      <c r="K733">
        <v>36000</v>
      </c>
      <c r="L733" t="s">
        <v>75</v>
      </c>
      <c r="N733" t="s">
        <v>88</v>
      </c>
      <c r="O733" t="s">
        <v>102</v>
      </c>
    </row>
    <row r="734" spans="3:15" x14ac:dyDescent="0.25">
      <c r="C734" s="1">
        <v>44343</v>
      </c>
      <c r="D734" t="s">
        <v>5</v>
      </c>
      <c r="H734">
        <v>213760</v>
      </c>
      <c r="I734" t="s">
        <v>71</v>
      </c>
      <c r="J734">
        <f>H734*'[1]Import '!$F$44</f>
        <v>16306945.0592</v>
      </c>
      <c r="K734">
        <v>128000</v>
      </c>
      <c r="L734" t="s">
        <v>75</v>
      </c>
      <c r="N734" t="s">
        <v>93</v>
      </c>
      <c r="O734" t="s">
        <v>85</v>
      </c>
    </row>
    <row r="735" spans="3:15" x14ac:dyDescent="0.25">
      <c r="C735" s="1">
        <v>44343</v>
      </c>
      <c r="D735" t="s">
        <v>2</v>
      </c>
      <c r="H735">
        <v>510720</v>
      </c>
      <c r="I735" t="s">
        <v>71</v>
      </c>
      <c r="J735">
        <f>H735*'[1]Import '!$F$44</f>
        <v>38960904.6624</v>
      </c>
      <c r="K735">
        <v>384000</v>
      </c>
      <c r="L735" t="s">
        <v>75</v>
      </c>
      <c r="N735" t="s">
        <v>90</v>
      </c>
      <c r="O735" t="s">
        <v>92</v>
      </c>
    </row>
    <row r="736" spans="3:15" x14ac:dyDescent="0.25">
      <c r="C736" s="1">
        <v>44343</v>
      </c>
      <c r="D736" t="s">
        <v>34</v>
      </c>
      <c r="H736">
        <v>0</v>
      </c>
      <c r="I736" t="s">
        <v>71</v>
      </c>
      <c r="J736">
        <f>H736*'[1]Import '!$F$44</f>
        <v>0</v>
      </c>
      <c r="K736">
        <v>25600</v>
      </c>
      <c r="L736" t="s">
        <v>193</v>
      </c>
      <c r="N736" t="s">
        <v>89</v>
      </c>
      <c r="O736" t="s">
        <v>87</v>
      </c>
    </row>
    <row r="737" spans="3:15" x14ac:dyDescent="0.25">
      <c r="C737" s="1">
        <v>44343</v>
      </c>
      <c r="D737" t="s">
        <v>21</v>
      </c>
      <c r="H737">
        <v>45360</v>
      </c>
      <c r="I737" t="s">
        <v>71</v>
      </c>
      <c r="J737">
        <f>H737*'[1]Import '!$F$44</f>
        <v>3460343.5061999997</v>
      </c>
      <c r="K737">
        <v>36000</v>
      </c>
      <c r="L737" t="s">
        <v>75</v>
      </c>
      <c r="N737" t="s">
        <v>228</v>
      </c>
      <c r="O737" t="s">
        <v>87</v>
      </c>
    </row>
    <row r="738" spans="3:15" x14ac:dyDescent="0.25">
      <c r="C738" s="1">
        <v>44342</v>
      </c>
      <c r="D738" t="s">
        <v>186</v>
      </c>
      <c r="H738">
        <v>4250</v>
      </c>
      <c r="I738" t="s">
        <v>71</v>
      </c>
      <c r="J738">
        <f>H738*'[1]Import '!$F$44</f>
        <v>324216.48812499997</v>
      </c>
      <c r="K738">
        <v>1000</v>
      </c>
      <c r="L738" t="s">
        <v>75</v>
      </c>
      <c r="N738" t="s">
        <v>93</v>
      </c>
      <c r="O738" t="s">
        <v>102</v>
      </c>
    </row>
    <row r="739" spans="3:15" x14ac:dyDescent="0.25">
      <c r="C739" s="1">
        <v>44342</v>
      </c>
      <c r="D739" t="s">
        <v>2</v>
      </c>
      <c r="H739">
        <v>340480</v>
      </c>
      <c r="I739" t="s">
        <v>71</v>
      </c>
      <c r="J739">
        <f>H739*'[1]Import '!$F$44</f>
        <v>25973936.441599999</v>
      </c>
      <c r="K739">
        <v>256000</v>
      </c>
      <c r="L739" t="s">
        <v>75</v>
      </c>
      <c r="N739" t="s">
        <v>224</v>
      </c>
      <c r="O739" t="s">
        <v>92</v>
      </c>
    </row>
    <row r="740" spans="3:15" x14ac:dyDescent="0.25">
      <c r="C740" s="1">
        <v>44342</v>
      </c>
      <c r="D740" t="s">
        <v>190</v>
      </c>
      <c r="H740">
        <v>4250</v>
      </c>
      <c r="I740" t="s">
        <v>71</v>
      </c>
      <c r="J740">
        <f>H740*'[1]Import '!$F$44</f>
        <v>324216.48812499997</v>
      </c>
      <c r="K740">
        <v>1000</v>
      </c>
      <c r="L740" t="s">
        <v>75</v>
      </c>
      <c r="N740" t="s">
        <v>89</v>
      </c>
      <c r="O740" t="s">
        <v>82</v>
      </c>
    </row>
    <row r="741" spans="3:15" x14ac:dyDescent="0.25">
      <c r="C741" s="1">
        <v>44341</v>
      </c>
      <c r="D741" t="s">
        <v>185</v>
      </c>
      <c r="H741">
        <v>2125</v>
      </c>
      <c r="I741" t="s">
        <v>71</v>
      </c>
      <c r="J741">
        <f>H741*'[1]Import '!$F$44</f>
        <v>162108.24406249999</v>
      </c>
      <c r="K741">
        <v>500</v>
      </c>
      <c r="L741" t="s">
        <v>75</v>
      </c>
      <c r="N741" t="s">
        <v>227</v>
      </c>
      <c r="O741" t="s">
        <v>87</v>
      </c>
    </row>
    <row r="742" spans="3:15" x14ac:dyDescent="0.25">
      <c r="C742" s="1">
        <v>44340</v>
      </c>
      <c r="D742" t="s">
        <v>34</v>
      </c>
      <c r="H742">
        <v>46848</v>
      </c>
      <c r="I742" t="s">
        <v>71</v>
      </c>
      <c r="J742">
        <f>H742*'[1]Import '!$F$44</f>
        <v>3573857.4201599997</v>
      </c>
      <c r="K742">
        <v>25600</v>
      </c>
      <c r="L742" t="s">
        <v>75</v>
      </c>
      <c r="N742" t="s">
        <v>224</v>
      </c>
      <c r="O742" t="s">
        <v>82</v>
      </c>
    </row>
    <row r="743" spans="3:15" x14ac:dyDescent="0.25">
      <c r="C743" s="1">
        <v>44340</v>
      </c>
      <c r="D743" t="s">
        <v>24</v>
      </c>
      <c r="H743">
        <v>31920</v>
      </c>
      <c r="I743" t="s">
        <v>71</v>
      </c>
      <c r="J743">
        <f>H743*'[1]Import '!$F$44</f>
        <v>2435056.5414</v>
      </c>
      <c r="K743">
        <v>12000</v>
      </c>
      <c r="L743" t="s">
        <v>75</v>
      </c>
      <c r="N743" t="s">
        <v>86</v>
      </c>
      <c r="O743" t="s">
        <v>82</v>
      </c>
    </row>
    <row r="744" spans="3:15" x14ac:dyDescent="0.25">
      <c r="C744" s="1">
        <v>44340</v>
      </c>
      <c r="D744" t="s">
        <v>24</v>
      </c>
      <c r="H744">
        <v>18450</v>
      </c>
      <c r="I744" t="s">
        <v>71</v>
      </c>
      <c r="J744">
        <f>H744*'[1]Import '!$F$44</f>
        <v>1407480.9896249999</v>
      </c>
      <c r="K744">
        <v>4500</v>
      </c>
      <c r="L744" t="s">
        <v>75</v>
      </c>
      <c r="N744" t="s">
        <v>158</v>
      </c>
      <c r="O744" t="s">
        <v>87</v>
      </c>
    </row>
    <row r="745" spans="3:15" x14ac:dyDescent="0.25">
      <c r="C745" s="1">
        <v>44340</v>
      </c>
      <c r="D745" t="s">
        <v>34</v>
      </c>
      <c r="H745">
        <v>46848</v>
      </c>
      <c r="I745" t="s">
        <v>71</v>
      </c>
      <c r="J745">
        <f>H745*'[1]Import '!$F$44</f>
        <v>3573857.4201599997</v>
      </c>
      <c r="K745">
        <v>25600</v>
      </c>
      <c r="L745" t="s">
        <v>75</v>
      </c>
      <c r="N745" t="s">
        <v>158</v>
      </c>
      <c r="O745" t="s">
        <v>85</v>
      </c>
    </row>
    <row r="746" spans="3:15" x14ac:dyDescent="0.25">
      <c r="C746" s="1">
        <v>44339</v>
      </c>
      <c r="D746" t="s">
        <v>17</v>
      </c>
      <c r="H746">
        <v>69666</v>
      </c>
      <c r="I746" t="s">
        <v>71</v>
      </c>
      <c r="J746">
        <f>H746*'[1]Import '!$F$44</f>
        <v>5314556.6733449996</v>
      </c>
      <c r="K746">
        <v>51000</v>
      </c>
      <c r="L746" t="s">
        <v>75</v>
      </c>
      <c r="N746" t="s">
        <v>86</v>
      </c>
      <c r="O746" t="s">
        <v>85</v>
      </c>
    </row>
    <row r="747" spans="3:15" x14ac:dyDescent="0.25">
      <c r="C747" s="1">
        <v>44336</v>
      </c>
      <c r="D747" t="s">
        <v>17</v>
      </c>
      <c r="H747">
        <v>73920</v>
      </c>
      <c r="I747" t="s">
        <v>71</v>
      </c>
      <c r="J747">
        <f>H747*'[1]Import '!$F$44</f>
        <v>5639078.3064000001</v>
      </c>
      <c r="K747">
        <v>48000</v>
      </c>
      <c r="L747" t="s">
        <v>75</v>
      </c>
      <c r="N747" t="s">
        <v>124</v>
      </c>
      <c r="O747" t="s">
        <v>87</v>
      </c>
    </row>
    <row r="748" spans="3:15" x14ac:dyDescent="0.25">
      <c r="C748" s="1">
        <v>44336</v>
      </c>
      <c r="D748" t="s">
        <v>21</v>
      </c>
      <c r="H748">
        <v>399267</v>
      </c>
      <c r="I748" t="s">
        <v>192</v>
      </c>
      <c r="J748">
        <f>H748*'[1]Import '!$F$15</f>
        <v>4621223.8604565002</v>
      </c>
      <c r="K748">
        <v>49500</v>
      </c>
      <c r="L748" t="s">
        <v>75</v>
      </c>
      <c r="N748" t="s">
        <v>105</v>
      </c>
      <c r="O748" t="s">
        <v>92</v>
      </c>
    </row>
    <row r="749" spans="3:15" x14ac:dyDescent="0.25">
      <c r="C749" s="1">
        <v>44336</v>
      </c>
      <c r="D749" t="s">
        <v>36</v>
      </c>
      <c r="H749">
        <v>92672</v>
      </c>
      <c r="I749" t="s">
        <v>71</v>
      </c>
      <c r="J749">
        <f>H749*'[1]Import '!$F$44</f>
        <v>7069597.7382399999</v>
      </c>
      <c r="K749">
        <v>51200</v>
      </c>
      <c r="L749" t="s">
        <v>75</v>
      </c>
      <c r="N749" t="s">
        <v>108</v>
      </c>
      <c r="O749" t="s">
        <v>82</v>
      </c>
    </row>
    <row r="750" spans="3:15" x14ac:dyDescent="0.25">
      <c r="C750" s="1">
        <v>44335</v>
      </c>
      <c r="D750" t="s">
        <v>1</v>
      </c>
      <c r="H750">
        <v>51390</v>
      </c>
      <c r="I750" t="s">
        <v>71</v>
      </c>
      <c r="J750">
        <f>H750*'[1]Import '!$F$44</f>
        <v>3920349.4881750001</v>
      </c>
      <c r="K750">
        <v>30000</v>
      </c>
      <c r="L750" t="s">
        <v>75</v>
      </c>
      <c r="N750" t="s">
        <v>132</v>
      </c>
      <c r="O750" t="s">
        <v>82</v>
      </c>
    </row>
    <row r="751" spans="3:15" x14ac:dyDescent="0.25">
      <c r="C751" s="1">
        <v>44335</v>
      </c>
      <c r="D751" t="s">
        <v>8</v>
      </c>
      <c r="H751">
        <v>39564</v>
      </c>
      <c r="I751" t="s">
        <v>71</v>
      </c>
      <c r="J751">
        <f>H751*'[1]Import '!$F$44</f>
        <v>3018188.50263</v>
      </c>
      <c r="K751">
        <v>25200</v>
      </c>
      <c r="L751" t="s">
        <v>75</v>
      </c>
      <c r="N751" t="s">
        <v>238</v>
      </c>
      <c r="O751" t="s">
        <v>87</v>
      </c>
    </row>
    <row r="752" spans="3:15" x14ac:dyDescent="0.25">
      <c r="C752" s="1">
        <v>44335</v>
      </c>
      <c r="D752" t="s">
        <v>17</v>
      </c>
      <c r="H752">
        <v>40350</v>
      </c>
      <c r="I752" t="s">
        <v>71</v>
      </c>
      <c r="J752">
        <f>H752*'[1]Import '!$F$44</f>
        <v>3078149.481375</v>
      </c>
      <c r="K752">
        <v>31450</v>
      </c>
      <c r="L752" t="s">
        <v>75</v>
      </c>
      <c r="N752" t="s">
        <v>233</v>
      </c>
      <c r="O752" t="s">
        <v>82</v>
      </c>
    </row>
    <row r="753" spans="3:15" x14ac:dyDescent="0.25">
      <c r="C753" s="1">
        <v>44335</v>
      </c>
      <c r="D753" t="s">
        <v>10</v>
      </c>
      <c r="H753">
        <v>23040</v>
      </c>
      <c r="I753" t="s">
        <v>71</v>
      </c>
      <c r="J753">
        <f>H753*'[1]Import '!$F$44</f>
        <v>1757634.7967999999</v>
      </c>
      <c r="K753">
        <v>14400</v>
      </c>
      <c r="L753" t="s">
        <v>75</v>
      </c>
      <c r="N753" t="s">
        <v>169</v>
      </c>
      <c r="O753" t="s">
        <v>120</v>
      </c>
    </row>
    <row r="754" spans="3:15" x14ac:dyDescent="0.25">
      <c r="C754" s="1">
        <v>44334</v>
      </c>
      <c r="D754" t="s">
        <v>58</v>
      </c>
      <c r="H754">
        <v>10400</v>
      </c>
      <c r="I754" t="s">
        <v>71</v>
      </c>
      <c r="J754">
        <f>H754*'[1]Import '!$F$44</f>
        <v>793376.81799999997</v>
      </c>
      <c r="K754">
        <v>4000</v>
      </c>
      <c r="L754" t="s">
        <v>75</v>
      </c>
      <c r="N754" t="s">
        <v>97</v>
      </c>
      <c r="O754" t="s">
        <v>92</v>
      </c>
    </row>
    <row r="755" spans="3:15" x14ac:dyDescent="0.25">
      <c r="C755" s="1">
        <v>44334</v>
      </c>
      <c r="D755" t="s">
        <v>58</v>
      </c>
      <c r="H755">
        <v>27660</v>
      </c>
      <c r="I755" t="s">
        <v>71</v>
      </c>
      <c r="J755">
        <f>H755*'[1]Import '!$F$44</f>
        <v>2110077.1909499997</v>
      </c>
      <c r="K755">
        <v>12000</v>
      </c>
      <c r="L755" t="s">
        <v>75</v>
      </c>
      <c r="N755" t="s">
        <v>86</v>
      </c>
      <c r="O755" t="s">
        <v>85</v>
      </c>
    </row>
    <row r="756" spans="3:15" x14ac:dyDescent="0.25">
      <c r="C756" s="1">
        <v>44334</v>
      </c>
      <c r="D756" t="s">
        <v>11</v>
      </c>
      <c r="H756">
        <v>16240</v>
      </c>
      <c r="I756" t="s">
        <v>71</v>
      </c>
      <c r="J756">
        <f>H756*'[1]Import '!$F$44</f>
        <v>1238888.4157999998</v>
      </c>
      <c r="K756">
        <v>11200</v>
      </c>
      <c r="L756" t="s">
        <v>75</v>
      </c>
      <c r="N756" t="s">
        <v>86</v>
      </c>
      <c r="O756" t="s">
        <v>85</v>
      </c>
    </row>
    <row r="757" spans="3:15" x14ac:dyDescent="0.25">
      <c r="C757" s="1">
        <v>44333</v>
      </c>
      <c r="D757" t="s">
        <v>5</v>
      </c>
      <c r="H757">
        <v>213760</v>
      </c>
      <c r="I757" t="s">
        <v>71</v>
      </c>
      <c r="J757">
        <f>H757*'[1]Import '!$F$44</f>
        <v>16306945.0592</v>
      </c>
      <c r="K757">
        <v>128000</v>
      </c>
      <c r="L757" t="s">
        <v>75</v>
      </c>
      <c r="N757" t="s">
        <v>164</v>
      </c>
      <c r="O757" t="s">
        <v>85</v>
      </c>
    </row>
    <row r="758" spans="3:15" x14ac:dyDescent="0.25">
      <c r="C758" s="1">
        <v>44333</v>
      </c>
      <c r="D758" t="s">
        <v>4</v>
      </c>
      <c r="H758">
        <v>750</v>
      </c>
      <c r="I758" t="s">
        <v>71</v>
      </c>
      <c r="J758">
        <f>H758*'[1]Import '!$F$44</f>
        <v>57214.674374999995</v>
      </c>
      <c r="K758">
        <v>750</v>
      </c>
      <c r="L758" t="s">
        <v>75</v>
      </c>
      <c r="N758" t="s">
        <v>90</v>
      </c>
      <c r="O758" t="s">
        <v>92</v>
      </c>
    </row>
    <row r="759" spans="3:15" x14ac:dyDescent="0.25">
      <c r="C759" s="1">
        <v>44333</v>
      </c>
      <c r="D759" t="s">
        <v>4</v>
      </c>
      <c r="H759">
        <v>750</v>
      </c>
      <c r="I759" t="s">
        <v>71</v>
      </c>
      <c r="J759">
        <f>H759*'[1]Import '!$F$44</f>
        <v>57214.674374999995</v>
      </c>
      <c r="K759">
        <v>750</v>
      </c>
      <c r="L759" t="s">
        <v>75</v>
      </c>
      <c r="N759" t="s">
        <v>97</v>
      </c>
      <c r="O759" t="s">
        <v>87</v>
      </c>
    </row>
    <row r="760" spans="3:15" x14ac:dyDescent="0.25">
      <c r="C760" s="1">
        <v>44333</v>
      </c>
      <c r="D760" t="s">
        <v>4</v>
      </c>
      <c r="H760">
        <v>224640</v>
      </c>
      <c r="I760" t="s">
        <v>71</v>
      </c>
      <c r="J760">
        <f>H760*'[1]Import '!$F$44</f>
        <v>17136939.268799998</v>
      </c>
      <c r="K760">
        <v>140400</v>
      </c>
      <c r="L760" t="s">
        <v>75</v>
      </c>
      <c r="N760" t="s">
        <v>97</v>
      </c>
      <c r="O760" t="s">
        <v>85</v>
      </c>
    </row>
    <row r="761" spans="3:15" x14ac:dyDescent="0.25">
      <c r="C761" s="1">
        <v>44331</v>
      </c>
      <c r="D761" t="s">
        <v>58</v>
      </c>
      <c r="H761">
        <v>10400</v>
      </c>
      <c r="I761" t="s">
        <v>71</v>
      </c>
      <c r="J761">
        <f>H761*'[1]Import '!$F$44</f>
        <v>793376.81799999997</v>
      </c>
      <c r="K761">
        <v>4000</v>
      </c>
      <c r="L761" t="s">
        <v>75</v>
      </c>
      <c r="N761" t="s">
        <v>97</v>
      </c>
      <c r="O761" t="s">
        <v>85</v>
      </c>
    </row>
    <row r="762" spans="3:15" x14ac:dyDescent="0.25">
      <c r="C762" s="1">
        <v>44331</v>
      </c>
      <c r="D762" t="s">
        <v>58</v>
      </c>
      <c r="H762">
        <v>27660</v>
      </c>
      <c r="I762" t="s">
        <v>71</v>
      </c>
      <c r="J762">
        <f>H762*'[1]Import '!$F$44</f>
        <v>2110077.1909499997</v>
      </c>
      <c r="K762">
        <v>12000</v>
      </c>
      <c r="L762" t="s">
        <v>75</v>
      </c>
      <c r="N762" t="s">
        <v>86</v>
      </c>
      <c r="O762" t="s">
        <v>85</v>
      </c>
    </row>
    <row r="763" spans="3:15" x14ac:dyDescent="0.25">
      <c r="C763" s="1">
        <v>44331</v>
      </c>
      <c r="D763" t="s">
        <v>66</v>
      </c>
      <c r="H763">
        <v>44064</v>
      </c>
      <c r="I763" t="s">
        <v>71</v>
      </c>
      <c r="J763">
        <f>H763*'[1]Import '!$F$44</f>
        <v>3361476.5488799997</v>
      </c>
      <c r="K763">
        <v>28800</v>
      </c>
      <c r="L763" t="s">
        <v>75</v>
      </c>
      <c r="N763" t="s">
        <v>86</v>
      </c>
      <c r="O763" t="s">
        <v>85</v>
      </c>
    </row>
    <row r="764" spans="3:15" x14ac:dyDescent="0.25">
      <c r="C764" s="1">
        <v>44328</v>
      </c>
      <c r="D764" t="s">
        <v>3</v>
      </c>
      <c r="H764">
        <v>92672</v>
      </c>
      <c r="I764" t="s">
        <v>71</v>
      </c>
      <c r="J764">
        <f>H764*'[1]Import '!$F$44</f>
        <v>7069597.7382399999</v>
      </c>
      <c r="K764">
        <v>51200</v>
      </c>
      <c r="L764" t="s">
        <v>75</v>
      </c>
      <c r="N764" t="s">
        <v>114</v>
      </c>
      <c r="O764" t="s">
        <v>85</v>
      </c>
    </row>
    <row r="765" spans="3:15" x14ac:dyDescent="0.25">
      <c r="C765" s="1">
        <v>44328</v>
      </c>
      <c r="D765" t="s">
        <v>185</v>
      </c>
      <c r="H765">
        <v>4250</v>
      </c>
      <c r="I765" t="s">
        <v>71</v>
      </c>
      <c r="J765">
        <f>H765*'[1]Import '!$F$44</f>
        <v>324216.48812499997</v>
      </c>
      <c r="K765">
        <v>1000</v>
      </c>
      <c r="L765" t="s">
        <v>75</v>
      </c>
      <c r="N765" t="s">
        <v>141</v>
      </c>
      <c r="O765" t="s">
        <v>113</v>
      </c>
    </row>
    <row r="766" spans="3:15" x14ac:dyDescent="0.25">
      <c r="C766" s="1">
        <v>44328</v>
      </c>
      <c r="D766" t="s">
        <v>31</v>
      </c>
      <c r="H766">
        <v>31680</v>
      </c>
      <c r="I766" t="s">
        <v>71</v>
      </c>
      <c r="J766">
        <f>H766*'[1]Import '!$F$44</f>
        <v>2416747.8456000001</v>
      </c>
      <c r="K766">
        <v>16000</v>
      </c>
      <c r="L766" t="s">
        <v>75</v>
      </c>
      <c r="N766" t="s">
        <v>227</v>
      </c>
      <c r="O766" t="s">
        <v>87</v>
      </c>
    </row>
    <row r="767" spans="3:15" x14ac:dyDescent="0.25">
      <c r="C767" s="1">
        <v>44327</v>
      </c>
      <c r="D767" t="s">
        <v>55</v>
      </c>
      <c r="H767">
        <v>2696</v>
      </c>
      <c r="I767" t="s">
        <v>71</v>
      </c>
      <c r="J767">
        <f>H767*'[1]Import '!$F$44</f>
        <v>205667.68281999999</v>
      </c>
      <c r="K767">
        <v>499.2</v>
      </c>
      <c r="L767" t="s">
        <v>75</v>
      </c>
      <c r="N767" t="s">
        <v>86</v>
      </c>
      <c r="O767" t="s">
        <v>82</v>
      </c>
    </row>
    <row r="768" spans="3:15" x14ac:dyDescent="0.25">
      <c r="C768" s="1">
        <v>44326</v>
      </c>
      <c r="D768" t="s">
        <v>9</v>
      </c>
      <c r="H768">
        <v>31680</v>
      </c>
      <c r="I768" t="s">
        <v>71</v>
      </c>
      <c r="J768">
        <f>H768*'[1]Import '!$F$44</f>
        <v>2416747.8456000001</v>
      </c>
      <c r="K768">
        <v>16000</v>
      </c>
      <c r="L768" t="s">
        <v>75</v>
      </c>
      <c r="N768" t="s">
        <v>149</v>
      </c>
      <c r="O768" t="s">
        <v>87</v>
      </c>
    </row>
    <row r="769" spans="3:15" x14ac:dyDescent="0.25">
      <c r="C769" s="1">
        <v>44326</v>
      </c>
      <c r="D769" t="s">
        <v>4</v>
      </c>
      <c r="H769">
        <v>70200</v>
      </c>
      <c r="I769" t="s">
        <v>71</v>
      </c>
      <c r="J769">
        <f>H769*'[1]Import '!$F$44</f>
        <v>5355293.5214999998</v>
      </c>
      <c r="K769">
        <v>46800</v>
      </c>
      <c r="L769" t="s">
        <v>75</v>
      </c>
      <c r="N769" t="s">
        <v>86</v>
      </c>
      <c r="O769" t="s">
        <v>150</v>
      </c>
    </row>
    <row r="770" spans="3:15" x14ac:dyDescent="0.25">
      <c r="C770" s="1">
        <v>44324</v>
      </c>
      <c r="D770" t="s">
        <v>1</v>
      </c>
      <c r="H770">
        <v>51390</v>
      </c>
      <c r="I770" t="s">
        <v>71</v>
      </c>
      <c r="J770">
        <f>H770*'[1]Import '!$F$44</f>
        <v>3920349.4881750001</v>
      </c>
      <c r="K770">
        <v>30000</v>
      </c>
      <c r="L770" t="s">
        <v>75</v>
      </c>
      <c r="N770" t="s">
        <v>97</v>
      </c>
      <c r="O770" t="s">
        <v>87</v>
      </c>
    </row>
    <row r="771" spans="3:15" x14ac:dyDescent="0.25">
      <c r="C771" s="1">
        <v>44324</v>
      </c>
      <c r="D771" t="s">
        <v>34</v>
      </c>
      <c r="H771">
        <v>46848</v>
      </c>
      <c r="I771" t="s">
        <v>71</v>
      </c>
      <c r="J771">
        <f>H771*'[1]Import '!$F$44</f>
        <v>3573857.4201599997</v>
      </c>
      <c r="K771">
        <v>25600</v>
      </c>
      <c r="L771" t="s">
        <v>75</v>
      </c>
      <c r="N771" t="s">
        <v>238</v>
      </c>
      <c r="O771" t="s">
        <v>85</v>
      </c>
    </row>
    <row r="772" spans="3:15" x14ac:dyDescent="0.25">
      <c r="C772" s="1">
        <v>44323</v>
      </c>
      <c r="D772" t="s">
        <v>24</v>
      </c>
      <c r="H772">
        <v>19264</v>
      </c>
      <c r="I772" t="s">
        <v>71</v>
      </c>
      <c r="J772">
        <f>H772*'[1]Import '!$F$44</f>
        <v>1469577.98288</v>
      </c>
      <c r="K772">
        <v>6400</v>
      </c>
      <c r="L772" t="s">
        <v>75</v>
      </c>
      <c r="N772" t="s">
        <v>86</v>
      </c>
      <c r="O772" t="s">
        <v>82</v>
      </c>
    </row>
    <row r="773" spans="3:15" x14ac:dyDescent="0.25">
      <c r="C773" s="1">
        <v>44323</v>
      </c>
      <c r="D773" t="s">
        <v>190</v>
      </c>
      <c r="H773">
        <v>12600</v>
      </c>
      <c r="I773" t="s">
        <v>71</v>
      </c>
      <c r="J773">
        <f>H773*'[1]Import '!$F$44</f>
        <v>961206.52949999995</v>
      </c>
      <c r="K773">
        <v>10500</v>
      </c>
      <c r="L773" t="s">
        <v>75</v>
      </c>
      <c r="N773" t="s">
        <v>239</v>
      </c>
      <c r="O773" t="s">
        <v>87</v>
      </c>
    </row>
    <row r="774" spans="3:15" x14ac:dyDescent="0.25">
      <c r="C774" s="1">
        <v>44322</v>
      </c>
      <c r="D774" t="s">
        <v>21</v>
      </c>
      <c r="H774">
        <v>399267</v>
      </c>
      <c r="I774" t="s">
        <v>192</v>
      </c>
      <c r="J774">
        <f>H774*'[1]Import '!$F$15</f>
        <v>4621223.8604565002</v>
      </c>
      <c r="K774">
        <v>49500</v>
      </c>
      <c r="L774" t="s">
        <v>75</v>
      </c>
      <c r="N774" t="s">
        <v>227</v>
      </c>
      <c r="O774" t="s">
        <v>92</v>
      </c>
    </row>
    <row r="775" spans="3:15" x14ac:dyDescent="0.25">
      <c r="C775" s="1">
        <v>44322</v>
      </c>
      <c r="D775" t="s">
        <v>21</v>
      </c>
      <c r="H775">
        <v>399267</v>
      </c>
      <c r="I775" t="s">
        <v>192</v>
      </c>
      <c r="J775">
        <f>H775*'[1]Import '!$F$15</f>
        <v>4621223.8604565002</v>
      </c>
      <c r="K775">
        <v>49500</v>
      </c>
      <c r="L775" t="s">
        <v>75</v>
      </c>
      <c r="N775" t="s">
        <v>108</v>
      </c>
      <c r="O775" t="s">
        <v>82</v>
      </c>
    </row>
    <row r="776" spans="3:15" x14ac:dyDescent="0.25">
      <c r="C776" s="1">
        <v>44322</v>
      </c>
      <c r="D776" t="s">
        <v>58</v>
      </c>
      <c r="H776">
        <v>10424</v>
      </c>
      <c r="I776" t="s">
        <v>71</v>
      </c>
      <c r="J776">
        <f>H776*'[1]Import '!$F$44</f>
        <v>795207.68757999991</v>
      </c>
      <c r="K776">
        <v>5856</v>
      </c>
      <c r="L776" t="s">
        <v>75</v>
      </c>
      <c r="N776" t="s">
        <v>108</v>
      </c>
      <c r="O776" t="s">
        <v>82</v>
      </c>
    </row>
    <row r="777" spans="3:15" x14ac:dyDescent="0.25">
      <c r="C777" s="1">
        <v>44322</v>
      </c>
      <c r="D777" t="s">
        <v>21</v>
      </c>
      <c r="H777">
        <v>41940</v>
      </c>
      <c r="I777" t="s">
        <v>71</v>
      </c>
      <c r="J777">
        <f>H777*'[1]Import '!$F$44</f>
        <v>3199444.5910499999</v>
      </c>
      <c r="K777">
        <v>36000</v>
      </c>
      <c r="L777" t="s">
        <v>75</v>
      </c>
      <c r="N777" t="s">
        <v>229</v>
      </c>
      <c r="O777" t="s">
        <v>82</v>
      </c>
    </row>
    <row r="778" spans="3:15" x14ac:dyDescent="0.25">
      <c r="C778" s="1">
        <v>44322</v>
      </c>
      <c r="D778" t="s">
        <v>58</v>
      </c>
      <c r="H778">
        <v>3816</v>
      </c>
      <c r="I778" t="s">
        <v>71</v>
      </c>
      <c r="J778">
        <f>H778*'[1]Import '!$F$44</f>
        <v>291108.26321999996</v>
      </c>
      <c r="K778">
        <v>2144</v>
      </c>
      <c r="L778" t="s">
        <v>75</v>
      </c>
      <c r="N778" t="s">
        <v>93</v>
      </c>
      <c r="O778" t="s">
        <v>82</v>
      </c>
    </row>
    <row r="779" spans="3:15" x14ac:dyDescent="0.25">
      <c r="C779" s="1">
        <v>44322</v>
      </c>
      <c r="D779" t="s">
        <v>21</v>
      </c>
      <c r="H779">
        <v>45360</v>
      </c>
      <c r="I779" t="s">
        <v>71</v>
      </c>
      <c r="J779">
        <f>H779*'[1]Import '!$F$44</f>
        <v>3460343.5061999997</v>
      </c>
      <c r="K779">
        <v>36000</v>
      </c>
      <c r="L779" t="s">
        <v>75</v>
      </c>
      <c r="N779" t="s">
        <v>229</v>
      </c>
      <c r="O779" t="s">
        <v>92</v>
      </c>
    </row>
    <row r="780" spans="3:15" x14ac:dyDescent="0.25">
      <c r="C780" s="1">
        <v>44322</v>
      </c>
      <c r="D780" t="s">
        <v>5</v>
      </c>
      <c r="H780">
        <v>213760</v>
      </c>
      <c r="I780" t="s">
        <v>71</v>
      </c>
      <c r="J780">
        <f>H780*'[1]Import '!$F$44</f>
        <v>16306945.0592</v>
      </c>
      <c r="K780">
        <v>128000</v>
      </c>
      <c r="L780" t="s">
        <v>75</v>
      </c>
      <c r="N780" t="s">
        <v>93</v>
      </c>
      <c r="O780" t="s">
        <v>82</v>
      </c>
    </row>
    <row r="781" spans="3:15" x14ac:dyDescent="0.25">
      <c r="C781" s="1">
        <v>44321</v>
      </c>
      <c r="D781" t="s">
        <v>5</v>
      </c>
      <c r="H781">
        <v>128256</v>
      </c>
      <c r="I781" t="s">
        <v>71</v>
      </c>
      <c r="J781">
        <f>H781*'[1]Import '!$F$44</f>
        <v>9784167.0355200004</v>
      </c>
      <c r="K781">
        <v>76800</v>
      </c>
      <c r="L781" t="s">
        <v>75</v>
      </c>
      <c r="N781" t="s">
        <v>90</v>
      </c>
      <c r="O781" t="s">
        <v>92</v>
      </c>
    </row>
    <row r="782" spans="3:15" x14ac:dyDescent="0.25">
      <c r="C782" s="1">
        <v>44321</v>
      </c>
      <c r="D782" t="s">
        <v>8</v>
      </c>
      <c r="H782">
        <v>39564</v>
      </c>
      <c r="I782" t="s">
        <v>71</v>
      </c>
      <c r="J782">
        <f>H782*'[1]Import '!$F$44</f>
        <v>3018188.50263</v>
      </c>
      <c r="K782">
        <v>25200</v>
      </c>
      <c r="L782" t="s">
        <v>75</v>
      </c>
      <c r="N782" t="s">
        <v>90</v>
      </c>
      <c r="O782" t="s">
        <v>87</v>
      </c>
    </row>
    <row r="783" spans="3:15" x14ac:dyDescent="0.25">
      <c r="C783" s="1">
        <v>44320</v>
      </c>
      <c r="D783" t="s">
        <v>191</v>
      </c>
      <c r="H783">
        <v>146</v>
      </c>
      <c r="I783" t="s">
        <v>71</v>
      </c>
      <c r="J783">
        <f>H783*'[1]Import '!$F$44</f>
        <v>11137.789945</v>
      </c>
      <c r="K783">
        <v>20</v>
      </c>
      <c r="L783" t="s">
        <v>75</v>
      </c>
      <c r="N783" t="s">
        <v>233</v>
      </c>
      <c r="O783" t="s">
        <v>87</v>
      </c>
    </row>
    <row r="784" spans="3:15" x14ac:dyDescent="0.25">
      <c r="C784" s="1">
        <v>44320</v>
      </c>
      <c r="D784" t="s">
        <v>66</v>
      </c>
      <c r="H784">
        <v>66096</v>
      </c>
      <c r="I784" t="s">
        <v>71</v>
      </c>
      <c r="J784">
        <f>H784*'[1]Import '!$F$44</f>
        <v>5042214.8233199995</v>
      </c>
      <c r="K784">
        <v>43200</v>
      </c>
      <c r="L784" t="s">
        <v>75</v>
      </c>
      <c r="N784" t="s">
        <v>240</v>
      </c>
      <c r="O784" t="s">
        <v>120</v>
      </c>
    </row>
    <row r="785" spans="3:15" x14ac:dyDescent="0.25">
      <c r="C785" s="1">
        <v>44319</v>
      </c>
      <c r="D785" t="s">
        <v>2</v>
      </c>
      <c r="H785">
        <v>340480</v>
      </c>
      <c r="I785" t="s">
        <v>71</v>
      </c>
      <c r="J785">
        <f>H785*'[1]Import '!$F$44</f>
        <v>25973936.441599999</v>
      </c>
      <c r="K785">
        <v>256000</v>
      </c>
      <c r="L785" t="s">
        <v>75</v>
      </c>
      <c r="N785" t="s">
        <v>114</v>
      </c>
      <c r="O785" t="s">
        <v>111</v>
      </c>
    </row>
    <row r="786" spans="3:15" x14ac:dyDescent="0.25">
      <c r="C786" s="1">
        <v>44319</v>
      </c>
      <c r="D786" t="s">
        <v>66</v>
      </c>
      <c r="H786">
        <v>66096</v>
      </c>
      <c r="I786" t="s">
        <v>71</v>
      </c>
      <c r="J786">
        <f>H786*'[1]Import '!$F$44</f>
        <v>5042214.8233199995</v>
      </c>
      <c r="K786">
        <v>43200</v>
      </c>
      <c r="L786" t="s">
        <v>75</v>
      </c>
      <c r="N786" t="s">
        <v>89</v>
      </c>
      <c r="O786" t="s">
        <v>113</v>
      </c>
    </row>
    <row r="787" spans="3:15" x14ac:dyDescent="0.25">
      <c r="C787" s="1">
        <v>44317</v>
      </c>
      <c r="D787" t="s">
        <v>1</v>
      </c>
      <c r="H787">
        <v>77085</v>
      </c>
      <c r="I787" t="s">
        <v>71</v>
      </c>
      <c r="J787">
        <f>H787*'[1]Import '!$F$44</f>
        <v>5880524.2322624996</v>
      </c>
      <c r="K787">
        <v>45000</v>
      </c>
      <c r="L787" t="s">
        <v>75</v>
      </c>
      <c r="N787" t="s">
        <v>114</v>
      </c>
      <c r="O787" t="s">
        <v>87</v>
      </c>
    </row>
    <row r="788" spans="3:15" x14ac:dyDescent="0.25">
      <c r="C788" s="1">
        <v>44315</v>
      </c>
      <c r="D788" t="s">
        <v>10</v>
      </c>
      <c r="H788">
        <v>21600</v>
      </c>
      <c r="I788" t="s">
        <v>71</v>
      </c>
      <c r="J788">
        <f>H788*'[1]Import '!$F$44</f>
        <v>1647782.622</v>
      </c>
      <c r="K788">
        <v>14400</v>
      </c>
      <c r="L788" t="s">
        <v>75</v>
      </c>
      <c r="N788" t="s">
        <v>201</v>
      </c>
      <c r="O788" t="s">
        <v>113</v>
      </c>
    </row>
    <row r="789" spans="3:15" x14ac:dyDescent="0.25">
      <c r="C789" s="1">
        <v>44314</v>
      </c>
      <c r="D789" t="s">
        <v>186</v>
      </c>
      <c r="H789">
        <v>1250</v>
      </c>
      <c r="I789" t="s">
        <v>71</v>
      </c>
      <c r="J789">
        <f>H789*'[1]Import '!$F$44</f>
        <v>95357.790624999994</v>
      </c>
      <c r="K789">
        <v>1000</v>
      </c>
      <c r="L789" t="s">
        <v>75</v>
      </c>
      <c r="N789" t="s">
        <v>97</v>
      </c>
      <c r="O789" t="s">
        <v>82</v>
      </c>
    </row>
    <row r="790" spans="3:15" x14ac:dyDescent="0.25">
      <c r="C790" s="1">
        <v>44313</v>
      </c>
      <c r="D790" t="s">
        <v>36</v>
      </c>
      <c r="H790">
        <v>92672</v>
      </c>
      <c r="I790" t="s">
        <v>71</v>
      </c>
      <c r="J790">
        <f>H790*'[1]Import '!$F$44</f>
        <v>7069597.7382399999</v>
      </c>
      <c r="K790">
        <v>51200</v>
      </c>
      <c r="L790" t="s">
        <v>75</v>
      </c>
      <c r="N790" t="s">
        <v>224</v>
      </c>
      <c r="O790" t="s">
        <v>85</v>
      </c>
    </row>
    <row r="791" spans="3:15" x14ac:dyDescent="0.25">
      <c r="C791" s="1">
        <v>44313</v>
      </c>
      <c r="D791" t="s">
        <v>3</v>
      </c>
      <c r="H791">
        <v>88576</v>
      </c>
      <c r="I791" t="s">
        <v>71</v>
      </c>
      <c r="J791">
        <f>H791*'[1]Import '!$F$44</f>
        <v>6757129.3299199995</v>
      </c>
      <c r="K791">
        <v>51200</v>
      </c>
      <c r="L791" t="s">
        <v>75</v>
      </c>
      <c r="N791" t="s">
        <v>132</v>
      </c>
      <c r="O791" t="s">
        <v>82</v>
      </c>
    </row>
    <row r="792" spans="3:15" x14ac:dyDescent="0.25">
      <c r="C792" s="1">
        <v>44312</v>
      </c>
      <c r="D792" t="s">
        <v>17</v>
      </c>
      <c r="H792">
        <v>21811</v>
      </c>
      <c r="I792" t="s">
        <v>71</v>
      </c>
      <c r="J792">
        <f>H792*'[1]Import '!$F$44</f>
        <v>1663879.0170574998</v>
      </c>
      <c r="K792">
        <v>17000</v>
      </c>
      <c r="L792" t="s">
        <v>75</v>
      </c>
      <c r="N792" t="s">
        <v>141</v>
      </c>
      <c r="O792" t="s">
        <v>87</v>
      </c>
    </row>
    <row r="793" spans="3:15" x14ac:dyDescent="0.25">
      <c r="C793" s="1">
        <v>44312</v>
      </c>
      <c r="D793" t="s">
        <v>17</v>
      </c>
      <c r="H793">
        <v>45648</v>
      </c>
      <c r="I793" t="s">
        <v>71</v>
      </c>
      <c r="J793">
        <f>H793*'[1]Import '!$F$44</f>
        <v>3482313.9411599999</v>
      </c>
      <c r="K793">
        <v>36000</v>
      </c>
      <c r="L793" t="s">
        <v>75</v>
      </c>
      <c r="N793" t="s">
        <v>124</v>
      </c>
      <c r="O793" t="s">
        <v>87</v>
      </c>
    </row>
    <row r="794" spans="3:15" x14ac:dyDescent="0.25">
      <c r="C794" s="1">
        <v>44310</v>
      </c>
      <c r="D794" t="s">
        <v>58</v>
      </c>
      <c r="H794">
        <v>10400</v>
      </c>
      <c r="I794" t="s">
        <v>71</v>
      </c>
      <c r="J794">
        <f>H794*'[1]Import '!$F$44</f>
        <v>793376.81799999997</v>
      </c>
      <c r="K794">
        <v>4000</v>
      </c>
      <c r="L794" t="s">
        <v>75</v>
      </c>
      <c r="N794" t="s">
        <v>124</v>
      </c>
      <c r="O794" t="s">
        <v>92</v>
      </c>
    </row>
    <row r="795" spans="3:15" x14ac:dyDescent="0.25">
      <c r="C795" s="1">
        <v>44310</v>
      </c>
      <c r="D795" t="s">
        <v>24</v>
      </c>
      <c r="H795">
        <v>21280</v>
      </c>
      <c r="I795" t="s">
        <v>71</v>
      </c>
      <c r="J795">
        <f>H795*'[1]Import '!$F$44</f>
        <v>1623371.0275999999</v>
      </c>
      <c r="K795">
        <v>8000</v>
      </c>
      <c r="L795" t="s">
        <v>75</v>
      </c>
      <c r="N795" t="s">
        <v>86</v>
      </c>
      <c r="O795" t="s">
        <v>92</v>
      </c>
    </row>
    <row r="796" spans="3:15" x14ac:dyDescent="0.25">
      <c r="C796" s="1">
        <v>44310</v>
      </c>
      <c r="D796" t="s">
        <v>33</v>
      </c>
      <c r="H796">
        <v>20800</v>
      </c>
      <c r="I796" t="s">
        <v>71</v>
      </c>
      <c r="J796">
        <f>H796*'[1]Import '!$F$44</f>
        <v>1586753.6359999999</v>
      </c>
      <c r="K796">
        <v>16000</v>
      </c>
      <c r="L796" t="s">
        <v>75</v>
      </c>
      <c r="N796" t="s">
        <v>158</v>
      </c>
      <c r="O796" t="s">
        <v>85</v>
      </c>
    </row>
    <row r="797" spans="3:15" x14ac:dyDescent="0.25">
      <c r="C797" s="1">
        <v>44310</v>
      </c>
      <c r="D797" t="s">
        <v>58</v>
      </c>
      <c r="H797">
        <v>27660</v>
      </c>
      <c r="I797" t="s">
        <v>71</v>
      </c>
      <c r="J797">
        <f>H797*'[1]Import '!$F$44</f>
        <v>2110077.1909499997</v>
      </c>
      <c r="K797">
        <v>12000</v>
      </c>
      <c r="L797" t="s">
        <v>75</v>
      </c>
      <c r="N797" t="s">
        <v>93</v>
      </c>
      <c r="O797" t="s">
        <v>85</v>
      </c>
    </row>
    <row r="798" spans="3:15" x14ac:dyDescent="0.25">
      <c r="C798" s="1">
        <v>44310</v>
      </c>
      <c r="D798" t="s">
        <v>58</v>
      </c>
      <c r="H798">
        <v>7000</v>
      </c>
      <c r="I798" t="s">
        <v>71</v>
      </c>
      <c r="J798">
        <f>H798*'[1]Import '!$F$44</f>
        <v>534003.62749999994</v>
      </c>
      <c r="K798">
        <v>2000</v>
      </c>
      <c r="L798" t="s">
        <v>75</v>
      </c>
      <c r="N798" t="s">
        <v>86</v>
      </c>
      <c r="O798" t="s">
        <v>92</v>
      </c>
    </row>
    <row r="799" spans="3:15" x14ac:dyDescent="0.25">
      <c r="C799" s="1">
        <v>44310</v>
      </c>
      <c r="D799" t="s">
        <v>58</v>
      </c>
      <c r="H799">
        <v>27660</v>
      </c>
      <c r="I799" t="s">
        <v>71</v>
      </c>
      <c r="J799">
        <f>H799*'[1]Import '!$F$44</f>
        <v>2110077.1909499997</v>
      </c>
      <c r="K799">
        <v>12000</v>
      </c>
      <c r="L799" t="s">
        <v>75</v>
      </c>
      <c r="N799" t="s">
        <v>86</v>
      </c>
      <c r="O799" t="s">
        <v>85</v>
      </c>
    </row>
    <row r="800" spans="3:15" x14ac:dyDescent="0.25">
      <c r="C800" s="1">
        <v>44310</v>
      </c>
      <c r="D800" t="s">
        <v>58</v>
      </c>
      <c r="H800">
        <v>22128</v>
      </c>
      <c r="I800" t="s">
        <v>71</v>
      </c>
      <c r="J800">
        <f>H800*'[1]Import '!$F$44</f>
        <v>1688061.7527599998</v>
      </c>
      <c r="K800">
        <v>9600</v>
      </c>
      <c r="L800" t="s">
        <v>75</v>
      </c>
      <c r="N800" t="s">
        <v>86</v>
      </c>
      <c r="O800" t="s">
        <v>85</v>
      </c>
    </row>
    <row r="801" spans="3:15" x14ac:dyDescent="0.25">
      <c r="C801" s="1">
        <v>44310</v>
      </c>
      <c r="D801" t="s">
        <v>58</v>
      </c>
      <c r="H801">
        <v>6800</v>
      </c>
      <c r="I801" t="s">
        <v>71</v>
      </c>
      <c r="J801">
        <f>H801*'[1]Import '!$F$44</f>
        <v>518746.38099999999</v>
      </c>
      <c r="K801">
        <v>2000</v>
      </c>
      <c r="L801" t="s">
        <v>75</v>
      </c>
      <c r="N801" t="s">
        <v>86</v>
      </c>
      <c r="O801" t="s">
        <v>85</v>
      </c>
    </row>
    <row r="802" spans="3:15" x14ac:dyDescent="0.25">
      <c r="C802" s="1">
        <v>44310</v>
      </c>
      <c r="D802" t="s">
        <v>58</v>
      </c>
      <c r="H802">
        <v>10400</v>
      </c>
      <c r="I802" t="s">
        <v>71</v>
      </c>
      <c r="J802">
        <f>H802*'[1]Import '!$F$44</f>
        <v>793376.81799999997</v>
      </c>
      <c r="K802">
        <v>4000</v>
      </c>
      <c r="L802" t="s">
        <v>75</v>
      </c>
      <c r="N802" t="s">
        <v>86</v>
      </c>
      <c r="O802" t="s">
        <v>85</v>
      </c>
    </row>
    <row r="803" spans="3:15" x14ac:dyDescent="0.25">
      <c r="C803" s="1">
        <v>44309</v>
      </c>
      <c r="D803" t="s">
        <v>21</v>
      </c>
      <c r="H803">
        <v>399267</v>
      </c>
      <c r="I803" t="s">
        <v>192</v>
      </c>
      <c r="J803">
        <f>H803*'[1]Import '!$F$15</f>
        <v>4621223.8604565002</v>
      </c>
      <c r="K803">
        <v>49500</v>
      </c>
      <c r="L803" t="s">
        <v>75</v>
      </c>
      <c r="N803" t="s">
        <v>86</v>
      </c>
      <c r="O803" t="s">
        <v>85</v>
      </c>
    </row>
    <row r="804" spans="3:15" x14ac:dyDescent="0.25">
      <c r="C804" s="1">
        <v>44308</v>
      </c>
      <c r="D804" t="s">
        <v>21</v>
      </c>
      <c r="H804">
        <v>41940</v>
      </c>
      <c r="I804" t="s">
        <v>71</v>
      </c>
      <c r="J804">
        <f>H804*'[1]Import '!$F$44</f>
        <v>3199444.5910499999</v>
      </c>
      <c r="K804">
        <v>36000</v>
      </c>
      <c r="L804" t="s">
        <v>75</v>
      </c>
      <c r="N804" t="s">
        <v>108</v>
      </c>
      <c r="O804" t="s">
        <v>85</v>
      </c>
    </row>
    <row r="805" spans="3:15" x14ac:dyDescent="0.25">
      <c r="C805" s="1">
        <v>44308</v>
      </c>
      <c r="D805" t="s">
        <v>21</v>
      </c>
      <c r="H805">
        <v>41940</v>
      </c>
      <c r="I805" t="s">
        <v>71</v>
      </c>
      <c r="J805">
        <f>H805*'[1]Import '!$F$44</f>
        <v>3199444.5910499999</v>
      </c>
      <c r="K805">
        <v>36000</v>
      </c>
      <c r="L805" t="s">
        <v>75</v>
      </c>
      <c r="N805" t="s">
        <v>93</v>
      </c>
      <c r="O805" t="s">
        <v>82</v>
      </c>
    </row>
    <row r="806" spans="3:15" x14ac:dyDescent="0.25">
      <c r="C806" s="1">
        <v>44308</v>
      </c>
      <c r="D806" t="s">
        <v>190</v>
      </c>
      <c r="H806">
        <v>4250</v>
      </c>
      <c r="I806" t="s">
        <v>71</v>
      </c>
      <c r="J806">
        <f>H806*'[1]Import '!$F$44</f>
        <v>324216.48812499997</v>
      </c>
      <c r="K806">
        <v>1000</v>
      </c>
      <c r="L806" t="s">
        <v>75</v>
      </c>
      <c r="N806" t="s">
        <v>93</v>
      </c>
      <c r="O806" t="s">
        <v>92</v>
      </c>
    </row>
    <row r="807" spans="3:15" x14ac:dyDescent="0.25">
      <c r="C807" s="1">
        <v>44307</v>
      </c>
      <c r="D807" t="s">
        <v>10</v>
      </c>
      <c r="H807">
        <v>21600</v>
      </c>
      <c r="I807" t="s">
        <v>71</v>
      </c>
      <c r="J807">
        <f>H807*'[1]Import '!$F$44</f>
        <v>1647782.622</v>
      </c>
      <c r="K807">
        <v>14400</v>
      </c>
      <c r="L807" t="s">
        <v>75</v>
      </c>
      <c r="N807" t="s">
        <v>224</v>
      </c>
      <c r="O807" t="s">
        <v>92</v>
      </c>
    </row>
    <row r="808" spans="3:15" x14ac:dyDescent="0.25">
      <c r="C808" s="1">
        <v>44307</v>
      </c>
      <c r="D808" t="s">
        <v>5</v>
      </c>
      <c r="H808">
        <v>213760</v>
      </c>
      <c r="I808" t="s">
        <v>71</v>
      </c>
      <c r="J808">
        <f>H808*'[1]Import '!$F$44</f>
        <v>16306945.0592</v>
      </c>
      <c r="K808">
        <v>128000</v>
      </c>
      <c r="L808" t="s">
        <v>75</v>
      </c>
      <c r="N808" t="s">
        <v>97</v>
      </c>
      <c r="O808" t="s">
        <v>82</v>
      </c>
    </row>
    <row r="809" spans="3:15" x14ac:dyDescent="0.25">
      <c r="C809" s="1">
        <v>44307</v>
      </c>
      <c r="D809" t="s">
        <v>4</v>
      </c>
      <c r="H809">
        <v>280800</v>
      </c>
      <c r="I809" t="s">
        <v>71</v>
      </c>
      <c r="J809">
        <f>H809*'[1]Import '!$F$44</f>
        <v>21421174.085999999</v>
      </c>
      <c r="K809">
        <v>187200</v>
      </c>
      <c r="L809" t="s">
        <v>75</v>
      </c>
      <c r="N809" t="s">
        <v>90</v>
      </c>
      <c r="O809" t="s">
        <v>85</v>
      </c>
    </row>
    <row r="810" spans="3:15" x14ac:dyDescent="0.25">
      <c r="C810" s="1">
        <v>44307</v>
      </c>
      <c r="D810" t="s">
        <v>2</v>
      </c>
      <c r="H810">
        <v>408576</v>
      </c>
      <c r="I810" t="s">
        <v>71</v>
      </c>
      <c r="J810">
        <f>H810*'[1]Import '!$F$44</f>
        <v>31168723.72992</v>
      </c>
      <c r="K810">
        <v>307200</v>
      </c>
      <c r="L810" t="s">
        <v>75</v>
      </c>
      <c r="N810" t="s">
        <v>97</v>
      </c>
      <c r="O810" t="s">
        <v>87</v>
      </c>
    </row>
    <row r="811" spans="3:15" x14ac:dyDescent="0.25">
      <c r="C811" s="1">
        <v>44306</v>
      </c>
      <c r="D811" t="s">
        <v>17</v>
      </c>
      <c r="H811">
        <v>22824</v>
      </c>
      <c r="I811" t="s">
        <v>71</v>
      </c>
      <c r="J811">
        <f>H811*'[1]Import '!$F$44</f>
        <v>1741156.97058</v>
      </c>
      <c r="K811">
        <v>18000</v>
      </c>
      <c r="L811" t="s">
        <v>75</v>
      </c>
      <c r="N811" t="s">
        <v>89</v>
      </c>
      <c r="O811" t="s">
        <v>85</v>
      </c>
    </row>
    <row r="812" spans="3:15" x14ac:dyDescent="0.25">
      <c r="C812" s="1">
        <v>44306</v>
      </c>
      <c r="D812" t="s">
        <v>17</v>
      </c>
      <c r="H812">
        <v>43622</v>
      </c>
      <c r="I812" t="s">
        <v>71</v>
      </c>
      <c r="J812">
        <f>H812*'[1]Import '!$F$44</f>
        <v>3327758.0341149997</v>
      </c>
      <c r="K812">
        <v>34000</v>
      </c>
      <c r="L812" t="s">
        <v>75</v>
      </c>
      <c r="N812" t="s">
        <v>124</v>
      </c>
      <c r="O812" t="s">
        <v>87</v>
      </c>
    </row>
    <row r="813" spans="3:15" x14ac:dyDescent="0.25">
      <c r="C813" s="1">
        <v>44305</v>
      </c>
      <c r="D813" t="s">
        <v>58</v>
      </c>
      <c r="H813">
        <v>7104</v>
      </c>
      <c r="I813" t="s">
        <v>71</v>
      </c>
      <c r="J813">
        <f>H813*'[1]Import '!$F$44</f>
        <v>541937.39567999996</v>
      </c>
      <c r="K813">
        <v>3200</v>
      </c>
      <c r="L813" t="s">
        <v>75</v>
      </c>
      <c r="N813" t="s">
        <v>124</v>
      </c>
      <c r="O813" t="s">
        <v>92</v>
      </c>
    </row>
    <row r="814" spans="3:15" x14ac:dyDescent="0.25">
      <c r="C814" s="1">
        <v>44303</v>
      </c>
      <c r="D814" t="s">
        <v>190</v>
      </c>
      <c r="H814">
        <v>3750</v>
      </c>
      <c r="I814" t="s">
        <v>71</v>
      </c>
      <c r="J814">
        <f>H814*'[1]Import '!$F$44</f>
        <v>286073.37187500001</v>
      </c>
      <c r="K814">
        <v>3000</v>
      </c>
      <c r="L814" t="s">
        <v>75</v>
      </c>
      <c r="N814" t="s">
        <v>86</v>
      </c>
      <c r="O814" t="s">
        <v>92</v>
      </c>
    </row>
    <row r="815" spans="3:15" x14ac:dyDescent="0.25">
      <c r="C815" s="1">
        <v>44303</v>
      </c>
      <c r="D815" t="s">
        <v>186</v>
      </c>
      <c r="H815">
        <v>2125</v>
      </c>
      <c r="I815" t="s">
        <v>71</v>
      </c>
      <c r="J815">
        <f>H815*'[1]Import '!$F$44</f>
        <v>162108.24406249999</v>
      </c>
      <c r="K815">
        <v>500</v>
      </c>
      <c r="L815" t="s">
        <v>75</v>
      </c>
      <c r="N815" t="s">
        <v>223</v>
      </c>
      <c r="O815" t="s">
        <v>85</v>
      </c>
    </row>
    <row r="816" spans="3:15" x14ac:dyDescent="0.25">
      <c r="C816" s="1">
        <v>44303</v>
      </c>
      <c r="D816" t="s">
        <v>2</v>
      </c>
      <c r="H816">
        <v>408576</v>
      </c>
      <c r="I816" t="s">
        <v>71</v>
      </c>
      <c r="J816">
        <f>H816*'[1]Import '!$F$44</f>
        <v>31168723.72992</v>
      </c>
      <c r="K816">
        <v>307200</v>
      </c>
      <c r="L816" t="s">
        <v>75</v>
      </c>
      <c r="N816" t="s">
        <v>224</v>
      </c>
      <c r="O816" t="s">
        <v>82</v>
      </c>
    </row>
    <row r="817" spans="3:15" x14ac:dyDescent="0.25">
      <c r="C817" s="1">
        <v>44303</v>
      </c>
      <c r="D817" t="s">
        <v>6</v>
      </c>
      <c r="H817">
        <v>81920</v>
      </c>
      <c r="I817" t="s">
        <v>71</v>
      </c>
      <c r="J817">
        <f>H817*'[1]Import '!$F$44</f>
        <v>6249368.1663999995</v>
      </c>
      <c r="K817">
        <v>64000</v>
      </c>
      <c r="L817" t="s">
        <v>75</v>
      </c>
      <c r="N817" t="s">
        <v>89</v>
      </c>
      <c r="O817" t="s">
        <v>82</v>
      </c>
    </row>
    <row r="818" spans="3:15" x14ac:dyDescent="0.25">
      <c r="C818" s="1">
        <v>44302</v>
      </c>
      <c r="D818" t="s">
        <v>4</v>
      </c>
      <c r="H818">
        <v>140400</v>
      </c>
      <c r="I818" t="s">
        <v>71</v>
      </c>
      <c r="J818">
        <f>H818*'[1]Import '!$F$44</f>
        <v>10710587.043</v>
      </c>
      <c r="K818">
        <v>93600</v>
      </c>
      <c r="L818" t="s">
        <v>75</v>
      </c>
      <c r="N818" t="s">
        <v>93</v>
      </c>
      <c r="O818" t="s">
        <v>87</v>
      </c>
    </row>
    <row r="819" spans="3:15" x14ac:dyDescent="0.25">
      <c r="C819" s="1">
        <v>44302</v>
      </c>
      <c r="D819" t="s">
        <v>4</v>
      </c>
      <c r="H819">
        <v>140400</v>
      </c>
      <c r="I819" t="s">
        <v>71</v>
      </c>
      <c r="J819">
        <f>H819*'[1]Import '!$F$44</f>
        <v>10710587.043</v>
      </c>
      <c r="K819">
        <v>93600</v>
      </c>
      <c r="L819" t="s">
        <v>75</v>
      </c>
      <c r="N819" t="s">
        <v>97</v>
      </c>
      <c r="O819" t="s">
        <v>92</v>
      </c>
    </row>
    <row r="820" spans="3:15" x14ac:dyDescent="0.25">
      <c r="C820" s="1">
        <v>44302</v>
      </c>
      <c r="D820" t="s">
        <v>29</v>
      </c>
      <c r="H820">
        <v>29600</v>
      </c>
      <c r="I820" t="s">
        <v>71</v>
      </c>
      <c r="J820">
        <f>H820*'[1]Import '!$F$44</f>
        <v>2258072.4819999998</v>
      </c>
      <c r="K820">
        <v>16000</v>
      </c>
      <c r="L820" t="s">
        <v>75</v>
      </c>
      <c r="N820" t="s">
        <v>97</v>
      </c>
      <c r="O820" t="s">
        <v>85</v>
      </c>
    </row>
    <row r="821" spans="3:15" x14ac:dyDescent="0.25">
      <c r="C821" s="1">
        <v>44301</v>
      </c>
      <c r="D821" t="s">
        <v>185</v>
      </c>
      <c r="H821">
        <v>2125</v>
      </c>
      <c r="I821" t="s">
        <v>71</v>
      </c>
      <c r="J821">
        <f>H821*'[1]Import '!$F$44</f>
        <v>162108.24406249999</v>
      </c>
      <c r="K821">
        <v>500</v>
      </c>
      <c r="L821" t="s">
        <v>75</v>
      </c>
      <c r="N821" t="s">
        <v>86</v>
      </c>
      <c r="O821" t="s">
        <v>85</v>
      </c>
    </row>
    <row r="822" spans="3:15" x14ac:dyDescent="0.25">
      <c r="C822" s="1">
        <v>44301</v>
      </c>
      <c r="D822" t="s">
        <v>186</v>
      </c>
      <c r="H822">
        <v>435</v>
      </c>
      <c r="I822" t="s">
        <v>71</v>
      </c>
      <c r="J822">
        <f>H822*'[1]Import '!$F$44</f>
        <v>33184.511137499998</v>
      </c>
      <c r="K822">
        <v>100</v>
      </c>
      <c r="L822" t="s">
        <v>75</v>
      </c>
      <c r="N822" t="s">
        <v>227</v>
      </c>
      <c r="O822" t="s">
        <v>87</v>
      </c>
    </row>
    <row r="823" spans="3:15" x14ac:dyDescent="0.25">
      <c r="C823" s="1">
        <v>44301</v>
      </c>
      <c r="D823" t="s">
        <v>6</v>
      </c>
      <c r="H823">
        <v>20480</v>
      </c>
      <c r="I823" t="s">
        <v>71</v>
      </c>
      <c r="J823">
        <f>H823*'[1]Import '!$F$44</f>
        <v>1562342.0415999999</v>
      </c>
      <c r="K823">
        <v>16000</v>
      </c>
      <c r="L823" t="s">
        <v>75</v>
      </c>
      <c r="N823" t="s">
        <v>241</v>
      </c>
      <c r="O823" t="s">
        <v>82</v>
      </c>
    </row>
    <row r="824" spans="3:15" x14ac:dyDescent="0.25">
      <c r="C824" s="1">
        <v>44301</v>
      </c>
      <c r="D824" t="s">
        <v>14</v>
      </c>
      <c r="H824">
        <v>38400</v>
      </c>
      <c r="I824" t="s">
        <v>71</v>
      </c>
      <c r="J824">
        <f>H824*'[1]Import '!$F$44</f>
        <v>2929391.3279999997</v>
      </c>
      <c r="K824">
        <v>25600</v>
      </c>
      <c r="L824" t="s">
        <v>75</v>
      </c>
      <c r="N824" t="s">
        <v>93</v>
      </c>
      <c r="O824" t="s">
        <v>82</v>
      </c>
    </row>
    <row r="825" spans="3:15" x14ac:dyDescent="0.25">
      <c r="C825" s="1">
        <v>44300</v>
      </c>
      <c r="D825" t="s">
        <v>21</v>
      </c>
      <c r="H825">
        <v>399267</v>
      </c>
      <c r="I825" t="s">
        <v>192</v>
      </c>
      <c r="J825">
        <f>H825*'[1]Import '!$F$15</f>
        <v>4621223.8604565002</v>
      </c>
      <c r="K825">
        <v>49500</v>
      </c>
      <c r="L825" t="s">
        <v>75</v>
      </c>
      <c r="N825" t="s">
        <v>160</v>
      </c>
      <c r="O825" t="s">
        <v>92</v>
      </c>
    </row>
    <row r="826" spans="3:15" x14ac:dyDescent="0.25">
      <c r="C826" s="1">
        <v>44300</v>
      </c>
      <c r="D826" t="s">
        <v>21</v>
      </c>
      <c r="H826">
        <v>201614</v>
      </c>
      <c r="I826" t="s">
        <v>192</v>
      </c>
      <c r="J826">
        <f>H826*'[1]Import '!$F$15</f>
        <v>2333534.7709729997</v>
      </c>
      <c r="K826">
        <v>24750</v>
      </c>
      <c r="L826" t="s">
        <v>75</v>
      </c>
      <c r="N826" t="s">
        <v>108</v>
      </c>
      <c r="O826" t="s">
        <v>102</v>
      </c>
    </row>
    <row r="827" spans="3:15" x14ac:dyDescent="0.25">
      <c r="C827" s="1">
        <v>44300</v>
      </c>
      <c r="D827" t="s">
        <v>21</v>
      </c>
      <c r="H827">
        <v>41940</v>
      </c>
      <c r="I827" t="s">
        <v>71</v>
      </c>
      <c r="J827">
        <f>H827*'[1]Import '!$F$44</f>
        <v>3199444.5910499999</v>
      </c>
      <c r="K827">
        <v>36000</v>
      </c>
      <c r="L827" t="s">
        <v>75</v>
      </c>
      <c r="N827" t="s">
        <v>108</v>
      </c>
      <c r="O827" t="s">
        <v>82</v>
      </c>
    </row>
    <row r="828" spans="3:15" x14ac:dyDescent="0.25">
      <c r="C828" s="1">
        <v>44300</v>
      </c>
      <c r="D828" t="s">
        <v>21</v>
      </c>
      <c r="H828">
        <v>403227</v>
      </c>
      <c r="I828" t="s">
        <v>192</v>
      </c>
      <c r="J828">
        <f>H828*'[1]Import '!$F$15</f>
        <v>4667057.9676764999</v>
      </c>
      <c r="K828">
        <v>49500</v>
      </c>
      <c r="L828" t="s">
        <v>75</v>
      </c>
      <c r="N828" t="s">
        <v>93</v>
      </c>
      <c r="O828" t="s">
        <v>82</v>
      </c>
    </row>
    <row r="829" spans="3:15" x14ac:dyDescent="0.25">
      <c r="C829" s="1">
        <v>44300</v>
      </c>
      <c r="D829" t="s">
        <v>21</v>
      </c>
      <c r="H829">
        <v>41940</v>
      </c>
      <c r="I829" t="s">
        <v>71</v>
      </c>
      <c r="J829">
        <f>H829*'[1]Import '!$F$44</f>
        <v>3199444.5910499999</v>
      </c>
      <c r="K829">
        <v>36000</v>
      </c>
      <c r="L829" t="s">
        <v>75</v>
      </c>
      <c r="N829" t="s">
        <v>108</v>
      </c>
      <c r="O829" t="s">
        <v>92</v>
      </c>
    </row>
    <row r="830" spans="3:15" x14ac:dyDescent="0.25">
      <c r="C830" s="1">
        <v>44300</v>
      </c>
      <c r="D830" t="s">
        <v>21</v>
      </c>
      <c r="H830">
        <v>41940</v>
      </c>
      <c r="I830" t="s">
        <v>71</v>
      </c>
      <c r="J830">
        <f>H830*'[1]Import '!$F$44</f>
        <v>3199444.5910499999</v>
      </c>
      <c r="K830">
        <v>36000</v>
      </c>
      <c r="L830" t="s">
        <v>75</v>
      </c>
      <c r="N830" t="s">
        <v>93</v>
      </c>
      <c r="O830" t="s">
        <v>82</v>
      </c>
    </row>
    <row r="831" spans="3:15" x14ac:dyDescent="0.25">
      <c r="C831" s="1">
        <v>44300</v>
      </c>
      <c r="D831" t="s">
        <v>21</v>
      </c>
      <c r="H831">
        <v>403227</v>
      </c>
      <c r="I831" t="s">
        <v>192</v>
      </c>
      <c r="J831">
        <f>H831*'[1]Import '!$F$15</f>
        <v>4667057.9676764999</v>
      </c>
      <c r="K831">
        <v>49500</v>
      </c>
      <c r="L831" t="s">
        <v>75</v>
      </c>
      <c r="N831" t="s">
        <v>93</v>
      </c>
      <c r="O831" t="s">
        <v>92</v>
      </c>
    </row>
    <row r="832" spans="3:15" x14ac:dyDescent="0.25">
      <c r="C832" s="1">
        <v>44300</v>
      </c>
      <c r="D832" t="s">
        <v>5</v>
      </c>
      <c r="H832">
        <v>213760</v>
      </c>
      <c r="I832" t="s">
        <v>71</v>
      </c>
      <c r="J832">
        <f>H832*'[1]Import '!$F$44</f>
        <v>16306945.0592</v>
      </c>
      <c r="K832">
        <v>128000</v>
      </c>
      <c r="L832" t="s">
        <v>75</v>
      </c>
      <c r="N832" t="s">
        <v>108</v>
      </c>
      <c r="O832" t="s">
        <v>92</v>
      </c>
    </row>
    <row r="833" spans="3:15" x14ac:dyDescent="0.25">
      <c r="C833" s="1">
        <v>44300</v>
      </c>
      <c r="D833" t="s">
        <v>21</v>
      </c>
      <c r="H833">
        <v>41940</v>
      </c>
      <c r="I833" t="s">
        <v>71</v>
      </c>
      <c r="J833">
        <f>H833*'[1]Import '!$F$44</f>
        <v>3199444.5910499999</v>
      </c>
      <c r="K833">
        <v>36000</v>
      </c>
      <c r="L833" t="s">
        <v>75</v>
      </c>
      <c r="N833" t="s">
        <v>90</v>
      </c>
      <c r="O833" t="s">
        <v>82</v>
      </c>
    </row>
    <row r="834" spans="3:15" x14ac:dyDescent="0.25">
      <c r="C834" s="1">
        <v>44300</v>
      </c>
      <c r="D834" t="s">
        <v>21</v>
      </c>
      <c r="H834">
        <v>41940</v>
      </c>
      <c r="I834" t="s">
        <v>71</v>
      </c>
      <c r="J834">
        <f>H834*'[1]Import '!$F$44</f>
        <v>3199444.5910499999</v>
      </c>
      <c r="K834">
        <v>36000</v>
      </c>
      <c r="L834" t="s">
        <v>75</v>
      </c>
      <c r="N834" t="s">
        <v>93</v>
      </c>
      <c r="O834" t="s">
        <v>87</v>
      </c>
    </row>
    <row r="835" spans="3:15" x14ac:dyDescent="0.25">
      <c r="C835" s="1">
        <v>44299</v>
      </c>
      <c r="D835" t="s">
        <v>13</v>
      </c>
      <c r="H835">
        <v>36270</v>
      </c>
      <c r="I835" t="s">
        <v>71</v>
      </c>
      <c r="J835">
        <f>H835*'[1]Import '!$F$44</f>
        <v>2766901.6527749998</v>
      </c>
      <c r="K835">
        <v>23400</v>
      </c>
      <c r="L835" t="s">
        <v>75</v>
      </c>
      <c r="N835" t="s">
        <v>93</v>
      </c>
      <c r="O835" t="s">
        <v>92</v>
      </c>
    </row>
    <row r="836" spans="3:15" x14ac:dyDescent="0.25">
      <c r="C836" s="1">
        <v>44298</v>
      </c>
      <c r="D836" t="s">
        <v>2</v>
      </c>
      <c r="H836">
        <v>476672</v>
      </c>
      <c r="I836" t="s">
        <v>71</v>
      </c>
      <c r="J836">
        <f>H836*'[1]Import '!$F$44</f>
        <v>36363511.018239997</v>
      </c>
      <c r="K836">
        <v>358400</v>
      </c>
      <c r="L836" t="s">
        <v>75</v>
      </c>
      <c r="N836" t="s">
        <v>242</v>
      </c>
      <c r="O836" t="s">
        <v>92</v>
      </c>
    </row>
    <row r="837" spans="3:15" x14ac:dyDescent="0.25">
      <c r="C837" s="1">
        <v>44296</v>
      </c>
      <c r="D837" t="s">
        <v>58</v>
      </c>
      <c r="H837">
        <v>10400</v>
      </c>
      <c r="I837" t="s">
        <v>71</v>
      </c>
      <c r="J837">
        <f>H837*'[1]Import '!$F$44</f>
        <v>793376.81799999997</v>
      </c>
      <c r="K837">
        <v>4000</v>
      </c>
      <c r="L837" t="s">
        <v>75</v>
      </c>
      <c r="N837" t="s">
        <v>89</v>
      </c>
      <c r="O837" t="s">
        <v>85</v>
      </c>
    </row>
    <row r="838" spans="3:15" x14ac:dyDescent="0.25">
      <c r="C838" s="1">
        <v>44296</v>
      </c>
      <c r="D838" t="s">
        <v>58</v>
      </c>
      <c r="H838">
        <v>14752</v>
      </c>
      <c r="I838" t="s">
        <v>71</v>
      </c>
      <c r="J838">
        <f>H838*'[1]Import '!$F$44</f>
        <v>1125374.50184</v>
      </c>
      <c r="K838">
        <v>6400</v>
      </c>
      <c r="L838" t="s">
        <v>75</v>
      </c>
      <c r="N838" t="s">
        <v>86</v>
      </c>
      <c r="O838" t="s">
        <v>87</v>
      </c>
    </row>
    <row r="839" spans="3:15" x14ac:dyDescent="0.25">
      <c r="C839" s="1">
        <v>44296</v>
      </c>
      <c r="D839" t="s">
        <v>58</v>
      </c>
      <c r="H839">
        <v>10400</v>
      </c>
      <c r="I839" t="s">
        <v>71</v>
      </c>
      <c r="J839">
        <f>H839*'[1]Import '!$F$44</f>
        <v>793376.81799999997</v>
      </c>
      <c r="K839">
        <v>4000</v>
      </c>
      <c r="L839" t="s">
        <v>75</v>
      </c>
      <c r="N839" t="s">
        <v>86</v>
      </c>
      <c r="O839" t="s">
        <v>85</v>
      </c>
    </row>
    <row r="840" spans="3:15" x14ac:dyDescent="0.25">
      <c r="C840" s="1">
        <v>44296</v>
      </c>
      <c r="D840" t="s">
        <v>58</v>
      </c>
      <c r="H840">
        <v>27660</v>
      </c>
      <c r="I840" t="s">
        <v>71</v>
      </c>
      <c r="J840">
        <f>H840*'[1]Import '!$F$44</f>
        <v>2110077.1909499997</v>
      </c>
      <c r="K840">
        <v>12000</v>
      </c>
      <c r="L840" t="s">
        <v>75</v>
      </c>
      <c r="N840" t="s">
        <v>86</v>
      </c>
      <c r="O840" t="s">
        <v>85</v>
      </c>
    </row>
    <row r="841" spans="3:15" x14ac:dyDescent="0.25">
      <c r="C841" s="1">
        <v>44295</v>
      </c>
      <c r="D841" t="s">
        <v>58</v>
      </c>
      <c r="H841">
        <v>27660</v>
      </c>
      <c r="I841" t="s">
        <v>71</v>
      </c>
      <c r="J841">
        <f>H841*'[1]Import '!$F$44</f>
        <v>2110077.1909499997</v>
      </c>
      <c r="K841">
        <v>12000</v>
      </c>
      <c r="L841" t="s">
        <v>75</v>
      </c>
      <c r="N841" t="s">
        <v>86</v>
      </c>
      <c r="O841" t="s">
        <v>85</v>
      </c>
    </row>
    <row r="842" spans="3:15" x14ac:dyDescent="0.25">
      <c r="C842" s="1">
        <v>44295</v>
      </c>
      <c r="D842" t="s">
        <v>58</v>
      </c>
      <c r="H842">
        <v>27660</v>
      </c>
      <c r="I842" t="s">
        <v>71</v>
      </c>
      <c r="J842">
        <f>H842*'[1]Import '!$F$44</f>
        <v>2110077.1909499997</v>
      </c>
      <c r="K842">
        <v>12000</v>
      </c>
      <c r="L842" t="s">
        <v>75</v>
      </c>
      <c r="N842" t="s">
        <v>86</v>
      </c>
      <c r="O842" t="s">
        <v>85</v>
      </c>
    </row>
    <row r="843" spans="3:15" x14ac:dyDescent="0.25">
      <c r="C843" s="1">
        <v>44295</v>
      </c>
      <c r="D843" t="s">
        <v>66</v>
      </c>
      <c r="H843">
        <v>44064</v>
      </c>
      <c r="I843" t="s">
        <v>71</v>
      </c>
      <c r="J843">
        <f>H843*'[1]Import '!$F$44</f>
        <v>3361476.5488799997</v>
      </c>
      <c r="K843">
        <v>28800</v>
      </c>
      <c r="L843" t="s">
        <v>75</v>
      </c>
      <c r="N843" t="s">
        <v>86</v>
      </c>
      <c r="O843" t="s">
        <v>85</v>
      </c>
    </row>
    <row r="844" spans="3:15" x14ac:dyDescent="0.25">
      <c r="C844" s="1">
        <v>44295</v>
      </c>
      <c r="D844" t="s">
        <v>58</v>
      </c>
      <c r="H844">
        <v>10400</v>
      </c>
      <c r="I844" t="s">
        <v>71</v>
      </c>
      <c r="J844">
        <f>H844*'[1]Import '!$F$44</f>
        <v>793376.81799999997</v>
      </c>
      <c r="K844">
        <v>4000</v>
      </c>
      <c r="L844" t="s">
        <v>75</v>
      </c>
      <c r="N844" t="s">
        <v>114</v>
      </c>
      <c r="O844" t="s">
        <v>85</v>
      </c>
    </row>
    <row r="845" spans="3:15" x14ac:dyDescent="0.25">
      <c r="C845" s="1">
        <v>44295</v>
      </c>
      <c r="D845" t="s">
        <v>58</v>
      </c>
      <c r="H845">
        <v>10400</v>
      </c>
      <c r="I845" t="s">
        <v>71</v>
      </c>
      <c r="J845">
        <f>H845*'[1]Import '!$F$44</f>
        <v>793376.81799999997</v>
      </c>
      <c r="K845">
        <v>4000</v>
      </c>
      <c r="L845" t="s">
        <v>75</v>
      </c>
      <c r="N845" t="s">
        <v>86</v>
      </c>
      <c r="O845" t="s">
        <v>113</v>
      </c>
    </row>
    <row r="846" spans="3:15" x14ac:dyDescent="0.25">
      <c r="C846" s="1">
        <v>44294</v>
      </c>
      <c r="D846" t="s">
        <v>58</v>
      </c>
      <c r="H846">
        <v>5328</v>
      </c>
      <c r="I846" t="s">
        <v>71</v>
      </c>
      <c r="J846">
        <f>H846*'[1]Import '!$F$44</f>
        <v>406453.04676</v>
      </c>
      <c r="K846">
        <v>2400</v>
      </c>
      <c r="L846" t="s">
        <v>75</v>
      </c>
      <c r="N846" t="s">
        <v>86</v>
      </c>
      <c r="O846" t="s">
        <v>85</v>
      </c>
    </row>
    <row r="847" spans="3:15" x14ac:dyDescent="0.25">
      <c r="C847" s="1">
        <v>44294</v>
      </c>
      <c r="D847" t="s">
        <v>9</v>
      </c>
      <c r="H847">
        <v>3600</v>
      </c>
      <c r="I847" t="s">
        <v>71</v>
      </c>
      <c r="J847">
        <f>H847*'[1]Import '!$F$44</f>
        <v>274630.43699999998</v>
      </c>
      <c r="K847">
        <v>2000</v>
      </c>
      <c r="L847" t="s">
        <v>75</v>
      </c>
      <c r="N847" t="s">
        <v>86</v>
      </c>
      <c r="O847" t="s">
        <v>85</v>
      </c>
    </row>
    <row r="848" spans="3:15" x14ac:dyDescent="0.25">
      <c r="C848" s="1">
        <v>44294</v>
      </c>
      <c r="D848" t="s">
        <v>9</v>
      </c>
      <c r="H848">
        <v>26600</v>
      </c>
      <c r="I848" t="s">
        <v>71</v>
      </c>
      <c r="J848">
        <f>H848*'[1]Import '!$F$44</f>
        <v>2029213.7844999998</v>
      </c>
      <c r="K848">
        <v>14000</v>
      </c>
      <c r="L848" t="s">
        <v>75</v>
      </c>
      <c r="N848" t="s">
        <v>86</v>
      </c>
      <c r="O848" t="s">
        <v>85</v>
      </c>
    </row>
    <row r="849" spans="3:15" x14ac:dyDescent="0.25">
      <c r="C849" s="1">
        <v>44294</v>
      </c>
      <c r="D849" t="s">
        <v>34</v>
      </c>
      <c r="H849">
        <v>36540</v>
      </c>
      <c r="I849" t="s">
        <v>71</v>
      </c>
      <c r="J849">
        <f>H849*'[1]Import '!$F$44</f>
        <v>2787498.9355500001</v>
      </c>
      <c r="K849">
        <v>25200</v>
      </c>
      <c r="L849" t="s">
        <v>75</v>
      </c>
      <c r="N849" t="s">
        <v>86</v>
      </c>
      <c r="O849" t="s">
        <v>87</v>
      </c>
    </row>
    <row r="850" spans="3:15" x14ac:dyDescent="0.25">
      <c r="C850" s="1">
        <v>44294</v>
      </c>
      <c r="D850" t="s">
        <v>56</v>
      </c>
      <c r="H850">
        <v>21024</v>
      </c>
      <c r="I850" t="s">
        <v>71</v>
      </c>
      <c r="J850">
        <f>H850*'[1]Import '!$F$44</f>
        <v>1603841.75208</v>
      </c>
      <c r="K850">
        <v>14400</v>
      </c>
      <c r="L850" t="s">
        <v>75</v>
      </c>
      <c r="N850" t="s">
        <v>133</v>
      </c>
      <c r="O850" t="s">
        <v>87</v>
      </c>
    </row>
    <row r="851" spans="3:15" x14ac:dyDescent="0.25">
      <c r="C851" s="1">
        <v>44293</v>
      </c>
      <c r="D851" t="s">
        <v>24</v>
      </c>
      <c r="H851">
        <v>15960</v>
      </c>
      <c r="I851" t="s">
        <v>71</v>
      </c>
      <c r="J851">
        <f>H851*'[1]Import '!$F$44</f>
        <v>1217528.2707</v>
      </c>
      <c r="K851">
        <v>6000</v>
      </c>
      <c r="L851" t="s">
        <v>75</v>
      </c>
      <c r="N851" t="s">
        <v>243</v>
      </c>
      <c r="O851" t="s">
        <v>120</v>
      </c>
    </row>
    <row r="852" spans="3:15" x14ac:dyDescent="0.25">
      <c r="C852" s="1">
        <v>44293</v>
      </c>
      <c r="D852" t="s">
        <v>24</v>
      </c>
      <c r="H852">
        <v>4960</v>
      </c>
      <c r="I852" t="s">
        <v>71</v>
      </c>
      <c r="J852">
        <f>H852*'[1]Import '!$F$44</f>
        <v>378379.7132</v>
      </c>
      <c r="K852">
        <v>2000</v>
      </c>
      <c r="L852" t="s">
        <v>75</v>
      </c>
      <c r="N852" t="s">
        <v>158</v>
      </c>
      <c r="O852" t="s">
        <v>113</v>
      </c>
    </row>
    <row r="853" spans="3:15" x14ac:dyDescent="0.25">
      <c r="C853" s="1">
        <v>44292</v>
      </c>
      <c r="D853" t="s">
        <v>24</v>
      </c>
      <c r="H853">
        <v>42560</v>
      </c>
      <c r="I853" t="s">
        <v>71</v>
      </c>
      <c r="J853">
        <f>H853*'[1]Import '!$F$44</f>
        <v>3246742.0551999998</v>
      </c>
      <c r="K853">
        <v>16000</v>
      </c>
      <c r="L853" t="s">
        <v>75</v>
      </c>
      <c r="N853" t="s">
        <v>158</v>
      </c>
      <c r="O853" t="s">
        <v>85</v>
      </c>
    </row>
    <row r="854" spans="3:15" x14ac:dyDescent="0.25">
      <c r="C854" s="1">
        <v>44292</v>
      </c>
      <c r="D854" t="s">
        <v>190</v>
      </c>
      <c r="H854">
        <v>10800</v>
      </c>
      <c r="I854" t="s">
        <v>71</v>
      </c>
      <c r="J854">
        <f>H854*'[1]Import '!$F$44</f>
        <v>823891.31099999999</v>
      </c>
      <c r="K854">
        <v>9000</v>
      </c>
      <c r="L854" t="s">
        <v>75</v>
      </c>
      <c r="N854" t="s">
        <v>158</v>
      </c>
      <c r="O854" t="s">
        <v>85</v>
      </c>
    </row>
    <row r="855" spans="3:15" x14ac:dyDescent="0.25">
      <c r="C855" s="1">
        <v>44292</v>
      </c>
      <c r="D855" t="s">
        <v>36</v>
      </c>
      <c r="H855">
        <v>20300</v>
      </c>
      <c r="I855" t="s">
        <v>71</v>
      </c>
      <c r="J855">
        <f>H855*'[1]Import '!$F$44</f>
        <v>1548610.51975</v>
      </c>
      <c r="K855">
        <v>14000</v>
      </c>
      <c r="L855" t="s">
        <v>75</v>
      </c>
      <c r="N855" t="s">
        <v>227</v>
      </c>
      <c r="O855" t="s">
        <v>85</v>
      </c>
    </row>
    <row r="856" spans="3:15" x14ac:dyDescent="0.25">
      <c r="C856" s="1">
        <v>44292</v>
      </c>
      <c r="D856" t="s">
        <v>17</v>
      </c>
      <c r="H856">
        <v>65433</v>
      </c>
      <c r="I856" t="s">
        <v>71</v>
      </c>
      <c r="J856">
        <f>H856*'[1]Import '!$F$44</f>
        <v>4991637.0511724995</v>
      </c>
      <c r="K856">
        <v>51000</v>
      </c>
      <c r="L856" t="s">
        <v>75</v>
      </c>
      <c r="N856" t="s">
        <v>244</v>
      </c>
      <c r="O856" t="s">
        <v>82</v>
      </c>
    </row>
    <row r="857" spans="3:15" x14ac:dyDescent="0.25">
      <c r="C857" s="1">
        <v>44292</v>
      </c>
      <c r="D857" t="s">
        <v>190</v>
      </c>
      <c r="H857">
        <v>4250</v>
      </c>
      <c r="I857" t="s">
        <v>71</v>
      </c>
      <c r="J857">
        <f>H857*'[1]Import '!$F$44</f>
        <v>324216.48812499997</v>
      </c>
      <c r="K857">
        <v>1000</v>
      </c>
      <c r="L857" t="s">
        <v>75</v>
      </c>
      <c r="N857" t="s">
        <v>124</v>
      </c>
      <c r="O857" t="s">
        <v>120</v>
      </c>
    </row>
    <row r="858" spans="3:15" x14ac:dyDescent="0.25">
      <c r="C858" s="1">
        <v>44289</v>
      </c>
      <c r="D858" t="s">
        <v>5</v>
      </c>
      <c r="H858">
        <v>203520</v>
      </c>
      <c r="I858" t="s">
        <v>71</v>
      </c>
      <c r="J858">
        <f>H858*'[1]Import '!$F$44</f>
        <v>15525774.0384</v>
      </c>
      <c r="K858">
        <v>128000</v>
      </c>
      <c r="L858" t="s">
        <v>75</v>
      </c>
      <c r="N858" t="s">
        <v>224</v>
      </c>
      <c r="O858" t="s">
        <v>92</v>
      </c>
    </row>
    <row r="859" spans="3:15" x14ac:dyDescent="0.25">
      <c r="C859" s="1">
        <v>44289</v>
      </c>
      <c r="D859" t="s">
        <v>34</v>
      </c>
      <c r="H859">
        <v>89600</v>
      </c>
      <c r="I859" t="s">
        <v>71</v>
      </c>
      <c r="J859">
        <f>H859*'[1]Import '!$F$44</f>
        <v>6835246.432</v>
      </c>
      <c r="K859">
        <v>51200</v>
      </c>
      <c r="L859" t="s">
        <v>75</v>
      </c>
      <c r="N859" t="s">
        <v>90</v>
      </c>
      <c r="O859" t="s">
        <v>82</v>
      </c>
    </row>
    <row r="860" spans="3:15" x14ac:dyDescent="0.25">
      <c r="C860" s="1">
        <v>44288</v>
      </c>
      <c r="D860" t="s">
        <v>14</v>
      </c>
      <c r="H860">
        <v>38400</v>
      </c>
      <c r="I860" t="s">
        <v>71</v>
      </c>
      <c r="J860">
        <f>H860*'[1]Import '!$F$44</f>
        <v>2929391.3279999997</v>
      </c>
      <c r="K860">
        <v>25600</v>
      </c>
      <c r="L860" t="s">
        <v>75</v>
      </c>
      <c r="N860" t="s">
        <v>86</v>
      </c>
      <c r="O860" t="s">
        <v>87</v>
      </c>
    </row>
    <row r="861" spans="3:15" x14ac:dyDescent="0.25">
      <c r="C861" s="1">
        <v>44288</v>
      </c>
      <c r="D861" t="s">
        <v>190</v>
      </c>
      <c r="H861">
        <v>1250</v>
      </c>
      <c r="I861" t="s">
        <v>71</v>
      </c>
      <c r="J861">
        <f>H861*'[1]Import '!$F$44</f>
        <v>95357.790624999994</v>
      </c>
      <c r="K861">
        <v>1000</v>
      </c>
      <c r="L861" t="s">
        <v>75</v>
      </c>
      <c r="N861" t="s">
        <v>160</v>
      </c>
      <c r="O861" t="s">
        <v>87</v>
      </c>
    </row>
    <row r="862" spans="3:15" x14ac:dyDescent="0.25">
      <c r="C862" s="1">
        <v>44288</v>
      </c>
      <c r="D862" t="s">
        <v>190</v>
      </c>
      <c r="H862">
        <v>4250</v>
      </c>
      <c r="I862" t="s">
        <v>71</v>
      </c>
      <c r="J862">
        <f>H862*'[1]Import '!$F$44</f>
        <v>324216.48812499997</v>
      </c>
      <c r="K862">
        <v>1000</v>
      </c>
      <c r="L862" t="s">
        <v>75</v>
      </c>
      <c r="N862" t="s">
        <v>223</v>
      </c>
      <c r="O862" t="s">
        <v>102</v>
      </c>
    </row>
    <row r="863" spans="3:15" x14ac:dyDescent="0.25">
      <c r="C863" s="1">
        <v>44288</v>
      </c>
      <c r="D863" t="s">
        <v>4</v>
      </c>
      <c r="H863">
        <v>175500</v>
      </c>
      <c r="I863" t="s">
        <v>71</v>
      </c>
      <c r="J863">
        <f>H863*'[1]Import '!$F$44</f>
        <v>13388233.803749999</v>
      </c>
      <c r="K863">
        <v>117000</v>
      </c>
      <c r="L863" t="s">
        <v>75</v>
      </c>
      <c r="N863" t="s">
        <v>227</v>
      </c>
      <c r="O863" t="s">
        <v>82</v>
      </c>
    </row>
    <row r="864" spans="3:15" x14ac:dyDescent="0.25">
      <c r="C864" s="1">
        <v>44287</v>
      </c>
      <c r="D864" t="s">
        <v>34</v>
      </c>
      <c r="H864">
        <v>89600</v>
      </c>
      <c r="I864" t="s">
        <v>71</v>
      </c>
      <c r="J864">
        <f>H864*'[1]Import '!$F$44</f>
        <v>6835246.432</v>
      </c>
      <c r="K864">
        <v>51200</v>
      </c>
      <c r="L864" t="s">
        <v>75</v>
      </c>
      <c r="N864" t="s">
        <v>97</v>
      </c>
      <c r="O864" t="s">
        <v>82</v>
      </c>
    </row>
    <row r="865" spans="3:15" x14ac:dyDescent="0.25">
      <c r="C865" s="1">
        <v>44287</v>
      </c>
      <c r="D865" t="s">
        <v>21</v>
      </c>
      <c r="H865">
        <v>201614</v>
      </c>
      <c r="I865" t="s">
        <v>192</v>
      </c>
      <c r="J865">
        <f>H865*'[1]Import '!$F$15</f>
        <v>2333534.7709729997</v>
      </c>
      <c r="K865">
        <v>24750</v>
      </c>
      <c r="L865" t="s">
        <v>75</v>
      </c>
      <c r="N865" t="s">
        <v>86</v>
      </c>
      <c r="O865" t="s">
        <v>85</v>
      </c>
    </row>
    <row r="866" spans="3:15" x14ac:dyDescent="0.25">
      <c r="C866" s="1">
        <v>44287</v>
      </c>
      <c r="D866" t="s">
        <v>21</v>
      </c>
      <c r="H866">
        <v>403227</v>
      </c>
      <c r="I866" t="s">
        <v>192</v>
      </c>
      <c r="J866">
        <f>H866*'[1]Import '!$F$15</f>
        <v>4667057.9676764999</v>
      </c>
      <c r="K866">
        <v>49500</v>
      </c>
      <c r="L866" t="s">
        <v>75</v>
      </c>
      <c r="N866" t="s">
        <v>108</v>
      </c>
      <c r="O866" t="s">
        <v>87</v>
      </c>
    </row>
    <row r="867" spans="3:15" x14ac:dyDescent="0.25">
      <c r="D867" s="2" t="s">
        <v>245</v>
      </c>
      <c r="E867" s="2"/>
      <c r="F867" s="2"/>
      <c r="G867" s="2"/>
      <c r="H867" s="2"/>
      <c r="I867" s="2"/>
      <c r="J867" s="2">
        <f>SUM(J2:J866)</f>
        <v>4425535805.8120241</v>
      </c>
      <c r="K867" s="2">
        <f>SUM(K2:K866)</f>
        <v>38237559.420000002</v>
      </c>
      <c r="N867" t="s">
        <v>108</v>
      </c>
      <c r="O867" t="s">
        <v>82</v>
      </c>
    </row>
    <row r="868" spans="3:15" x14ac:dyDescent="0.25">
      <c r="J868" s="2">
        <f>J867/10^7</f>
        <v>442.55358058120243</v>
      </c>
      <c r="K868" s="2">
        <f>K867/10^6</f>
        <v>38.237559420000004</v>
      </c>
      <c r="O868" t="s">
        <v>82</v>
      </c>
    </row>
    <row r="869" spans="3:15" x14ac:dyDescent="0.25">
      <c r="J869">
        <f>J867/K867</f>
        <v>115.73792556167341</v>
      </c>
    </row>
  </sheetData>
  <autoFilter ref="N1:O868" xr:uid="{D4720E8D-9C4C-493D-A9CC-A9EA3B5FFEF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A54D-4FB8-4874-A51E-8EE34CBA6A2F}">
  <dimension ref="B1:O779"/>
  <sheetViews>
    <sheetView workbookViewId="0">
      <selection activeCell="J779" sqref="J779"/>
    </sheetView>
  </sheetViews>
  <sheetFormatPr defaultRowHeight="15" x14ac:dyDescent="0.25"/>
  <cols>
    <col min="3" max="3" width="10.42578125" bestFit="1" customWidth="1"/>
    <col min="4" max="4" width="15.140625" bestFit="1" customWidth="1"/>
    <col min="8" max="8" width="18.85546875" bestFit="1" customWidth="1"/>
    <col min="10" max="10" width="11" bestFit="1" customWidth="1"/>
    <col min="11" max="11" width="10.28515625" bestFit="1" customWidth="1"/>
    <col min="14" max="14" width="17" bestFit="1" customWidth="1"/>
  </cols>
  <sheetData>
    <row r="1" spans="2:15" x14ac:dyDescent="0.25">
      <c r="B1" s="5"/>
      <c r="C1" s="5"/>
      <c r="D1" s="5" t="s">
        <v>68</v>
      </c>
      <c r="E1" s="5"/>
      <c r="F1" s="5"/>
      <c r="G1" s="5"/>
      <c r="H1" s="6" t="s">
        <v>69</v>
      </c>
      <c r="I1" s="6" t="s">
        <v>70</v>
      </c>
      <c r="J1" s="5" t="s">
        <v>333</v>
      </c>
      <c r="K1" s="6" t="s">
        <v>73</v>
      </c>
      <c r="L1" s="6" t="s">
        <v>74</v>
      </c>
      <c r="M1" s="5"/>
      <c r="N1" s="6" t="s">
        <v>79</v>
      </c>
      <c r="O1" s="6" t="s">
        <v>80</v>
      </c>
    </row>
    <row r="2" spans="2:15" x14ac:dyDescent="0.25">
      <c r="C2" s="1">
        <v>44286</v>
      </c>
      <c r="D2" t="s">
        <v>58</v>
      </c>
      <c r="H2">
        <v>28480</v>
      </c>
      <c r="I2" t="s">
        <v>71</v>
      </c>
      <c r="J2">
        <f>H2*'[1]Import '!$F$45</f>
        <v>2108277.4540800001</v>
      </c>
      <c r="K2">
        <v>16000</v>
      </c>
      <c r="L2" t="s">
        <v>75</v>
      </c>
      <c r="N2" t="s">
        <v>229</v>
      </c>
      <c r="O2" t="s">
        <v>82</v>
      </c>
    </row>
    <row r="3" spans="2:15" x14ac:dyDescent="0.25">
      <c r="C3" s="1">
        <v>44286</v>
      </c>
      <c r="D3" t="s">
        <v>5</v>
      </c>
      <c r="H3">
        <v>203520</v>
      </c>
      <c r="I3" t="s">
        <v>71</v>
      </c>
      <c r="J3">
        <f>H3*'[1]Import '!$F$45</f>
        <v>15065892.817919999</v>
      </c>
      <c r="K3">
        <v>128000</v>
      </c>
      <c r="L3" t="s">
        <v>75</v>
      </c>
      <c r="N3" t="s">
        <v>90</v>
      </c>
      <c r="O3" t="s">
        <v>87</v>
      </c>
    </row>
    <row r="4" spans="2:15" x14ac:dyDescent="0.25">
      <c r="C4" s="1">
        <v>44286</v>
      </c>
      <c r="D4" t="s">
        <v>21</v>
      </c>
      <c r="H4">
        <v>403227</v>
      </c>
      <c r="I4" t="s">
        <v>192</v>
      </c>
      <c r="J4">
        <f>H4*'[1]Import '!$F$16</f>
        <v>4478349.7478115009</v>
      </c>
      <c r="K4">
        <v>49500</v>
      </c>
      <c r="L4" t="s">
        <v>75</v>
      </c>
      <c r="N4" t="s">
        <v>108</v>
      </c>
      <c r="O4" t="s">
        <v>82</v>
      </c>
    </row>
    <row r="5" spans="2:15" x14ac:dyDescent="0.25">
      <c r="C5" s="1">
        <v>44285</v>
      </c>
      <c r="D5" t="s">
        <v>3</v>
      </c>
      <c r="H5">
        <v>20160</v>
      </c>
      <c r="I5" t="s">
        <v>71</v>
      </c>
      <c r="J5">
        <f>H5*'[1]Import '!$F$45</f>
        <v>1492376.17536</v>
      </c>
      <c r="K5">
        <v>16000</v>
      </c>
      <c r="L5" t="s">
        <v>75</v>
      </c>
      <c r="N5" t="s">
        <v>124</v>
      </c>
      <c r="O5" t="s">
        <v>92</v>
      </c>
    </row>
    <row r="6" spans="2:15" x14ac:dyDescent="0.25">
      <c r="C6" s="1">
        <v>44282</v>
      </c>
      <c r="D6" t="s">
        <v>21</v>
      </c>
      <c r="H6">
        <v>41940</v>
      </c>
      <c r="I6" t="s">
        <v>71</v>
      </c>
      <c r="J6">
        <f>H6*'[1]Import '!$F$45</f>
        <v>3104675.4362399997</v>
      </c>
      <c r="K6">
        <v>36000</v>
      </c>
      <c r="L6" t="s">
        <v>75</v>
      </c>
      <c r="N6" t="s">
        <v>93</v>
      </c>
      <c r="O6" t="s">
        <v>92</v>
      </c>
    </row>
    <row r="7" spans="2:15" x14ac:dyDescent="0.25">
      <c r="C7" s="1">
        <v>44282</v>
      </c>
      <c r="D7" t="s">
        <v>21</v>
      </c>
      <c r="H7">
        <v>41940</v>
      </c>
      <c r="I7" t="s">
        <v>71</v>
      </c>
      <c r="J7">
        <f>H7*'[1]Import '!$F$45</f>
        <v>3104675.4362399997</v>
      </c>
      <c r="K7">
        <v>36000</v>
      </c>
      <c r="L7" t="s">
        <v>75</v>
      </c>
      <c r="N7" t="s">
        <v>93</v>
      </c>
      <c r="O7" t="s">
        <v>92</v>
      </c>
    </row>
    <row r="8" spans="2:15" x14ac:dyDescent="0.25">
      <c r="C8" s="1">
        <v>44282</v>
      </c>
      <c r="D8" t="s">
        <v>17</v>
      </c>
      <c r="H8">
        <v>65433</v>
      </c>
      <c r="I8" t="s">
        <v>71</v>
      </c>
      <c r="J8">
        <f>H8*'[1]Import '!$F$45</f>
        <v>4843782.2560679996</v>
      </c>
      <c r="K8">
        <v>51000</v>
      </c>
      <c r="L8" t="s">
        <v>75</v>
      </c>
      <c r="N8" t="s">
        <v>124</v>
      </c>
      <c r="O8" t="s">
        <v>92</v>
      </c>
    </row>
    <row r="9" spans="2:15" x14ac:dyDescent="0.25">
      <c r="C9" s="1">
        <v>44282</v>
      </c>
      <c r="D9" t="s">
        <v>21</v>
      </c>
      <c r="H9">
        <v>403227</v>
      </c>
      <c r="I9" t="s">
        <v>192</v>
      </c>
      <c r="J9">
        <f>H9*'[1]Import '!$F$16</f>
        <v>4478349.7478115009</v>
      </c>
      <c r="K9">
        <v>49500</v>
      </c>
      <c r="L9" t="s">
        <v>75</v>
      </c>
      <c r="N9" t="s">
        <v>108</v>
      </c>
      <c r="O9" t="s">
        <v>82</v>
      </c>
    </row>
    <row r="10" spans="2:15" x14ac:dyDescent="0.25">
      <c r="C10" s="1">
        <v>44282</v>
      </c>
      <c r="D10" t="s">
        <v>21</v>
      </c>
      <c r="H10">
        <v>41940</v>
      </c>
      <c r="I10" t="s">
        <v>71</v>
      </c>
      <c r="J10">
        <f>H10*'[1]Import '!$F$45</f>
        <v>3104675.4362399997</v>
      </c>
      <c r="K10">
        <v>36000</v>
      </c>
      <c r="L10" t="s">
        <v>75</v>
      </c>
      <c r="N10" t="s">
        <v>93</v>
      </c>
      <c r="O10" t="s">
        <v>92</v>
      </c>
    </row>
    <row r="11" spans="2:15" x14ac:dyDescent="0.25">
      <c r="C11" s="1">
        <v>44282</v>
      </c>
      <c r="D11" t="s">
        <v>17</v>
      </c>
      <c r="H11">
        <v>22824</v>
      </c>
      <c r="I11" t="s">
        <v>71</v>
      </c>
      <c r="J11">
        <f>H11*'[1]Import '!$F$45</f>
        <v>1689583.0271039999</v>
      </c>
      <c r="K11">
        <v>18000</v>
      </c>
      <c r="L11" t="s">
        <v>75</v>
      </c>
      <c r="N11" t="s">
        <v>124</v>
      </c>
      <c r="O11" t="s">
        <v>92</v>
      </c>
    </row>
    <row r="12" spans="2:15" x14ac:dyDescent="0.25">
      <c r="C12" s="1">
        <v>44282</v>
      </c>
      <c r="D12" t="s">
        <v>21</v>
      </c>
      <c r="H12">
        <v>41940</v>
      </c>
      <c r="I12" t="s">
        <v>71</v>
      </c>
      <c r="J12">
        <f>H12*'[1]Import '!$F$45</f>
        <v>3104675.4362399997</v>
      </c>
      <c r="K12">
        <v>36000</v>
      </c>
      <c r="L12" t="s">
        <v>75</v>
      </c>
      <c r="N12" t="s">
        <v>93</v>
      </c>
      <c r="O12" t="s">
        <v>92</v>
      </c>
    </row>
    <row r="13" spans="2:15" x14ac:dyDescent="0.25">
      <c r="C13" s="1">
        <v>44282</v>
      </c>
      <c r="D13" t="s">
        <v>17</v>
      </c>
      <c r="H13">
        <v>43622</v>
      </c>
      <c r="I13" t="s">
        <v>71</v>
      </c>
      <c r="J13">
        <f>H13*'[1]Import '!$F$45</f>
        <v>3229188.1707119998</v>
      </c>
      <c r="K13">
        <v>34000</v>
      </c>
      <c r="L13" t="s">
        <v>75</v>
      </c>
      <c r="N13" t="s">
        <v>124</v>
      </c>
      <c r="O13" t="s">
        <v>92</v>
      </c>
    </row>
    <row r="14" spans="2:15" x14ac:dyDescent="0.25">
      <c r="C14" s="1">
        <v>44281</v>
      </c>
      <c r="D14" t="s">
        <v>11</v>
      </c>
      <c r="H14">
        <v>48896</v>
      </c>
      <c r="I14" t="s">
        <v>71</v>
      </c>
      <c r="J14">
        <f>H14*'[1]Import '!$F$45</f>
        <v>3619604.4380159997</v>
      </c>
      <c r="K14">
        <v>25600</v>
      </c>
      <c r="L14" t="s">
        <v>75</v>
      </c>
      <c r="N14" t="s">
        <v>86</v>
      </c>
      <c r="O14" t="s">
        <v>87</v>
      </c>
    </row>
    <row r="15" spans="2:15" x14ac:dyDescent="0.25">
      <c r="C15" s="1">
        <v>44281</v>
      </c>
      <c r="D15" t="s">
        <v>3</v>
      </c>
      <c r="H15">
        <v>88576</v>
      </c>
      <c r="I15" t="s">
        <v>71</v>
      </c>
      <c r="J15">
        <f>H15*'[1]Import '!$F$45</f>
        <v>6556979.7672959995</v>
      </c>
      <c r="K15">
        <v>51200</v>
      </c>
      <c r="L15" t="s">
        <v>75</v>
      </c>
      <c r="N15" t="s">
        <v>141</v>
      </c>
      <c r="O15" t="s">
        <v>87</v>
      </c>
    </row>
    <row r="16" spans="2:15" x14ac:dyDescent="0.25">
      <c r="C16" s="1">
        <v>44280</v>
      </c>
      <c r="D16" t="s">
        <v>186</v>
      </c>
      <c r="H16">
        <v>435</v>
      </c>
      <c r="I16" t="s">
        <v>71</v>
      </c>
      <c r="J16">
        <f>H16*'[1]Import '!$F$45</f>
        <v>32201.56926</v>
      </c>
      <c r="K16">
        <v>100</v>
      </c>
      <c r="L16" t="s">
        <v>75</v>
      </c>
      <c r="N16" t="s">
        <v>241</v>
      </c>
      <c r="O16" t="s">
        <v>82</v>
      </c>
    </row>
    <row r="17" spans="3:15" x14ac:dyDescent="0.25">
      <c r="C17" s="1">
        <v>44279</v>
      </c>
      <c r="D17" t="s">
        <v>34</v>
      </c>
      <c r="H17">
        <v>69120</v>
      </c>
      <c r="I17" t="s">
        <v>71</v>
      </c>
      <c r="J17">
        <f>H17*'[1]Import '!$F$45</f>
        <v>5116718.3155199997</v>
      </c>
      <c r="K17">
        <v>51200</v>
      </c>
      <c r="L17" t="s">
        <v>75</v>
      </c>
      <c r="N17" t="s">
        <v>134</v>
      </c>
      <c r="O17" t="s">
        <v>102</v>
      </c>
    </row>
    <row r="18" spans="3:15" x14ac:dyDescent="0.25">
      <c r="C18" s="1">
        <v>44278</v>
      </c>
      <c r="D18" t="s">
        <v>62</v>
      </c>
      <c r="H18">
        <v>3996</v>
      </c>
      <c r="I18" t="s">
        <v>71</v>
      </c>
      <c r="J18">
        <f>H18*'[1]Import '!$F$45</f>
        <v>295810.27761599998</v>
      </c>
      <c r="K18">
        <v>1800</v>
      </c>
      <c r="L18" t="s">
        <v>75</v>
      </c>
      <c r="N18" t="s">
        <v>157</v>
      </c>
      <c r="O18" t="s">
        <v>87</v>
      </c>
    </row>
    <row r="19" spans="3:15" x14ac:dyDescent="0.25">
      <c r="C19" s="1">
        <v>44278</v>
      </c>
      <c r="D19" t="s">
        <v>17</v>
      </c>
      <c r="H19">
        <v>92800</v>
      </c>
      <c r="I19" t="s">
        <v>71</v>
      </c>
      <c r="J19">
        <f>H19*'[1]Import '!$F$45</f>
        <v>6869668.1087999996</v>
      </c>
      <c r="K19">
        <v>64000</v>
      </c>
      <c r="L19" t="s">
        <v>75</v>
      </c>
      <c r="N19" t="s">
        <v>105</v>
      </c>
      <c r="O19" t="s">
        <v>82</v>
      </c>
    </row>
    <row r="20" spans="3:15" x14ac:dyDescent="0.25">
      <c r="C20" s="1">
        <v>44278</v>
      </c>
      <c r="D20" t="s">
        <v>2</v>
      </c>
      <c r="H20">
        <v>476672</v>
      </c>
      <c r="I20" t="s">
        <v>71</v>
      </c>
      <c r="J20">
        <f>H20*'[1]Import '!$F$45</f>
        <v>35286405.568512</v>
      </c>
      <c r="K20">
        <v>358400</v>
      </c>
      <c r="L20" t="s">
        <v>75</v>
      </c>
      <c r="N20" t="s">
        <v>89</v>
      </c>
      <c r="O20" t="s">
        <v>87</v>
      </c>
    </row>
    <row r="21" spans="3:15" x14ac:dyDescent="0.25">
      <c r="C21" s="1">
        <v>44278</v>
      </c>
      <c r="D21" t="s">
        <v>58</v>
      </c>
      <c r="H21">
        <v>36880</v>
      </c>
      <c r="I21" t="s">
        <v>71</v>
      </c>
      <c r="J21">
        <f>H21*'[1]Import '!$F$45</f>
        <v>2730100.8604799998</v>
      </c>
      <c r="K21">
        <v>16000</v>
      </c>
      <c r="L21" t="s">
        <v>75</v>
      </c>
      <c r="N21" t="s">
        <v>86</v>
      </c>
      <c r="O21" t="s">
        <v>85</v>
      </c>
    </row>
    <row r="22" spans="3:15" x14ac:dyDescent="0.25">
      <c r="C22" s="1">
        <v>44277</v>
      </c>
      <c r="D22" t="s">
        <v>3</v>
      </c>
      <c r="H22">
        <v>20160</v>
      </c>
      <c r="I22" t="s">
        <v>71</v>
      </c>
      <c r="J22">
        <f>H22*'[1]Import '!$F$45</f>
        <v>1492376.17536</v>
      </c>
      <c r="K22">
        <v>16000</v>
      </c>
      <c r="L22" t="s">
        <v>75</v>
      </c>
      <c r="N22" t="s">
        <v>124</v>
      </c>
      <c r="O22" t="s">
        <v>92</v>
      </c>
    </row>
    <row r="23" spans="3:15" x14ac:dyDescent="0.25">
      <c r="C23" s="1">
        <v>44277</v>
      </c>
      <c r="D23" t="s">
        <v>6</v>
      </c>
      <c r="H23">
        <v>72000</v>
      </c>
      <c r="I23" t="s">
        <v>71</v>
      </c>
      <c r="J23">
        <f>H23*'[1]Import '!$F$45</f>
        <v>5329914.9119999995</v>
      </c>
      <c r="K23">
        <v>48000</v>
      </c>
      <c r="L23" t="s">
        <v>75</v>
      </c>
      <c r="N23" t="s">
        <v>251</v>
      </c>
      <c r="O23" t="s">
        <v>85</v>
      </c>
    </row>
    <row r="24" spans="3:15" x14ac:dyDescent="0.25">
      <c r="C24" s="1">
        <v>44277</v>
      </c>
      <c r="D24" t="s">
        <v>58</v>
      </c>
      <c r="H24">
        <v>10400</v>
      </c>
      <c r="I24" t="s">
        <v>71</v>
      </c>
      <c r="J24">
        <f>H24*'[1]Import '!$F$45</f>
        <v>769876.59840000002</v>
      </c>
      <c r="K24">
        <v>4000</v>
      </c>
      <c r="L24" t="s">
        <v>75</v>
      </c>
      <c r="N24" t="s">
        <v>86</v>
      </c>
      <c r="O24" t="s">
        <v>85</v>
      </c>
    </row>
    <row r="25" spans="3:15" x14ac:dyDescent="0.25">
      <c r="C25" s="1">
        <v>44277</v>
      </c>
      <c r="D25" t="s">
        <v>58</v>
      </c>
      <c r="H25">
        <v>27660</v>
      </c>
      <c r="I25" t="s">
        <v>71</v>
      </c>
      <c r="J25">
        <f>H25*'[1]Import '!$F$45</f>
        <v>2047575.64536</v>
      </c>
      <c r="K25">
        <v>12000</v>
      </c>
      <c r="L25" t="s">
        <v>75</v>
      </c>
      <c r="N25" t="s">
        <v>86</v>
      </c>
      <c r="O25" t="s">
        <v>85</v>
      </c>
    </row>
    <row r="26" spans="3:15" x14ac:dyDescent="0.25">
      <c r="C26" s="1">
        <v>44275</v>
      </c>
      <c r="D26" t="s">
        <v>4</v>
      </c>
      <c r="H26">
        <v>210600</v>
      </c>
      <c r="I26" t="s">
        <v>71</v>
      </c>
      <c r="J26">
        <f>H26*'[1]Import '!$F$45</f>
        <v>15590001.1176</v>
      </c>
      <c r="K26">
        <v>140400</v>
      </c>
      <c r="L26" t="s">
        <v>75</v>
      </c>
      <c r="N26" t="s">
        <v>97</v>
      </c>
      <c r="O26" t="s">
        <v>85</v>
      </c>
    </row>
    <row r="27" spans="3:15" x14ac:dyDescent="0.25">
      <c r="C27" s="1">
        <v>44275</v>
      </c>
      <c r="D27" t="s">
        <v>21</v>
      </c>
      <c r="H27">
        <v>403227</v>
      </c>
      <c r="I27" t="s">
        <v>192</v>
      </c>
      <c r="J27">
        <f>H27*'[1]Import '!$F$16</f>
        <v>4478349.7478115009</v>
      </c>
      <c r="K27">
        <v>49500</v>
      </c>
      <c r="L27" t="s">
        <v>75</v>
      </c>
      <c r="N27" t="s">
        <v>108</v>
      </c>
      <c r="O27" t="s">
        <v>82</v>
      </c>
    </row>
    <row r="28" spans="3:15" x14ac:dyDescent="0.25">
      <c r="C28" s="1">
        <v>44275</v>
      </c>
      <c r="D28" t="s">
        <v>42</v>
      </c>
      <c r="H28">
        <v>22120</v>
      </c>
      <c r="I28" t="s">
        <v>71</v>
      </c>
      <c r="J28">
        <f>H28*'[1]Import '!$F$45</f>
        <v>1637468.3035199998</v>
      </c>
      <c r="K28">
        <v>14000</v>
      </c>
      <c r="L28" t="s">
        <v>75</v>
      </c>
      <c r="N28" t="s">
        <v>128</v>
      </c>
      <c r="O28" t="s">
        <v>113</v>
      </c>
    </row>
    <row r="29" spans="3:15" x14ac:dyDescent="0.25">
      <c r="C29" s="1">
        <v>44274</v>
      </c>
      <c r="D29" t="s">
        <v>21</v>
      </c>
      <c r="H29">
        <v>403227</v>
      </c>
      <c r="I29" t="s">
        <v>192</v>
      </c>
      <c r="J29">
        <f>H29*'[1]Import '!$F$16</f>
        <v>4478349.7478115009</v>
      </c>
      <c r="K29">
        <v>49500</v>
      </c>
      <c r="L29" t="s">
        <v>75</v>
      </c>
      <c r="N29" t="s">
        <v>108</v>
      </c>
      <c r="O29" t="s">
        <v>82</v>
      </c>
    </row>
    <row r="30" spans="3:15" x14ac:dyDescent="0.25">
      <c r="C30" s="1">
        <v>44274</v>
      </c>
      <c r="D30" t="s">
        <v>21</v>
      </c>
      <c r="H30">
        <v>403227</v>
      </c>
      <c r="I30" t="s">
        <v>192</v>
      </c>
      <c r="J30">
        <f>H30*'[1]Import '!$F$16</f>
        <v>4478349.7478115009</v>
      </c>
      <c r="K30">
        <v>49500</v>
      </c>
      <c r="L30" t="s">
        <v>75</v>
      </c>
      <c r="N30" t="s">
        <v>108</v>
      </c>
      <c r="O30" t="s">
        <v>82</v>
      </c>
    </row>
    <row r="31" spans="3:15" x14ac:dyDescent="0.25">
      <c r="C31" s="1">
        <v>44274</v>
      </c>
      <c r="D31" t="s">
        <v>5</v>
      </c>
      <c r="H31">
        <v>203520</v>
      </c>
      <c r="I31" t="s">
        <v>71</v>
      </c>
      <c r="J31">
        <f>H31*'[1]Import '!$F$45</f>
        <v>15065892.817919999</v>
      </c>
      <c r="K31">
        <v>128000</v>
      </c>
      <c r="L31" t="s">
        <v>75</v>
      </c>
      <c r="N31" t="s">
        <v>90</v>
      </c>
      <c r="O31" t="s">
        <v>87</v>
      </c>
    </row>
    <row r="32" spans="3:15" x14ac:dyDescent="0.25">
      <c r="C32" s="1">
        <v>44274</v>
      </c>
      <c r="D32" t="s">
        <v>10</v>
      </c>
      <c r="H32">
        <v>21600</v>
      </c>
      <c r="I32" t="s">
        <v>71</v>
      </c>
      <c r="J32">
        <f>H32*'[1]Import '!$F$45</f>
        <v>1598974.4735999999</v>
      </c>
      <c r="K32">
        <v>14400</v>
      </c>
      <c r="L32" t="s">
        <v>75</v>
      </c>
      <c r="N32" t="s">
        <v>97</v>
      </c>
      <c r="O32" t="s">
        <v>85</v>
      </c>
    </row>
    <row r="33" spans="3:15" x14ac:dyDescent="0.25">
      <c r="C33" s="1">
        <v>44273</v>
      </c>
      <c r="D33" t="s">
        <v>186</v>
      </c>
      <c r="H33">
        <v>870</v>
      </c>
      <c r="I33" t="s">
        <v>71</v>
      </c>
      <c r="J33">
        <f>H33*'[1]Import '!$F$45</f>
        <v>64403.13852</v>
      </c>
      <c r="K33">
        <v>200</v>
      </c>
      <c r="L33" t="s">
        <v>75</v>
      </c>
      <c r="N33" t="s">
        <v>252</v>
      </c>
      <c r="O33" t="s">
        <v>82</v>
      </c>
    </row>
    <row r="34" spans="3:15" x14ac:dyDescent="0.25">
      <c r="C34" s="1">
        <v>44273</v>
      </c>
      <c r="D34" t="s">
        <v>66</v>
      </c>
      <c r="H34">
        <v>42912</v>
      </c>
      <c r="I34" t="s">
        <v>71</v>
      </c>
      <c r="J34">
        <f>H34*'[1]Import '!$F$45</f>
        <v>3176629.287552</v>
      </c>
      <c r="K34">
        <v>28800</v>
      </c>
      <c r="L34" t="s">
        <v>75</v>
      </c>
      <c r="N34" t="s">
        <v>114</v>
      </c>
      <c r="O34" t="s">
        <v>113</v>
      </c>
    </row>
    <row r="35" spans="3:15" x14ac:dyDescent="0.25">
      <c r="C35" s="1">
        <v>44273</v>
      </c>
      <c r="D35" t="s">
        <v>9</v>
      </c>
      <c r="H35">
        <v>30400</v>
      </c>
      <c r="I35" t="s">
        <v>71</v>
      </c>
      <c r="J35">
        <f>H35*'[1]Import '!$F$45</f>
        <v>2250408.5183999999</v>
      </c>
      <c r="K35">
        <v>16000</v>
      </c>
      <c r="L35" t="s">
        <v>75</v>
      </c>
      <c r="N35" t="s">
        <v>86</v>
      </c>
      <c r="O35" t="s">
        <v>87</v>
      </c>
    </row>
    <row r="36" spans="3:15" x14ac:dyDescent="0.25">
      <c r="C36" s="1">
        <v>44273</v>
      </c>
      <c r="D36" t="s">
        <v>185</v>
      </c>
      <c r="H36">
        <v>870</v>
      </c>
      <c r="I36" t="s">
        <v>71</v>
      </c>
      <c r="J36">
        <f>H36*'[1]Import '!$F$45</f>
        <v>64403.13852</v>
      </c>
      <c r="K36">
        <v>200</v>
      </c>
      <c r="L36" t="s">
        <v>75</v>
      </c>
      <c r="N36" t="s">
        <v>253</v>
      </c>
      <c r="O36" t="s">
        <v>82</v>
      </c>
    </row>
    <row r="37" spans="3:15" x14ac:dyDescent="0.25">
      <c r="C37" s="1">
        <v>44272</v>
      </c>
      <c r="D37" t="s">
        <v>21</v>
      </c>
      <c r="H37">
        <v>45780</v>
      </c>
      <c r="I37" t="s">
        <v>192</v>
      </c>
      <c r="J37">
        <f>H37*'[1]Import '!$F$16</f>
        <v>508445.24661000009</v>
      </c>
      <c r="K37">
        <v>1500</v>
      </c>
      <c r="L37" t="s">
        <v>75</v>
      </c>
      <c r="N37" t="s">
        <v>236</v>
      </c>
      <c r="O37" t="s">
        <v>82</v>
      </c>
    </row>
    <row r="38" spans="3:15" x14ac:dyDescent="0.25">
      <c r="C38" s="1">
        <v>44272</v>
      </c>
      <c r="D38" t="s">
        <v>19</v>
      </c>
      <c r="H38">
        <v>10400</v>
      </c>
      <c r="I38" t="s">
        <v>249</v>
      </c>
      <c r="J38">
        <f>H38*'[1]Import '!$F$26</f>
        <v>894807.23800000001</v>
      </c>
      <c r="K38">
        <v>8000</v>
      </c>
      <c r="L38" t="s">
        <v>75</v>
      </c>
      <c r="N38" t="s">
        <v>254</v>
      </c>
      <c r="O38" t="s">
        <v>82</v>
      </c>
    </row>
    <row r="39" spans="3:15" x14ac:dyDescent="0.25">
      <c r="C39" s="1">
        <v>44271</v>
      </c>
      <c r="D39" t="s">
        <v>5</v>
      </c>
      <c r="H39">
        <v>244224</v>
      </c>
      <c r="I39" t="s">
        <v>71</v>
      </c>
      <c r="J39">
        <f>H39*'[1]Import '!$F$45</f>
        <v>18079071.381503999</v>
      </c>
      <c r="K39">
        <v>153600</v>
      </c>
      <c r="L39" t="s">
        <v>75</v>
      </c>
      <c r="N39" t="s">
        <v>90</v>
      </c>
      <c r="O39" t="s">
        <v>87</v>
      </c>
    </row>
    <row r="40" spans="3:15" x14ac:dyDescent="0.25">
      <c r="C40" s="1">
        <v>44271</v>
      </c>
      <c r="D40" t="s">
        <v>2</v>
      </c>
      <c r="H40">
        <v>340480</v>
      </c>
      <c r="I40" t="s">
        <v>71</v>
      </c>
      <c r="J40">
        <f>H40*'[1]Import '!$F$45</f>
        <v>25204575.40608</v>
      </c>
      <c r="K40">
        <v>256000</v>
      </c>
      <c r="L40" t="s">
        <v>75</v>
      </c>
      <c r="N40" t="s">
        <v>89</v>
      </c>
      <c r="O40" t="s">
        <v>87</v>
      </c>
    </row>
    <row r="41" spans="3:15" x14ac:dyDescent="0.25">
      <c r="C41" s="1">
        <v>44270</v>
      </c>
      <c r="D41" t="s">
        <v>58</v>
      </c>
      <c r="H41">
        <v>12488</v>
      </c>
      <c r="I41" t="s">
        <v>71</v>
      </c>
      <c r="J41">
        <f>H41*'[1]Import '!$F$45</f>
        <v>924444.13084799994</v>
      </c>
      <c r="K41">
        <v>5600</v>
      </c>
      <c r="L41" t="s">
        <v>75</v>
      </c>
      <c r="N41" t="s">
        <v>86</v>
      </c>
      <c r="O41" t="s">
        <v>85</v>
      </c>
    </row>
    <row r="42" spans="3:15" x14ac:dyDescent="0.25">
      <c r="C42" s="1">
        <v>44270</v>
      </c>
      <c r="D42" t="s">
        <v>6</v>
      </c>
      <c r="H42">
        <v>36000</v>
      </c>
      <c r="I42" t="s">
        <v>71</v>
      </c>
      <c r="J42">
        <f>H42*'[1]Import '!$F$45</f>
        <v>2664957.4559999998</v>
      </c>
      <c r="K42">
        <v>24000</v>
      </c>
      <c r="L42" t="s">
        <v>75</v>
      </c>
      <c r="N42" t="s">
        <v>251</v>
      </c>
      <c r="O42" t="s">
        <v>85</v>
      </c>
    </row>
    <row r="43" spans="3:15" x14ac:dyDescent="0.25">
      <c r="C43" s="1">
        <v>44270</v>
      </c>
      <c r="D43" t="s">
        <v>190</v>
      </c>
      <c r="H43">
        <v>4675</v>
      </c>
      <c r="I43" t="s">
        <v>71</v>
      </c>
      <c r="J43">
        <f>H43*'[1]Import '!$F$45</f>
        <v>346074.33629999997</v>
      </c>
      <c r="K43">
        <v>1100</v>
      </c>
      <c r="L43" t="s">
        <v>75</v>
      </c>
      <c r="N43" t="s">
        <v>255</v>
      </c>
      <c r="O43" t="s">
        <v>82</v>
      </c>
    </row>
    <row r="44" spans="3:15" x14ac:dyDescent="0.25">
      <c r="C44" s="1">
        <v>44270</v>
      </c>
      <c r="D44" t="s">
        <v>58</v>
      </c>
      <c r="H44">
        <v>5340</v>
      </c>
      <c r="I44" t="s">
        <v>71</v>
      </c>
      <c r="J44">
        <f>H44*'[1]Import '!$F$45</f>
        <v>395302.02263999998</v>
      </c>
      <c r="K44">
        <v>3000</v>
      </c>
      <c r="L44" t="s">
        <v>75</v>
      </c>
      <c r="N44" t="s">
        <v>229</v>
      </c>
      <c r="O44" t="s">
        <v>82</v>
      </c>
    </row>
    <row r="45" spans="3:15" x14ac:dyDescent="0.25">
      <c r="C45" s="1">
        <v>44268</v>
      </c>
      <c r="D45" t="s">
        <v>58</v>
      </c>
      <c r="H45">
        <v>3440</v>
      </c>
      <c r="I45" t="s">
        <v>71</v>
      </c>
      <c r="J45">
        <f>H45*'[1]Import '!$F$45</f>
        <v>254651.49023999998</v>
      </c>
      <c r="K45">
        <v>2000</v>
      </c>
      <c r="L45" t="s">
        <v>75</v>
      </c>
      <c r="N45" t="s">
        <v>256</v>
      </c>
      <c r="O45" t="s">
        <v>82</v>
      </c>
    </row>
    <row r="46" spans="3:15" x14ac:dyDescent="0.25">
      <c r="C46" s="1">
        <v>44267</v>
      </c>
      <c r="D46" t="s">
        <v>36</v>
      </c>
      <c r="H46">
        <v>960</v>
      </c>
      <c r="I46" t="s">
        <v>71</v>
      </c>
      <c r="J46">
        <f>H46*'[1]Import '!$F$45</f>
        <v>71065.532160000002</v>
      </c>
      <c r="K46">
        <v>48000</v>
      </c>
      <c r="L46" t="s">
        <v>75</v>
      </c>
      <c r="N46" t="s">
        <v>257</v>
      </c>
      <c r="O46" t="s">
        <v>87</v>
      </c>
    </row>
    <row r="47" spans="3:15" x14ac:dyDescent="0.25">
      <c r="C47" s="1">
        <v>44267</v>
      </c>
      <c r="D47" t="s">
        <v>6</v>
      </c>
      <c r="H47">
        <v>40960</v>
      </c>
      <c r="I47" t="s">
        <v>71</v>
      </c>
      <c r="J47">
        <f>H47*'[1]Import '!$F$45</f>
        <v>3032129.3721599998</v>
      </c>
      <c r="K47">
        <v>32000</v>
      </c>
      <c r="L47" t="s">
        <v>75</v>
      </c>
      <c r="N47" t="s">
        <v>93</v>
      </c>
      <c r="O47" t="s">
        <v>92</v>
      </c>
    </row>
    <row r="48" spans="3:15" x14ac:dyDescent="0.25">
      <c r="C48" s="1">
        <v>44266</v>
      </c>
      <c r="D48" t="s">
        <v>21</v>
      </c>
      <c r="H48">
        <v>41940</v>
      </c>
      <c r="I48" t="s">
        <v>71</v>
      </c>
      <c r="J48">
        <f>H48*'[1]Import '!$F$45</f>
        <v>3104675.4362399997</v>
      </c>
      <c r="K48">
        <v>36000</v>
      </c>
      <c r="L48" t="s">
        <v>75</v>
      </c>
      <c r="N48" t="s">
        <v>93</v>
      </c>
      <c r="O48" t="s">
        <v>92</v>
      </c>
    </row>
    <row r="49" spans="3:15" x14ac:dyDescent="0.25">
      <c r="C49" s="1">
        <v>44266</v>
      </c>
      <c r="D49" t="s">
        <v>58</v>
      </c>
      <c r="H49">
        <v>14272</v>
      </c>
      <c r="I49" t="s">
        <v>71</v>
      </c>
      <c r="J49">
        <f>H49*'[1]Import '!$F$45</f>
        <v>1056507.5781119999</v>
      </c>
      <c r="K49">
        <v>6400</v>
      </c>
      <c r="L49" t="s">
        <v>75</v>
      </c>
      <c r="N49" t="s">
        <v>86</v>
      </c>
      <c r="O49" t="s">
        <v>85</v>
      </c>
    </row>
    <row r="50" spans="3:15" x14ac:dyDescent="0.25">
      <c r="C50" s="1">
        <v>44266</v>
      </c>
      <c r="D50" t="s">
        <v>21</v>
      </c>
      <c r="H50">
        <v>41940</v>
      </c>
      <c r="I50" t="s">
        <v>71</v>
      </c>
      <c r="J50">
        <f>H50*'[1]Import '!$F$45</f>
        <v>3104675.4362399997</v>
      </c>
      <c r="K50">
        <v>36000</v>
      </c>
      <c r="L50" t="s">
        <v>75</v>
      </c>
      <c r="N50" t="s">
        <v>93</v>
      </c>
      <c r="O50" t="s">
        <v>92</v>
      </c>
    </row>
    <row r="51" spans="3:15" x14ac:dyDescent="0.25">
      <c r="C51" s="1">
        <v>44266</v>
      </c>
      <c r="D51" t="s">
        <v>21</v>
      </c>
      <c r="H51">
        <v>41940</v>
      </c>
      <c r="I51" t="s">
        <v>71</v>
      </c>
      <c r="J51">
        <f>H51*'[1]Import '!$F$45</f>
        <v>3104675.4362399997</v>
      </c>
      <c r="K51">
        <v>36000</v>
      </c>
      <c r="L51" t="s">
        <v>75</v>
      </c>
      <c r="N51" t="s">
        <v>93</v>
      </c>
      <c r="O51" t="s">
        <v>92</v>
      </c>
    </row>
    <row r="52" spans="3:15" x14ac:dyDescent="0.25">
      <c r="C52" s="1">
        <v>44266</v>
      </c>
      <c r="D52" t="s">
        <v>21</v>
      </c>
      <c r="H52">
        <v>41940</v>
      </c>
      <c r="I52" t="s">
        <v>71</v>
      </c>
      <c r="J52">
        <f>H52*'[1]Import '!$F$45</f>
        <v>3104675.4362399997</v>
      </c>
      <c r="K52">
        <v>36000</v>
      </c>
      <c r="L52" t="s">
        <v>75</v>
      </c>
      <c r="N52" t="s">
        <v>93</v>
      </c>
      <c r="O52" t="s">
        <v>92</v>
      </c>
    </row>
    <row r="53" spans="3:15" x14ac:dyDescent="0.25">
      <c r="C53" s="1">
        <v>44266</v>
      </c>
      <c r="D53" t="s">
        <v>190</v>
      </c>
      <c r="H53">
        <v>4250</v>
      </c>
      <c r="I53" t="s">
        <v>71</v>
      </c>
      <c r="J53">
        <f>H53*'[1]Import '!$F$45</f>
        <v>314613.033</v>
      </c>
      <c r="K53">
        <v>1000</v>
      </c>
      <c r="L53" t="s">
        <v>75</v>
      </c>
      <c r="N53" t="s">
        <v>224</v>
      </c>
      <c r="O53" t="s">
        <v>82</v>
      </c>
    </row>
    <row r="54" spans="3:15" x14ac:dyDescent="0.25">
      <c r="C54" s="1">
        <v>44266</v>
      </c>
      <c r="D54" t="s">
        <v>34</v>
      </c>
      <c r="H54">
        <v>44800</v>
      </c>
      <c r="I54" t="s">
        <v>71</v>
      </c>
      <c r="J54">
        <f>H54*'[1]Import '!$F$45</f>
        <v>3316391.5008</v>
      </c>
      <c r="K54">
        <v>25600</v>
      </c>
      <c r="L54" t="s">
        <v>75</v>
      </c>
      <c r="N54" t="s">
        <v>86</v>
      </c>
      <c r="O54" t="s">
        <v>87</v>
      </c>
    </row>
    <row r="55" spans="3:15" x14ac:dyDescent="0.25">
      <c r="C55" s="1">
        <v>44266</v>
      </c>
      <c r="D55" t="s">
        <v>21</v>
      </c>
      <c r="H55">
        <v>41940</v>
      </c>
      <c r="I55" t="s">
        <v>71</v>
      </c>
      <c r="J55">
        <f>H55*'[1]Import '!$F$45</f>
        <v>3104675.4362399997</v>
      </c>
      <c r="K55">
        <v>36000</v>
      </c>
      <c r="L55" t="s">
        <v>75</v>
      </c>
      <c r="N55" t="s">
        <v>93</v>
      </c>
      <c r="O55" t="s">
        <v>92</v>
      </c>
    </row>
    <row r="56" spans="3:15" x14ac:dyDescent="0.25">
      <c r="C56" s="1">
        <v>44266</v>
      </c>
      <c r="D56" t="s">
        <v>21</v>
      </c>
      <c r="H56">
        <v>41940</v>
      </c>
      <c r="I56" t="s">
        <v>71</v>
      </c>
      <c r="J56">
        <f>H56*'[1]Import '!$F$45</f>
        <v>3104675.4362399997</v>
      </c>
      <c r="K56">
        <v>36000</v>
      </c>
      <c r="L56" t="s">
        <v>75</v>
      </c>
      <c r="N56" t="s">
        <v>93</v>
      </c>
      <c r="O56" t="s">
        <v>92</v>
      </c>
    </row>
    <row r="57" spans="3:15" x14ac:dyDescent="0.25">
      <c r="C57" s="1">
        <v>44266</v>
      </c>
      <c r="D57" t="s">
        <v>21</v>
      </c>
      <c r="H57">
        <v>41940</v>
      </c>
      <c r="I57" t="s">
        <v>71</v>
      </c>
      <c r="J57">
        <f>H57*'[1]Import '!$F$45</f>
        <v>3104675.4362399997</v>
      </c>
      <c r="K57">
        <v>36000</v>
      </c>
      <c r="L57" t="s">
        <v>75</v>
      </c>
      <c r="N57" t="s">
        <v>93</v>
      </c>
      <c r="O57" t="s">
        <v>92</v>
      </c>
    </row>
    <row r="58" spans="3:15" x14ac:dyDescent="0.25">
      <c r="C58" s="1">
        <v>44266</v>
      </c>
      <c r="D58" t="s">
        <v>21</v>
      </c>
      <c r="H58">
        <v>41940</v>
      </c>
      <c r="I58" t="s">
        <v>71</v>
      </c>
      <c r="J58">
        <f>H58*'[1]Import '!$F$45</f>
        <v>3104675.4362399997</v>
      </c>
      <c r="K58">
        <v>36000</v>
      </c>
      <c r="L58" t="s">
        <v>75</v>
      </c>
      <c r="N58" t="s">
        <v>93</v>
      </c>
      <c r="O58" t="s">
        <v>92</v>
      </c>
    </row>
    <row r="59" spans="3:15" x14ac:dyDescent="0.25">
      <c r="C59" s="1">
        <v>44264</v>
      </c>
      <c r="D59" t="s">
        <v>6</v>
      </c>
      <c r="H59">
        <v>40960</v>
      </c>
      <c r="I59" t="s">
        <v>71</v>
      </c>
      <c r="J59">
        <f>H59*'[1]Import '!$F$45</f>
        <v>3032129.3721599998</v>
      </c>
      <c r="K59">
        <v>32000</v>
      </c>
      <c r="L59" t="s">
        <v>75</v>
      </c>
      <c r="N59" t="s">
        <v>93</v>
      </c>
      <c r="O59" t="s">
        <v>92</v>
      </c>
    </row>
    <row r="60" spans="3:15" x14ac:dyDescent="0.25">
      <c r="C60" s="1">
        <v>44264</v>
      </c>
      <c r="D60" t="s">
        <v>6</v>
      </c>
      <c r="H60">
        <v>46080</v>
      </c>
      <c r="I60" t="s">
        <v>71</v>
      </c>
      <c r="J60">
        <f>H60*'[1]Import '!$F$45</f>
        <v>3411145.5436800001</v>
      </c>
      <c r="K60">
        <v>25600</v>
      </c>
      <c r="L60" t="s">
        <v>75</v>
      </c>
      <c r="N60" t="s">
        <v>86</v>
      </c>
      <c r="O60" t="s">
        <v>87</v>
      </c>
    </row>
    <row r="61" spans="3:15" x14ac:dyDescent="0.25">
      <c r="C61" s="1">
        <v>44264</v>
      </c>
      <c r="D61" t="s">
        <v>4</v>
      </c>
      <c r="H61">
        <v>140400</v>
      </c>
      <c r="I61" t="s">
        <v>71</v>
      </c>
      <c r="J61">
        <f>H61*'[1]Import '!$F$45</f>
        <v>10393334.078399999</v>
      </c>
      <c r="K61">
        <v>93600</v>
      </c>
      <c r="L61" t="s">
        <v>75</v>
      </c>
      <c r="N61" t="s">
        <v>97</v>
      </c>
      <c r="O61" t="s">
        <v>85</v>
      </c>
    </row>
    <row r="62" spans="3:15" x14ac:dyDescent="0.25">
      <c r="C62" s="1">
        <v>44263</v>
      </c>
      <c r="D62" t="s">
        <v>2</v>
      </c>
      <c r="H62">
        <v>442624</v>
      </c>
      <c r="I62" t="s">
        <v>71</v>
      </c>
      <c r="J62">
        <f>H62*'[1]Import '!$F$45</f>
        <v>32765948.027904</v>
      </c>
      <c r="K62">
        <v>332800</v>
      </c>
      <c r="L62" t="s">
        <v>75</v>
      </c>
      <c r="N62" t="s">
        <v>89</v>
      </c>
      <c r="O62" t="s">
        <v>87</v>
      </c>
    </row>
    <row r="63" spans="3:15" x14ac:dyDescent="0.25">
      <c r="C63" s="1">
        <v>44263</v>
      </c>
      <c r="D63" t="s">
        <v>2</v>
      </c>
      <c r="H63">
        <v>680960</v>
      </c>
      <c r="I63" t="s">
        <v>71</v>
      </c>
      <c r="J63">
        <f>H63*'[1]Import '!$F$45</f>
        <v>50409150.81216</v>
      </c>
      <c r="K63">
        <v>512000</v>
      </c>
      <c r="L63" t="s">
        <v>75</v>
      </c>
      <c r="N63" t="s">
        <v>89</v>
      </c>
      <c r="O63" t="s">
        <v>87</v>
      </c>
    </row>
    <row r="64" spans="3:15" x14ac:dyDescent="0.25">
      <c r="C64" s="1">
        <v>44263</v>
      </c>
      <c r="D64" t="s">
        <v>43</v>
      </c>
      <c r="H64">
        <v>29760</v>
      </c>
      <c r="I64" t="s">
        <v>71</v>
      </c>
      <c r="J64">
        <f>H64*'[1]Import '!$F$45</f>
        <v>2203031.4969600001</v>
      </c>
      <c r="K64">
        <v>16000</v>
      </c>
      <c r="L64" t="s">
        <v>75</v>
      </c>
      <c r="N64" t="s">
        <v>86</v>
      </c>
      <c r="O64" t="s">
        <v>87</v>
      </c>
    </row>
    <row r="65" spans="3:15" x14ac:dyDescent="0.25">
      <c r="C65" s="1">
        <v>44263</v>
      </c>
      <c r="D65" t="s">
        <v>17</v>
      </c>
      <c r="H65">
        <v>21438</v>
      </c>
      <c r="I65" t="s">
        <v>71</v>
      </c>
      <c r="J65">
        <f>H65*'[1]Import '!$F$45</f>
        <v>1586982.1650479999</v>
      </c>
      <c r="K65">
        <v>18000</v>
      </c>
      <c r="L65" t="s">
        <v>75</v>
      </c>
      <c r="N65" t="s">
        <v>124</v>
      </c>
      <c r="O65" t="s">
        <v>92</v>
      </c>
    </row>
    <row r="66" spans="3:15" x14ac:dyDescent="0.25">
      <c r="C66" s="1">
        <v>44261</v>
      </c>
      <c r="D66" t="s">
        <v>65</v>
      </c>
      <c r="H66">
        <v>6300</v>
      </c>
      <c r="I66" t="s">
        <v>71</v>
      </c>
      <c r="J66">
        <f>H66*'[1]Import '!$F$45</f>
        <v>466367.55479999998</v>
      </c>
      <c r="K66">
        <v>4200</v>
      </c>
      <c r="L66" t="s">
        <v>75</v>
      </c>
      <c r="N66" t="s">
        <v>112</v>
      </c>
      <c r="O66" t="s">
        <v>113</v>
      </c>
    </row>
    <row r="67" spans="3:15" x14ac:dyDescent="0.25">
      <c r="C67" s="1">
        <v>44261</v>
      </c>
      <c r="D67" t="s">
        <v>5</v>
      </c>
      <c r="H67">
        <v>203520</v>
      </c>
      <c r="I67" t="s">
        <v>71</v>
      </c>
      <c r="J67">
        <f>H67*'[1]Import '!$F$45</f>
        <v>15065892.817919999</v>
      </c>
      <c r="K67">
        <v>128000</v>
      </c>
      <c r="L67" t="s">
        <v>75</v>
      </c>
      <c r="N67" t="s">
        <v>90</v>
      </c>
      <c r="O67" t="s">
        <v>87</v>
      </c>
    </row>
    <row r="68" spans="3:15" x14ac:dyDescent="0.25">
      <c r="C68" s="1">
        <v>44260</v>
      </c>
      <c r="D68" t="s">
        <v>5</v>
      </c>
      <c r="H68">
        <v>162816</v>
      </c>
      <c r="I68" t="s">
        <v>71</v>
      </c>
      <c r="J68">
        <f>H68*'[1]Import '!$F$45</f>
        <v>12052714.254335999</v>
      </c>
      <c r="K68">
        <v>102400</v>
      </c>
      <c r="L68" t="s">
        <v>75</v>
      </c>
      <c r="N68" t="s">
        <v>90</v>
      </c>
      <c r="O68" t="s">
        <v>87</v>
      </c>
    </row>
    <row r="69" spans="3:15" x14ac:dyDescent="0.25">
      <c r="C69" s="1">
        <v>44259</v>
      </c>
      <c r="D69" t="s">
        <v>24</v>
      </c>
      <c r="H69">
        <v>19264</v>
      </c>
      <c r="I69" t="s">
        <v>71</v>
      </c>
      <c r="J69">
        <f>H69*'[1]Import '!$F$45</f>
        <v>1426048.345344</v>
      </c>
      <c r="K69">
        <v>6400</v>
      </c>
      <c r="L69" t="s">
        <v>75</v>
      </c>
      <c r="N69" t="s">
        <v>239</v>
      </c>
      <c r="O69" t="s">
        <v>92</v>
      </c>
    </row>
    <row r="70" spans="3:15" x14ac:dyDescent="0.25">
      <c r="C70" s="1">
        <v>44258</v>
      </c>
      <c r="D70" t="s">
        <v>5</v>
      </c>
      <c r="H70">
        <v>162816</v>
      </c>
      <c r="I70" t="s">
        <v>71</v>
      </c>
      <c r="J70">
        <f>H70*'[1]Import '!$F$45</f>
        <v>12052714.254335999</v>
      </c>
      <c r="K70">
        <v>102400</v>
      </c>
      <c r="L70" t="s">
        <v>75</v>
      </c>
      <c r="N70" t="s">
        <v>90</v>
      </c>
      <c r="O70" t="s">
        <v>87</v>
      </c>
    </row>
    <row r="71" spans="3:15" x14ac:dyDescent="0.25">
      <c r="C71" s="1">
        <v>44255</v>
      </c>
      <c r="D71" t="s">
        <v>246</v>
      </c>
      <c r="H71">
        <v>42401</v>
      </c>
      <c r="I71" t="s">
        <v>71</v>
      </c>
      <c r="J71">
        <f>H71*'[1]Import '!$F$45</f>
        <v>3138801.6969960001</v>
      </c>
      <c r="K71">
        <v>1</v>
      </c>
      <c r="L71" t="s">
        <v>250</v>
      </c>
      <c r="N71" t="s">
        <v>258</v>
      </c>
      <c r="O71" t="s">
        <v>82</v>
      </c>
    </row>
    <row r="72" spans="3:15" x14ac:dyDescent="0.25">
      <c r="C72" s="1">
        <v>44255</v>
      </c>
      <c r="D72" t="s">
        <v>246</v>
      </c>
      <c r="H72">
        <v>42401</v>
      </c>
      <c r="I72" t="s">
        <v>71</v>
      </c>
      <c r="J72">
        <f>H72*'[1]Import '!$F$45</f>
        <v>3138801.6969960001</v>
      </c>
      <c r="K72">
        <v>1</v>
      </c>
      <c r="L72" t="s">
        <v>250</v>
      </c>
      <c r="N72" t="s">
        <v>258</v>
      </c>
      <c r="O72" t="s">
        <v>82</v>
      </c>
    </row>
    <row r="73" spans="3:15" x14ac:dyDescent="0.25">
      <c r="C73" s="1">
        <v>44254</v>
      </c>
      <c r="D73" t="s">
        <v>24</v>
      </c>
      <c r="H73">
        <v>13300</v>
      </c>
      <c r="I73" t="s">
        <v>71</v>
      </c>
      <c r="J73">
        <f>H73*'[1]Import '!$F$45</f>
        <v>984553.72679999995</v>
      </c>
      <c r="K73">
        <v>5000</v>
      </c>
      <c r="L73" t="s">
        <v>75</v>
      </c>
      <c r="N73" t="s">
        <v>158</v>
      </c>
      <c r="O73" t="s">
        <v>85</v>
      </c>
    </row>
    <row r="74" spans="3:15" x14ac:dyDescent="0.25">
      <c r="C74" s="1">
        <v>44254</v>
      </c>
      <c r="D74" t="s">
        <v>24</v>
      </c>
      <c r="H74">
        <v>7440</v>
      </c>
      <c r="I74" t="s">
        <v>71</v>
      </c>
      <c r="J74">
        <f>H74*'[1]Import '!$F$45</f>
        <v>550757.87424000003</v>
      </c>
      <c r="K74">
        <v>3000</v>
      </c>
      <c r="L74" t="s">
        <v>75</v>
      </c>
      <c r="N74" t="s">
        <v>158</v>
      </c>
      <c r="O74" t="s">
        <v>85</v>
      </c>
    </row>
    <row r="75" spans="3:15" x14ac:dyDescent="0.25">
      <c r="C75" s="1">
        <v>44254</v>
      </c>
      <c r="D75" t="s">
        <v>24</v>
      </c>
      <c r="H75">
        <v>13300</v>
      </c>
      <c r="I75" t="s">
        <v>71</v>
      </c>
      <c r="J75">
        <f>H75*'[1]Import '!$F$45</f>
        <v>984553.72679999995</v>
      </c>
      <c r="K75">
        <v>5000</v>
      </c>
      <c r="L75" t="s">
        <v>75</v>
      </c>
      <c r="N75" t="s">
        <v>158</v>
      </c>
      <c r="O75" t="s">
        <v>85</v>
      </c>
    </row>
    <row r="76" spans="3:15" x14ac:dyDescent="0.25">
      <c r="C76" s="1">
        <v>44254</v>
      </c>
      <c r="D76" t="s">
        <v>24</v>
      </c>
      <c r="H76">
        <v>7440</v>
      </c>
      <c r="I76" t="s">
        <v>71</v>
      </c>
      <c r="J76">
        <f>H76*'[1]Import '!$F$45</f>
        <v>550757.87424000003</v>
      </c>
      <c r="K76">
        <v>3000</v>
      </c>
      <c r="L76" t="s">
        <v>75</v>
      </c>
      <c r="N76" t="s">
        <v>158</v>
      </c>
      <c r="O76" t="s">
        <v>85</v>
      </c>
    </row>
    <row r="77" spans="3:15" x14ac:dyDescent="0.25">
      <c r="C77" s="1">
        <v>44254</v>
      </c>
      <c r="D77" t="s">
        <v>2</v>
      </c>
      <c r="H77">
        <v>340480</v>
      </c>
      <c r="I77" t="s">
        <v>71</v>
      </c>
      <c r="J77">
        <f>H77*'[1]Import '!$F$45</f>
        <v>25204575.40608</v>
      </c>
      <c r="K77">
        <v>256000</v>
      </c>
      <c r="L77" t="s">
        <v>75</v>
      </c>
      <c r="N77" t="s">
        <v>89</v>
      </c>
      <c r="O77" t="s">
        <v>87</v>
      </c>
    </row>
    <row r="78" spans="3:15" x14ac:dyDescent="0.25">
      <c r="C78" s="1">
        <v>44253</v>
      </c>
      <c r="D78" t="s">
        <v>2</v>
      </c>
      <c r="H78">
        <v>340480</v>
      </c>
      <c r="I78" t="s">
        <v>71</v>
      </c>
      <c r="J78">
        <f>H78*'[1]Import '!$F$45</f>
        <v>25204575.40608</v>
      </c>
      <c r="K78">
        <v>256000</v>
      </c>
      <c r="L78" t="s">
        <v>75</v>
      </c>
      <c r="N78" t="s">
        <v>89</v>
      </c>
      <c r="O78" t="s">
        <v>87</v>
      </c>
    </row>
    <row r="79" spans="3:15" x14ac:dyDescent="0.25">
      <c r="C79" s="1">
        <v>44252</v>
      </c>
      <c r="D79" t="s">
        <v>21</v>
      </c>
      <c r="H79">
        <v>403227</v>
      </c>
      <c r="I79" t="s">
        <v>192</v>
      </c>
      <c r="J79">
        <f>H79*'[1]Import '!$F$16</f>
        <v>4478349.7478115009</v>
      </c>
      <c r="K79">
        <v>49500</v>
      </c>
      <c r="L79" t="s">
        <v>75</v>
      </c>
      <c r="N79" t="s">
        <v>108</v>
      </c>
      <c r="O79" t="s">
        <v>82</v>
      </c>
    </row>
    <row r="80" spans="3:15" x14ac:dyDescent="0.25">
      <c r="C80" s="1">
        <v>44252</v>
      </c>
      <c r="D80" t="s">
        <v>21</v>
      </c>
      <c r="H80">
        <v>403227</v>
      </c>
      <c r="I80" t="s">
        <v>192</v>
      </c>
      <c r="J80">
        <f>H80*'[1]Import '!$F$16</f>
        <v>4478349.7478115009</v>
      </c>
      <c r="K80">
        <v>49500</v>
      </c>
      <c r="L80" t="s">
        <v>75</v>
      </c>
      <c r="N80" t="s">
        <v>108</v>
      </c>
      <c r="O80" t="s">
        <v>82</v>
      </c>
    </row>
    <row r="81" spans="3:15" x14ac:dyDescent="0.25">
      <c r="C81" s="1">
        <v>44252</v>
      </c>
      <c r="D81" t="s">
        <v>21</v>
      </c>
      <c r="H81">
        <v>62910</v>
      </c>
      <c r="I81" t="s">
        <v>71</v>
      </c>
      <c r="J81">
        <f>H81*'[1]Import '!$F$45</f>
        <v>4657013.15436</v>
      </c>
      <c r="K81">
        <v>54000</v>
      </c>
      <c r="L81" t="s">
        <v>75</v>
      </c>
      <c r="N81" t="s">
        <v>93</v>
      </c>
      <c r="O81" t="s">
        <v>92</v>
      </c>
    </row>
    <row r="82" spans="3:15" x14ac:dyDescent="0.25">
      <c r="C82" s="1">
        <v>44252</v>
      </c>
      <c r="D82" t="s">
        <v>21</v>
      </c>
      <c r="H82">
        <v>62910</v>
      </c>
      <c r="I82" t="s">
        <v>71</v>
      </c>
      <c r="J82">
        <f>H82*'[1]Import '!$F$45</f>
        <v>4657013.15436</v>
      </c>
      <c r="K82">
        <v>54000</v>
      </c>
      <c r="L82" t="s">
        <v>75</v>
      </c>
      <c r="N82" t="s">
        <v>93</v>
      </c>
      <c r="O82" t="s">
        <v>92</v>
      </c>
    </row>
    <row r="83" spans="3:15" x14ac:dyDescent="0.25">
      <c r="C83" s="1">
        <v>44252</v>
      </c>
      <c r="D83" t="s">
        <v>21</v>
      </c>
      <c r="H83">
        <v>403227</v>
      </c>
      <c r="I83" t="s">
        <v>192</v>
      </c>
      <c r="J83">
        <f>H83*'[1]Import '!$F$16</f>
        <v>4478349.7478115009</v>
      </c>
      <c r="K83">
        <v>49500</v>
      </c>
      <c r="L83" t="s">
        <v>75</v>
      </c>
      <c r="N83" t="s">
        <v>108</v>
      </c>
      <c r="O83" t="s">
        <v>82</v>
      </c>
    </row>
    <row r="84" spans="3:15" x14ac:dyDescent="0.25">
      <c r="C84" s="1">
        <v>44252</v>
      </c>
      <c r="D84" t="s">
        <v>21</v>
      </c>
      <c r="H84">
        <v>403227</v>
      </c>
      <c r="I84" t="s">
        <v>192</v>
      </c>
      <c r="J84">
        <f>H84*'[1]Import '!$F$16</f>
        <v>4478349.7478115009</v>
      </c>
      <c r="K84">
        <v>49500</v>
      </c>
      <c r="L84" t="s">
        <v>75</v>
      </c>
      <c r="N84" t="s">
        <v>108</v>
      </c>
      <c r="O84" t="s">
        <v>82</v>
      </c>
    </row>
    <row r="85" spans="3:15" x14ac:dyDescent="0.25">
      <c r="C85" s="1">
        <v>44251</v>
      </c>
      <c r="D85" t="s">
        <v>24</v>
      </c>
      <c r="H85">
        <v>9632</v>
      </c>
      <c r="I85" t="s">
        <v>71</v>
      </c>
      <c r="J85">
        <f>H85*'[1]Import '!$F$45</f>
        <v>713024.17267200002</v>
      </c>
      <c r="K85">
        <v>3200</v>
      </c>
      <c r="L85" t="s">
        <v>75</v>
      </c>
      <c r="N85" t="s">
        <v>239</v>
      </c>
      <c r="O85" t="s">
        <v>92</v>
      </c>
    </row>
    <row r="86" spans="3:15" x14ac:dyDescent="0.25">
      <c r="C86" s="1">
        <v>44251</v>
      </c>
      <c r="D86" t="s">
        <v>24</v>
      </c>
      <c r="H86">
        <v>9632</v>
      </c>
      <c r="I86" t="s">
        <v>71</v>
      </c>
      <c r="J86">
        <f>H86*'[1]Import '!$F$45</f>
        <v>713024.17267200002</v>
      </c>
      <c r="K86">
        <v>3200</v>
      </c>
      <c r="L86" t="s">
        <v>75</v>
      </c>
      <c r="N86" t="s">
        <v>239</v>
      </c>
      <c r="O86" t="s">
        <v>92</v>
      </c>
    </row>
    <row r="87" spans="3:15" x14ac:dyDescent="0.25">
      <c r="C87" s="1">
        <v>44250</v>
      </c>
      <c r="D87" t="s">
        <v>36</v>
      </c>
      <c r="H87">
        <v>55360</v>
      </c>
      <c r="I87" t="s">
        <v>71</v>
      </c>
      <c r="J87">
        <f>H87*'[1]Import '!$F$45</f>
        <v>4098112.3545599999</v>
      </c>
      <c r="K87">
        <v>32000</v>
      </c>
      <c r="L87" t="s">
        <v>75</v>
      </c>
      <c r="N87" t="s">
        <v>132</v>
      </c>
      <c r="O87" t="s">
        <v>87</v>
      </c>
    </row>
    <row r="88" spans="3:15" x14ac:dyDescent="0.25">
      <c r="C88" s="1">
        <v>44249</v>
      </c>
      <c r="D88" t="s">
        <v>4</v>
      </c>
      <c r="H88">
        <v>140400</v>
      </c>
      <c r="I88" t="s">
        <v>71</v>
      </c>
      <c r="J88">
        <f>H88*'[1]Import '!$F$45</f>
        <v>10393334.078399999</v>
      </c>
      <c r="K88">
        <v>93600</v>
      </c>
      <c r="L88" t="s">
        <v>75</v>
      </c>
      <c r="N88" t="s">
        <v>97</v>
      </c>
      <c r="O88" t="s">
        <v>85</v>
      </c>
    </row>
    <row r="89" spans="3:15" x14ac:dyDescent="0.25">
      <c r="C89" s="1">
        <v>44249</v>
      </c>
      <c r="D89" t="s">
        <v>3</v>
      </c>
      <c r="H89">
        <v>88576</v>
      </c>
      <c r="I89" t="s">
        <v>71</v>
      </c>
      <c r="J89">
        <f>H89*'[1]Import '!$F$45</f>
        <v>6556979.7672959995</v>
      </c>
      <c r="K89">
        <v>51200</v>
      </c>
      <c r="L89" t="s">
        <v>75</v>
      </c>
      <c r="N89" t="s">
        <v>141</v>
      </c>
      <c r="O89" t="s">
        <v>87</v>
      </c>
    </row>
    <row r="90" spans="3:15" x14ac:dyDescent="0.25">
      <c r="C90" s="1">
        <v>44248</v>
      </c>
      <c r="D90" t="s">
        <v>190</v>
      </c>
      <c r="H90">
        <v>4250</v>
      </c>
      <c r="I90" t="s">
        <v>71</v>
      </c>
      <c r="J90">
        <f>H90*'[1]Import '!$F$45</f>
        <v>314613.033</v>
      </c>
      <c r="K90">
        <v>1000</v>
      </c>
      <c r="L90" t="s">
        <v>75</v>
      </c>
      <c r="N90" t="s">
        <v>227</v>
      </c>
      <c r="O90" t="s">
        <v>82</v>
      </c>
    </row>
    <row r="91" spans="3:15" x14ac:dyDescent="0.25">
      <c r="C91" s="1">
        <v>44247</v>
      </c>
      <c r="D91" t="s">
        <v>5</v>
      </c>
      <c r="H91">
        <v>81408</v>
      </c>
      <c r="I91" t="s">
        <v>71</v>
      </c>
      <c r="J91">
        <f>H91*'[1]Import '!$F$45</f>
        <v>6026357.1271679997</v>
      </c>
      <c r="K91">
        <v>51200</v>
      </c>
      <c r="L91" t="s">
        <v>75</v>
      </c>
      <c r="N91" t="s">
        <v>90</v>
      </c>
      <c r="O91" t="s">
        <v>87</v>
      </c>
    </row>
    <row r="92" spans="3:15" x14ac:dyDescent="0.25">
      <c r="C92" s="1">
        <v>44247</v>
      </c>
      <c r="D92" t="s">
        <v>5</v>
      </c>
      <c r="H92">
        <v>81408</v>
      </c>
      <c r="I92" t="s">
        <v>71</v>
      </c>
      <c r="J92">
        <f>H92*'[1]Import '!$F$45</f>
        <v>6026357.1271679997</v>
      </c>
      <c r="K92">
        <v>51200</v>
      </c>
      <c r="L92" t="s">
        <v>75</v>
      </c>
      <c r="N92" t="s">
        <v>90</v>
      </c>
      <c r="O92" t="s">
        <v>87</v>
      </c>
    </row>
    <row r="93" spans="3:15" x14ac:dyDescent="0.25">
      <c r="C93" s="1">
        <v>44246</v>
      </c>
      <c r="D93" t="s">
        <v>247</v>
      </c>
      <c r="H93">
        <v>12300</v>
      </c>
      <c r="I93" t="s">
        <v>71</v>
      </c>
      <c r="J93">
        <f>H93*'[1]Import '!$F$45</f>
        <v>910527.13079999993</v>
      </c>
      <c r="K93">
        <v>6000</v>
      </c>
      <c r="L93" t="s">
        <v>75</v>
      </c>
      <c r="N93" t="s">
        <v>259</v>
      </c>
      <c r="O93" t="s">
        <v>82</v>
      </c>
    </row>
    <row r="94" spans="3:15" x14ac:dyDescent="0.25">
      <c r="C94" s="1">
        <v>44246</v>
      </c>
      <c r="D94" t="s">
        <v>5</v>
      </c>
      <c r="H94">
        <v>122112</v>
      </c>
      <c r="I94" t="s">
        <v>71</v>
      </c>
      <c r="J94">
        <f>H94*'[1]Import '!$F$45</f>
        <v>9039535.6907519996</v>
      </c>
      <c r="K94">
        <v>76800</v>
      </c>
      <c r="L94" t="s">
        <v>75</v>
      </c>
      <c r="N94" t="s">
        <v>90</v>
      </c>
      <c r="O94" t="s">
        <v>87</v>
      </c>
    </row>
    <row r="95" spans="3:15" x14ac:dyDescent="0.25">
      <c r="C95" s="1">
        <v>44246</v>
      </c>
      <c r="D95" t="s">
        <v>5</v>
      </c>
      <c r="H95">
        <v>81408</v>
      </c>
      <c r="I95" t="s">
        <v>71</v>
      </c>
      <c r="J95">
        <f>H95*'[1]Import '!$F$45</f>
        <v>6026357.1271679997</v>
      </c>
      <c r="K95">
        <v>51200</v>
      </c>
      <c r="L95" t="s">
        <v>75</v>
      </c>
      <c r="N95" t="s">
        <v>90</v>
      </c>
      <c r="O95" t="s">
        <v>87</v>
      </c>
    </row>
    <row r="96" spans="3:15" x14ac:dyDescent="0.25">
      <c r="C96" s="1">
        <v>44246</v>
      </c>
      <c r="D96" t="s">
        <v>5</v>
      </c>
      <c r="H96">
        <v>122112</v>
      </c>
      <c r="I96" t="s">
        <v>71</v>
      </c>
      <c r="J96">
        <f>H96*'[1]Import '!$F$45</f>
        <v>9039535.6907519996</v>
      </c>
      <c r="K96">
        <v>76800</v>
      </c>
      <c r="L96" t="s">
        <v>75</v>
      </c>
      <c r="N96" t="s">
        <v>90</v>
      </c>
      <c r="O96" t="s">
        <v>87</v>
      </c>
    </row>
    <row r="97" spans="3:15" x14ac:dyDescent="0.25">
      <c r="C97" s="1">
        <v>44246</v>
      </c>
      <c r="D97" t="s">
        <v>5</v>
      </c>
      <c r="H97">
        <v>81408</v>
      </c>
      <c r="I97" t="s">
        <v>71</v>
      </c>
      <c r="J97">
        <f>H97*'[1]Import '!$F$45</f>
        <v>6026357.1271679997</v>
      </c>
      <c r="K97">
        <v>51200</v>
      </c>
      <c r="L97" t="s">
        <v>75</v>
      </c>
      <c r="N97" t="s">
        <v>90</v>
      </c>
      <c r="O97" t="s">
        <v>87</v>
      </c>
    </row>
    <row r="98" spans="3:15" x14ac:dyDescent="0.25">
      <c r="C98" s="1">
        <v>44245</v>
      </c>
      <c r="D98" t="s">
        <v>4</v>
      </c>
      <c r="H98">
        <v>98280</v>
      </c>
      <c r="I98" t="s">
        <v>71</v>
      </c>
      <c r="J98">
        <f>H98*'[1]Import '!$F$45</f>
        <v>7275333.8548799995</v>
      </c>
      <c r="K98">
        <v>70200</v>
      </c>
      <c r="L98" t="s">
        <v>75</v>
      </c>
      <c r="N98" t="s">
        <v>97</v>
      </c>
      <c r="O98" t="s">
        <v>85</v>
      </c>
    </row>
    <row r="99" spans="3:15" x14ac:dyDescent="0.25">
      <c r="C99" s="1">
        <v>44245</v>
      </c>
      <c r="D99" t="s">
        <v>190</v>
      </c>
      <c r="H99">
        <v>2500</v>
      </c>
      <c r="I99" t="s">
        <v>71</v>
      </c>
      <c r="J99">
        <f>H99*'[1]Import '!$F$45</f>
        <v>185066.49</v>
      </c>
      <c r="K99">
        <v>2000</v>
      </c>
      <c r="L99" t="s">
        <v>75</v>
      </c>
      <c r="N99" t="s">
        <v>223</v>
      </c>
      <c r="O99" t="s">
        <v>82</v>
      </c>
    </row>
    <row r="100" spans="3:15" x14ac:dyDescent="0.25">
      <c r="C100" s="1">
        <v>44245</v>
      </c>
      <c r="D100" t="s">
        <v>10</v>
      </c>
      <c r="H100">
        <v>21600</v>
      </c>
      <c r="I100" t="s">
        <v>71</v>
      </c>
      <c r="J100">
        <f>H100*'[1]Import '!$F$45</f>
        <v>1598974.4735999999</v>
      </c>
      <c r="K100">
        <v>14400</v>
      </c>
      <c r="L100" t="s">
        <v>75</v>
      </c>
      <c r="N100" t="s">
        <v>97</v>
      </c>
      <c r="O100" t="s">
        <v>85</v>
      </c>
    </row>
    <row r="101" spans="3:15" x14ac:dyDescent="0.25">
      <c r="C101" s="1">
        <v>44245</v>
      </c>
      <c r="D101" t="s">
        <v>10</v>
      </c>
      <c r="H101">
        <v>21600</v>
      </c>
      <c r="I101" t="s">
        <v>71</v>
      </c>
      <c r="J101">
        <f>H101*'[1]Import '!$F$45</f>
        <v>1598974.4735999999</v>
      </c>
      <c r="K101">
        <v>14400</v>
      </c>
      <c r="L101" t="s">
        <v>75</v>
      </c>
      <c r="N101" t="s">
        <v>97</v>
      </c>
      <c r="O101" t="s">
        <v>85</v>
      </c>
    </row>
    <row r="102" spans="3:15" x14ac:dyDescent="0.25">
      <c r="C102" s="1">
        <v>44245</v>
      </c>
      <c r="D102" t="s">
        <v>190</v>
      </c>
      <c r="H102">
        <v>2500</v>
      </c>
      <c r="I102" t="s">
        <v>71</v>
      </c>
      <c r="J102">
        <f>H102*'[1]Import '!$F$45</f>
        <v>185066.49</v>
      </c>
      <c r="K102">
        <v>2000</v>
      </c>
      <c r="L102" t="s">
        <v>75</v>
      </c>
      <c r="N102" t="s">
        <v>223</v>
      </c>
      <c r="O102" t="s">
        <v>82</v>
      </c>
    </row>
    <row r="103" spans="3:15" x14ac:dyDescent="0.25">
      <c r="C103" s="1">
        <v>44244</v>
      </c>
      <c r="D103" t="s">
        <v>17</v>
      </c>
      <c r="H103">
        <v>40902</v>
      </c>
      <c r="I103" t="s">
        <v>71</v>
      </c>
      <c r="J103">
        <f>H103*'[1]Import '!$F$45</f>
        <v>3027835.8295919998</v>
      </c>
      <c r="K103">
        <v>34000</v>
      </c>
      <c r="L103" t="s">
        <v>75</v>
      </c>
      <c r="N103" t="s">
        <v>124</v>
      </c>
      <c r="O103" t="s">
        <v>92</v>
      </c>
    </row>
    <row r="104" spans="3:15" x14ac:dyDescent="0.25">
      <c r="C104" s="1">
        <v>44244</v>
      </c>
      <c r="D104" t="s">
        <v>17</v>
      </c>
      <c r="H104">
        <v>69600</v>
      </c>
      <c r="I104" t="s">
        <v>71</v>
      </c>
      <c r="J104">
        <f>H104*'[1]Import '!$F$45</f>
        <v>5152251.0816000002</v>
      </c>
      <c r="K104">
        <v>48000</v>
      </c>
      <c r="L104" t="s">
        <v>75</v>
      </c>
      <c r="N104" t="s">
        <v>105</v>
      </c>
      <c r="O104" t="s">
        <v>82</v>
      </c>
    </row>
    <row r="105" spans="3:15" x14ac:dyDescent="0.25">
      <c r="C105" s="1">
        <v>44244</v>
      </c>
      <c r="D105" t="s">
        <v>17</v>
      </c>
      <c r="H105">
        <v>61353</v>
      </c>
      <c r="I105" t="s">
        <v>71</v>
      </c>
      <c r="J105">
        <f>H105*'[1]Import '!$F$45</f>
        <v>4541753.7443880001</v>
      </c>
      <c r="K105">
        <v>51000</v>
      </c>
      <c r="L105" t="s">
        <v>75</v>
      </c>
      <c r="N105" t="s">
        <v>124</v>
      </c>
      <c r="O105" t="s">
        <v>92</v>
      </c>
    </row>
    <row r="106" spans="3:15" x14ac:dyDescent="0.25">
      <c r="C106" s="1">
        <v>44243</v>
      </c>
      <c r="D106" t="s">
        <v>4</v>
      </c>
      <c r="H106">
        <v>140400</v>
      </c>
      <c r="I106" t="s">
        <v>71</v>
      </c>
      <c r="J106">
        <f>H106*'[1]Import '!$F$45</f>
        <v>10393334.078399999</v>
      </c>
      <c r="K106">
        <v>93600</v>
      </c>
      <c r="L106" t="s">
        <v>75</v>
      </c>
      <c r="N106" t="s">
        <v>97</v>
      </c>
      <c r="O106" t="s">
        <v>85</v>
      </c>
    </row>
    <row r="107" spans="3:15" x14ac:dyDescent="0.25">
      <c r="C107" s="1">
        <v>44243</v>
      </c>
      <c r="D107" t="s">
        <v>4</v>
      </c>
      <c r="H107">
        <v>105300</v>
      </c>
      <c r="I107" t="s">
        <v>71</v>
      </c>
      <c r="J107">
        <f>H107*'[1]Import '!$F$45</f>
        <v>7795000.5587999998</v>
      </c>
      <c r="K107">
        <v>70200</v>
      </c>
      <c r="L107" t="s">
        <v>75</v>
      </c>
      <c r="N107" t="s">
        <v>97</v>
      </c>
      <c r="O107" t="s">
        <v>85</v>
      </c>
    </row>
    <row r="108" spans="3:15" x14ac:dyDescent="0.25">
      <c r="C108" s="1">
        <v>44243</v>
      </c>
      <c r="D108" t="s">
        <v>29</v>
      </c>
      <c r="H108">
        <v>29120</v>
      </c>
      <c r="I108" t="s">
        <v>71</v>
      </c>
      <c r="J108">
        <f>H108*'[1]Import '!$F$45</f>
        <v>2155654.4755199999</v>
      </c>
      <c r="K108">
        <v>16000</v>
      </c>
      <c r="L108" t="s">
        <v>75</v>
      </c>
      <c r="N108" t="s">
        <v>141</v>
      </c>
      <c r="O108" t="s">
        <v>87</v>
      </c>
    </row>
    <row r="109" spans="3:15" x14ac:dyDescent="0.25">
      <c r="C109" s="1">
        <v>44243</v>
      </c>
      <c r="D109" t="s">
        <v>2</v>
      </c>
      <c r="H109">
        <v>340480</v>
      </c>
      <c r="I109" t="s">
        <v>71</v>
      </c>
      <c r="J109">
        <f>H109*'[1]Import '!$F$45</f>
        <v>25204575.40608</v>
      </c>
      <c r="K109">
        <v>256000</v>
      </c>
      <c r="L109" t="s">
        <v>75</v>
      </c>
      <c r="N109" t="s">
        <v>89</v>
      </c>
      <c r="O109" t="s">
        <v>87</v>
      </c>
    </row>
    <row r="110" spans="3:15" x14ac:dyDescent="0.25">
      <c r="C110" s="1">
        <v>44242</v>
      </c>
      <c r="D110" t="s">
        <v>3</v>
      </c>
      <c r="H110">
        <v>88576</v>
      </c>
      <c r="I110" t="s">
        <v>71</v>
      </c>
      <c r="J110">
        <f>H110*'[1]Import '!$F$45</f>
        <v>6556979.7672959995</v>
      </c>
      <c r="K110">
        <v>51200</v>
      </c>
      <c r="L110" t="s">
        <v>75</v>
      </c>
      <c r="N110" t="s">
        <v>141</v>
      </c>
      <c r="O110" t="s">
        <v>87</v>
      </c>
    </row>
    <row r="111" spans="3:15" x14ac:dyDescent="0.25">
      <c r="C111" s="1">
        <v>44240</v>
      </c>
      <c r="D111" t="s">
        <v>21</v>
      </c>
      <c r="H111">
        <v>62910</v>
      </c>
      <c r="I111" t="s">
        <v>71</v>
      </c>
      <c r="J111">
        <f>H111*'[1]Import '!$F$45</f>
        <v>4657013.15436</v>
      </c>
      <c r="K111">
        <v>54000</v>
      </c>
      <c r="L111" t="s">
        <v>75</v>
      </c>
      <c r="N111" t="s">
        <v>93</v>
      </c>
      <c r="O111" t="s">
        <v>92</v>
      </c>
    </row>
    <row r="112" spans="3:15" x14ac:dyDescent="0.25">
      <c r="C112" s="1">
        <v>44240</v>
      </c>
      <c r="D112" t="s">
        <v>21</v>
      </c>
      <c r="H112">
        <v>62910</v>
      </c>
      <c r="I112" t="s">
        <v>71</v>
      </c>
      <c r="J112">
        <f>H112*'[1]Import '!$F$45</f>
        <v>4657013.15436</v>
      </c>
      <c r="K112">
        <v>54000</v>
      </c>
      <c r="L112" t="s">
        <v>75</v>
      </c>
      <c r="N112" t="s">
        <v>93</v>
      </c>
      <c r="O112" t="s">
        <v>92</v>
      </c>
    </row>
    <row r="113" spans="3:15" x14ac:dyDescent="0.25">
      <c r="C113" s="1">
        <v>44240</v>
      </c>
      <c r="D113" t="s">
        <v>9</v>
      </c>
      <c r="H113">
        <v>29920</v>
      </c>
      <c r="I113" t="s">
        <v>71</v>
      </c>
      <c r="J113">
        <f>H113*'[1]Import '!$F$45</f>
        <v>2214875.75232</v>
      </c>
      <c r="K113">
        <v>16000</v>
      </c>
      <c r="L113" t="s">
        <v>75</v>
      </c>
      <c r="N113" t="s">
        <v>86</v>
      </c>
      <c r="O113" t="s">
        <v>87</v>
      </c>
    </row>
    <row r="114" spans="3:15" x14ac:dyDescent="0.25">
      <c r="C114" s="1">
        <v>44240</v>
      </c>
      <c r="D114" t="s">
        <v>21</v>
      </c>
      <c r="H114">
        <v>62910</v>
      </c>
      <c r="I114" t="s">
        <v>71</v>
      </c>
      <c r="J114">
        <f>H114*'[1]Import '!$F$45</f>
        <v>4657013.15436</v>
      </c>
      <c r="K114">
        <v>54000</v>
      </c>
      <c r="L114" t="s">
        <v>75</v>
      </c>
      <c r="N114" t="s">
        <v>93</v>
      </c>
      <c r="O114" t="s">
        <v>92</v>
      </c>
    </row>
    <row r="115" spans="3:15" x14ac:dyDescent="0.25">
      <c r="C115" s="1">
        <v>44240</v>
      </c>
      <c r="D115" t="s">
        <v>6</v>
      </c>
      <c r="H115">
        <v>20480</v>
      </c>
      <c r="I115" t="s">
        <v>71</v>
      </c>
      <c r="J115">
        <f>H115*'[1]Import '!$F$45</f>
        <v>1516064.6860799999</v>
      </c>
      <c r="K115">
        <v>16000</v>
      </c>
      <c r="L115" t="s">
        <v>75</v>
      </c>
      <c r="N115" t="s">
        <v>93</v>
      </c>
      <c r="O115" t="s">
        <v>92</v>
      </c>
    </row>
    <row r="116" spans="3:15" x14ac:dyDescent="0.25">
      <c r="C116" s="1">
        <v>44240</v>
      </c>
      <c r="D116" t="s">
        <v>6</v>
      </c>
      <c r="H116">
        <v>20480</v>
      </c>
      <c r="I116" t="s">
        <v>71</v>
      </c>
      <c r="J116">
        <f>H116*'[1]Import '!$F$45</f>
        <v>1516064.6860799999</v>
      </c>
      <c r="K116">
        <v>16000</v>
      </c>
      <c r="L116" t="s">
        <v>75</v>
      </c>
      <c r="N116" t="s">
        <v>93</v>
      </c>
      <c r="O116" t="s">
        <v>92</v>
      </c>
    </row>
    <row r="117" spans="3:15" x14ac:dyDescent="0.25">
      <c r="C117" s="1">
        <v>44240</v>
      </c>
      <c r="D117" t="s">
        <v>21</v>
      </c>
      <c r="H117">
        <v>62910</v>
      </c>
      <c r="I117" t="s">
        <v>71</v>
      </c>
      <c r="J117">
        <f>H117*'[1]Import '!$F$45</f>
        <v>4657013.15436</v>
      </c>
      <c r="K117">
        <v>54000</v>
      </c>
      <c r="L117" t="s">
        <v>75</v>
      </c>
      <c r="N117" t="s">
        <v>93</v>
      </c>
      <c r="O117" t="s">
        <v>92</v>
      </c>
    </row>
    <row r="118" spans="3:15" x14ac:dyDescent="0.25">
      <c r="C118" s="1">
        <v>44240</v>
      </c>
      <c r="D118" t="s">
        <v>21</v>
      </c>
      <c r="H118">
        <v>62910</v>
      </c>
      <c r="I118" t="s">
        <v>71</v>
      </c>
      <c r="J118">
        <f>H118*'[1]Import '!$F$45</f>
        <v>4657013.15436</v>
      </c>
      <c r="K118">
        <v>54000</v>
      </c>
      <c r="L118" t="s">
        <v>75</v>
      </c>
      <c r="N118" t="s">
        <v>93</v>
      </c>
      <c r="O118" t="s">
        <v>92</v>
      </c>
    </row>
    <row r="119" spans="3:15" x14ac:dyDescent="0.25">
      <c r="C119" s="1">
        <v>44240</v>
      </c>
      <c r="D119" t="s">
        <v>21</v>
      </c>
      <c r="H119">
        <v>62910</v>
      </c>
      <c r="I119" t="s">
        <v>71</v>
      </c>
      <c r="J119">
        <f>H119*'[1]Import '!$F$45</f>
        <v>4657013.15436</v>
      </c>
      <c r="K119">
        <v>54000</v>
      </c>
      <c r="L119" t="s">
        <v>75</v>
      </c>
      <c r="N119" t="s">
        <v>93</v>
      </c>
      <c r="O119" t="s">
        <v>92</v>
      </c>
    </row>
    <row r="120" spans="3:15" x14ac:dyDescent="0.25">
      <c r="C120" s="1">
        <v>44240</v>
      </c>
      <c r="D120" t="s">
        <v>14</v>
      </c>
      <c r="H120">
        <v>46080</v>
      </c>
      <c r="I120" t="s">
        <v>71</v>
      </c>
      <c r="J120">
        <f>H120*'[1]Import '!$F$45</f>
        <v>3411145.5436800001</v>
      </c>
      <c r="K120">
        <v>25600</v>
      </c>
      <c r="L120" t="s">
        <v>75</v>
      </c>
      <c r="N120" t="s">
        <v>141</v>
      </c>
      <c r="O120" t="s">
        <v>87</v>
      </c>
    </row>
    <row r="121" spans="3:15" x14ac:dyDescent="0.25">
      <c r="C121" s="1">
        <v>44240</v>
      </c>
      <c r="D121" t="s">
        <v>21</v>
      </c>
      <c r="H121">
        <v>403227</v>
      </c>
      <c r="I121" t="s">
        <v>192</v>
      </c>
      <c r="J121">
        <f>H121*'[1]Import '!$F$16</f>
        <v>4478349.7478115009</v>
      </c>
      <c r="K121">
        <v>49500</v>
      </c>
      <c r="L121" t="s">
        <v>75</v>
      </c>
      <c r="N121" t="s">
        <v>108</v>
      </c>
      <c r="O121" t="s">
        <v>82</v>
      </c>
    </row>
    <row r="122" spans="3:15" x14ac:dyDescent="0.25">
      <c r="C122" s="1">
        <v>44240</v>
      </c>
      <c r="D122" t="s">
        <v>21</v>
      </c>
      <c r="H122">
        <v>403227</v>
      </c>
      <c r="I122" t="s">
        <v>192</v>
      </c>
      <c r="J122">
        <f>H122*'[1]Import '!$F$16</f>
        <v>4478349.7478115009</v>
      </c>
      <c r="K122">
        <v>49500</v>
      </c>
      <c r="L122" t="s">
        <v>75</v>
      </c>
      <c r="N122" t="s">
        <v>108</v>
      </c>
      <c r="O122" t="s">
        <v>82</v>
      </c>
    </row>
    <row r="123" spans="3:15" x14ac:dyDescent="0.25">
      <c r="C123" s="1">
        <v>44240</v>
      </c>
      <c r="D123" t="s">
        <v>66</v>
      </c>
      <c r="H123">
        <v>21456</v>
      </c>
      <c r="I123" t="s">
        <v>71</v>
      </c>
      <c r="J123">
        <f>H123*'[1]Import '!$F$45</f>
        <v>1588314.643776</v>
      </c>
      <c r="K123">
        <v>14400</v>
      </c>
      <c r="L123" t="s">
        <v>75</v>
      </c>
      <c r="N123" t="s">
        <v>114</v>
      </c>
      <c r="O123" t="s">
        <v>113</v>
      </c>
    </row>
    <row r="124" spans="3:15" x14ac:dyDescent="0.25">
      <c r="C124" s="1">
        <v>44240</v>
      </c>
      <c r="D124" t="s">
        <v>66</v>
      </c>
      <c r="H124">
        <v>21456</v>
      </c>
      <c r="I124" t="s">
        <v>71</v>
      </c>
      <c r="J124">
        <f>H124*'[1]Import '!$F$45</f>
        <v>1588314.643776</v>
      </c>
      <c r="K124">
        <v>14400</v>
      </c>
      <c r="L124" t="s">
        <v>75</v>
      </c>
      <c r="N124" t="s">
        <v>114</v>
      </c>
      <c r="O124" t="s">
        <v>113</v>
      </c>
    </row>
    <row r="125" spans="3:15" x14ac:dyDescent="0.25">
      <c r="C125" s="1">
        <v>44239</v>
      </c>
      <c r="D125" t="s">
        <v>6</v>
      </c>
      <c r="H125">
        <v>20480</v>
      </c>
      <c r="I125" t="s">
        <v>71</v>
      </c>
      <c r="J125">
        <f>H125*'[1]Import '!$F$45</f>
        <v>1516064.6860799999</v>
      </c>
      <c r="K125">
        <v>16000</v>
      </c>
      <c r="L125" t="s">
        <v>75</v>
      </c>
      <c r="N125" t="s">
        <v>93</v>
      </c>
      <c r="O125" t="s">
        <v>92</v>
      </c>
    </row>
    <row r="126" spans="3:15" x14ac:dyDescent="0.25">
      <c r="C126" s="1">
        <v>44239</v>
      </c>
      <c r="D126" t="s">
        <v>6</v>
      </c>
      <c r="H126">
        <v>20480</v>
      </c>
      <c r="I126" t="s">
        <v>71</v>
      </c>
      <c r="J126">
        <f>H126*'[1]Import '!$F$45</f>
        <v>1516064.6860799999</v>
      </c>
      <c r="K126">
        <v>16000</v>
      </c>
      <c r="L126" t="s">
        <v>75</v>
      </c>
      <c r="N126" t="s">
        <v>93</v>
      </c>
      <c r="O126" t="s">
        <v>92</v>
      </c>
    </row>
    <row r="127" spans="3:15" x14ac:dyDescent="0.25">
      <c r="C127" s="1">
        <v>44238</v>
      </c>
      <c r="D127" t="s">
        <v>21</v>
      </c>
      <c r="H127">
        <v>403227</v>
      </c>
      <c r="I127" t="s">
        <v>192</v>
      </c>
      <c r="J127">
        <f>H127*'[1]Import '!$F$16</f>
        <v>4478349.7478115009</v>
      </c>
      <c r="K127">
        <v>49500</v>
      </c>
      <c r="L127" t="s">
        <v>75</v>
      </c>
      <c r="N127" t="s">
        <v>108</v>
      </c>
      <c r="O127" t="s">
        <v>82</v>
      </c>
    </row>
    <row r="128" spans="3:15" x14ac:dyDescent="0.25">
      <c r="C128" s="1">
        <v>44238</v>
      </c>
      <c r="D128" t="s">
        <v>52</v>
      </c>
      <c r="H128">
        <v>1331200</v>
      </c>
      <c r="I128" t="s">
        <v>72</v>
      </c>
      <c r="J128">
        <f>H128*'[1]Import '!$F$35</f>
        <v>910506.1888</v>
      </c>
      <c r="K128">
        <v>5120</v>
      </c>
      <c r="L128" t="s">
        <v>75</v>
      </c>
      <c r="N128" t="s">
        <v>145</v>
      </c>
      <c r="O128" t="s">
        <v>85</v>
      </c>
    </row>
    <row r="129" spans="3:15" x14ac:dyDescent="0.25">
      <c r="C129" s="1">
        <v>44238</v>
      </c>
      <c r="D129" t="s">
        <v>40</v>
      </c>
      <c r="H129">
        <v>11235</v>
      </c>
      <c r="I129" t="s">
        <v>71</v>
      </c>
      <c r="J129">
        <f>H129*'[1]Import '!$F$45</f>
        <v>831688.80605999997</v>
      </c>
      <c r="K129">
        <v>3000</v>
      </c>
      <c r="L129" t="s">
        <v>76</v>
      </c>
      <c r="N129" t="s">
        <v>152</v>
      </c>
      <c r="O129" t="s">
        <v>82</v>
      </c>
    </row>
    <row r="130" spans="3:15" x14ac:dyDescent="0.25">
      <c r="C130" s="1">
        <v>44238</v>
      </c>
      <c r="D130" t="s">
        <v>21</v>
      </c>
      <c r="H130">
        <v>403227</v>
      </c>
      <c r="I130" t="s">
        <v>192</v>
      </c>
      <c r="J130">
        <f>H130*'[1]Import '!$F$16</f>
        <v>4478349.7478115009</v>
      </c>
      <c r="K130">
        <v>49500</v>
      </c>
      <c r="L130" t="s">
        <v>75</v>
      </c>
      <c r="N130" t="s">
        <v>108</v>
      </c>
      <c r="O130" t="s">
        <v>82</v>
      </c>
    </row>
    <row r="131" spans="3:15" x14ac:dyDescent="0.25">
      <c r="C131" s="1">
        <v>44238</v>
      </c>
      <c r="D131" t="s">
        <v>40</v>
      </c>
      <c r="H131">
        <v>11235</v>
      </c>
      <c r="I131" t="s">
        <v>71</v>
      </c>
      <c r="J131">
        <f>H131*'[1]Import '!$F$45</f>
        <v>831688.80605999997</v>
      </c>
      <c r="K131">
        <v>3000</v>
      </c>
      <c r="L131" t="s">
        <v>76</v>
      </c>
      <c r="N131" t="s">
        <v>152</v>
      </c>
      <c r="O131" t="s">
        <v>82</v>
      </c>
    </row>
    <row r="132" spans="3:15" x14ac:dyDescent="0.25">
      <c r="C132" s="1">
        <v>44237</v>
      </c>
      <c r="D132" t="s">
        <v>58</v>
      </c>
      <c r="H132">
        <v>10400</v>
      </c>
      <c r="I132" t="s">
        <v>71</v>
      </c>
      <c r="J132">
        <f>H132*'[1]Import '!$F$45</f>
        <v>769876.59840000002</v>
      </c>
      <c r="K132">
        <v>4000</v>
      </c>
      <c r="L132" t="s">
        <v>75</v>
      </c>
      <c r="N132" t="s">
        <v>86</v>
      </c>
      <c r="O132" t="s">
        <v>85</v>
      </c>
    </row>
    <row r="133" spans="3:15" x14ac:dyDescent="0.25">
      <c r="C133" s="1">
        <v>44237</v>
      </c>
      <c r="D133" t="s">
        <v>58</v>
      </c>
      <c r="H133">
        <v>18440</v>
      </c>
      <c r="I133" t="s">
        <v>71</v>
      </c>
      <c r="J133">
        <f>H133*'[1]Import '!$F$45</f>
        <v>1365050.4302399999</v>
      </c>
      <c r="K133">
        <v>8000</v>
      </c>
      <c r="L133" t="s">
        <v>75</v>
      </c>
      <c r="N133" t="s">
        <v>86</v>
      </c>
      <c r="O133" t="s">
        <v>85</v>
      </c>
    </row>
    <row r="134" spans="3:15" x14ac:dyDescent="0.25">
      <c r="C134" s="1">
        <v>44237</v>
      </c>
      <c r="D134" t="s">
        <v>58</v>
      </c>
      <c r="H134">
        <v>27660</v>
      </c>
      <c r="I134" t="s">
        <v>71</v>
      </c>
      <c r="J134">
        <f>H134*'[1]Import '!$F$45</f>
        <v>2047575.64536</v>
      </c>
      <c r="K134">
        <v>12000</v>
      </c>
      <c r="L134" t="s">
        <v>75</v>
      </c>
      <c r="N134" t="s">
        <v>86</v>
      </c>
      <c r="O134" t="s">
        <v>85</v>
      </c>
    </row>
    <row r="135" spans="3:15" x14ac:dyDescent="0.25">
      <c r="C135" s="1">
        <v>44237</v>
      </c>
      <c r="D135" t="s">
        <v>5</v>
      </c>
      <c r="H135">
        <v>159744</v>
      </c>
      <c r="I135" t="s">
        <v>71</v>
      </c>
      <c r="J135">
        <f>H135*'[1]Import '!$F$45</f>
        <v>11825304.551424</v>
      </c>
      <c r="K135">
        <v>102400</v>
      </c>
      <c r="L135" t="s">
        <v>75</v>
      </c>
      <c r="N135" t="s">
        <v>90</v>
      </c>
      <c r="O135" t="s">
        <v>87</v>
      </c>
    </row>
    <row r="136" spans="3:15" x14ac:dyDescent="0.25">
      <c r="C136" s="1">
        <v>44237</v>
      </c>
      <c r="D136" t="s">
        <v>17</v>
      </c>
      <c r="H136">
        <v>92800</v>
      </c>
      <c r="I136" t="s">
        <v>71</v>
      </c>
      <c r="J136">
        <f>H136*'[1]Import '!$F$45</f>
        <v>6869668.1087999996</v>
      </c>
      <c r="K136">
        <v>64000</v>
      </c>
      <c r="L136" t="s">
        <v>75</v>
      </c>
      <c r="N136" t="s">
        <v>105</v>
      </c>
      <c r="O136" t="s">
        <v>82</v>
      </c>
    </row>
    <row r="137" spans="3:15" x14ac:dyDescent="0.25">
      <c r="C137" s="1">
        <v>44237</v>
      </c>
      <c r="D137" t="s">
        <v>58</v>
      </c>
      <c r="H137">
        <v>27660</v>
      </c>
      <c r="I137" t="s">
        <v>71</v>
      </c>
      <c r="J137">
        <f>H137*'[1]Import '!$F$45</f>
        <v>2047575.64536</v>
      </c>
      <c r="K137">
        <v>12000</v>
      </c>
      <c r="L137" t="s">
        <v>75</v>
      </c>
      <c r="N137" t="s">
        <v>86</v>
      </c>
      <c r="O137" t="s">
        <v>85</v>
      </c>
    </row>
    <row r="138" spans="3:15" x14ac:dyDescent="0.25">
      <c r="C138" s="1">
        <v>44237</v>
      </c>
      <c r="D138" t="s">
        <v>58</v>
      </c>
      <c r="H138">
        <v>20800</v>
      </c>
      <c r="I138" t="s">
        <v>71</v>
      </c>
      <c r="J138">
        <f>H138*'[1]Import '!$F$45</f>
        <v>1539753.1968</v>
      </c>
      <c r="K138">
        <v>8000</v>
      </c>
      <c r="L138" t="s">
        <v>75</v>
      </c>
      <c r="N138" t="s">
        <v>86</v>
      </c>
      <c r="O138" t="s">
        <v>85</v>
      </c>
    </row>
    <row r="139" spans="3:15" x14ac:dyDescent="0.25">
      <c r="C139" s="1">
        <v>44237</v>
      </c>
      <c r="D139" t="s">
        <v>58</v>
      </c>
      <c r="H139">
        <v>18440</v>
      </c>
      <c r="I139" t="s">
        <v>71</v>
      </c>
      <c r="J139">
        <f>H139*'[1]Import '!$F$45</f>
        <v>1365050.4302399999</v>
      </c>
      <c r="K139">
        <v>8000</v>
      </c>
      <c r="L139" t="s">
        <v>75</v>
      </c>
      <c r="N139" t="s">
        <v>86</v>
      </c>
      <c r="O139" t="s">
        <v>85</v>
      </c>
    </row>
    <row r="140" spans="3:15" x14ac:dyDescent="0.25">
      <c r="C140" s="1">
        <v>44237</v>
      </c>
      <c r="D140" t="s">
        <v>5</v>
      </c>
      <c r="H140">
        <v>159744</v>
      </c>
      <c r="I140" t="s">
        <v>71</v>
      </c>
      <c r="J140">
        <f>H140*'[1]Import '!$F$45</f>
        <v>11825304.551424</v>
      </c>
      <c r="K140">
        <v>102400</v>
      </c>
      <c r="L140" t="s">
        <v>75</v>
      </c>
      <c r="N140" t="s">
        <v>90</v>
      </c>
      <c r="O140" t="s">
        <v>87</v>
      </c>
    </row>
    <row r="141" spans="3:15" x14ac:dyDescent="0.25">
      <c r="C141" s="1">
        <v>44237</v>
      </c>
      <c r="D141" t="s">
        <v>58</v>
      </c>
      <c r="H141">
        <v>10400</v>
      </c>
      <c r="I141" t="s">
        <v>71</v>
      </c>
      <c r="J141">
        <f>H141*'[1]Import '!$F$45</f>
        <v>769876.59840000002</v>
      </c>
      <c r="K141">
        <v>4000</v>
      </c>
      <c r="L141" t="s">
        <v>75</v>
      </c>
      <c r="N141" t="s">
        <v>86</v>
      </c>
      <c r="O141" t="s">
        <v>85</v>
      </c>
    </row>
    <row r="142" spans="3:15" x14ac:dyDescent="0.25">
      <c r="C142" s="1">
        <v>44237</v>
      </c>
      <c r="D142" t="s">
        <v>58</v>
      </c>
      <c r="H142">
        <v>20800</v>
      </c>
      <c r="I142" t="s">
        <v>71</v>
      </c>
      <c r="J142">
        <f>H142*'[1]Import '!$F$45</f>
        <v>1539753.1968</v>
      </c>
      <c r="K142">
        <v>8000</v>
      </c>
      <c r="L142" t="s">
        <v>75</v>
      </c>
      <c r="N142" t="s">
        <v>86</v>
      </c>
      <c r="O142" t="s">
        <v>85</v>
      </c>
    </row>
    <row r="143" spans="3:15" x14ac:dyDescent="0.25">
      <c r="C143" s="1">
        <v>44236</v>
      </c>
      <c r="D143" t="s">
        <v>181</v>
      </c>
      <c r="H143">
        <v>6440</v>
      </c>
      <c r="I143" t="s">
        <v>71</v>
      </c>
      <c r="J143">
        <f>H143*'[1]Import '!$F$45</f>
        <v>476731.27824000001</v>
      </c>
      <c r="K143">
        <v>5600</v>
      </c>
      <c r="L143" t="s">
        <v>75</v>
      </c>
      <c r="N143" t="s">
        <v>211</v>
      </c>
      <c r="O143" t="s">
        <v>82</v>
      </c>
    </row>
    <row r="144" spans="3:15" x14ac:dyDescent="0.25">
      <c r="C144" s="1">
        <v>44236</v>
      </c>
      <c r="D144" t="s">
        <v>24</v>
      </c>
      <c r="H144">
        <v>42560</v>
      </c>
      <c r="I144" t="s">
        <v>71</v>
      </c>
      <c r="J144">
        <f>H144*'[1]Import '!$F$45</f>
        <v>3150571.92576</v>
      </c>
      <c r="K144">
        <v>16000</v>
      </c>
      <c r="L144" t="s">
        <v>75</v>
      </c>
      <c r="N144" t="s">
        <v>158</v>
      </c>
      <c r="O144" t="s">
        <v>85</v>
      </c>
    </row>
    <row r="145" spans="3:15" x14ac:dyDescent="0.25">
      <c r="C145" s="1">
        <v>44236</v>
      </c>
      <c r="D145" t="s">
        <v>24</v>
      </c>
      <c r="H145">
        <v>42560</v>
      </c>
      <c r="I145" t="s">
        <v>71</v>
      </c>
      <c r="J145">
        <f>H145*'[1]Import '!$F$45</f>
        <v>3150571.92576</v>
      </c>
      <c r="K145">
        <v>16000</v>
      </c>
      <c r="L145" t="s">
        <v>75</v>
      </c>
      <c r="N145" t="s">
        <v>158</v>
      </c>
      <c r="O145" t="s">
        <v>85</v>
      </c>
    </row>
    <row r="146" spans="3:15" x14ac:dyDescent="0.25">
      <c r="C146" s="1">
        <v>44236</v>
      </c>
      <c r="D146" t="s">
        <v>181</v>
      </c>
      <c r="H146">
        <v>6440</v>
      </c>
      <c r="I146" t="s">
        <v>71</v>
      </c>
      <c r="J146">
        <f>H146*'[1]Import '!$F$45</f>
        <v>476731.27824000001</v>
      </c>
      <c r="K146">
        <v>5600</v>
      </c>
      <c r="L146" t="s">
        <v>75</v>
      </c>
      <c r="N146" t="s">
        <v>211</v>
      </c>
      <c r="O146" t="s">
        <v>82</v>
      </c>
    </row>
    <row r="147" spans="3:15" x14ac:dyDescent="0.25">
      <c r="C147" s="1">
        <v>44235</v>
      </c>
      <c r="D147" t="s">
        <v>2</v>
      </c>
      <c r="H147">
        <v>132096</v>
      </c>
      <c r="I147" t="s">
        <v>71</v>
      </c>
      <c r="J147">
        <f>H147*'[1]Import '!$F$45</f>
        <v>9778617.2252159994</v>
      </c>
      <c r="K147">
        <v>102400</v>
      </c>
      <c r="L147" t="s">
        <v>75</v>
      </c>
      <c r="N147" t="s">
        <v>89</v>
      </c>
      <c r="O147" t="s">
        <v>87</v>
      </c>
    </row>
    <row r="148" spans="3:15" x14ac:dyDescent="0.25">
      <c r="C148" s="1">
        <v>44235</v>
      </c>
      <c r="D148" t="s">
        <v>17</v>
      </c>
      <c r="H148">
        <v>20451</v>
      </c>
      <c r="I148" t="s">
        <v>71</v>
      </c>
      <c r="J148">
        <f>H148*'[1]Import '!$F$45</f>
        <v>1513917.9147959999</v>
      </c>
      <c r="K148">
        <v>17000</v>
      </c>
      <c r="L148" t="s">
        <v>75</v>
      </c>
      <c r="N148" t="s">
        <v>124</v>
      </c>
      <c r="O148" t="s">
        <v>92</v>
      </c>
    </row>
    <row r="149" spans="3:15" x14ac:dyDescent="0.25">
      <c r="C149" s="1">
        <v>44235</v>
      </c>
      <c r="D149" t="s">
        <v>2</v>
      </c>
      <c r="H149">
        <v>374528</v>
      </c>
      <c r="I149" t="s">
        <v>71</v>
      </c>
      <c r="J149">
        <f>H149*'[1]Import '!$F$45</f>
        <v>27725032.946688</v>
      </c>
      <c r="K149">
        <v>281600</v>
      </c>
      <c r="L149" t="s">
        <v>75</v>
      </c>
      <c r="N149" t="s">
        <v>89</v>
      </c>
      <c r="O149" t="s">
        <v>87</v>
      </c>
    </row>
    <row r="150" spans="3:15" x14ac:dyDescent="0.25">
      <c r="C150" s="1">
        <v>44233</v>
      </c>
      <c r="D150" t="s">
        <v>3</v>
      </c>
      <c r="H150">
        <v>20480</v>
      </c>
      <c r="I150" t="s">
        <v>71</v>
      </c>
      <c r="J150">
        <f>H150*'[1]Import '!$F$45</f>
        <v>1516064.6860799999</v>
      </c>
      <c r="K150">
        <v>16000</v>
      </c>
      <c r="L150" t="s">
        <v>75</v>
      </c>
      <c r="N150" t="s">
        <v>124</v>
      </c>
      <c r="O150" t="s">
        <v>92</v>
      </c>
    </row>
    <row r="151" spans="3:15" x14ac:dyDescent="0.25">
      <c r="C151" s="1">
        <v>44233</v>
      </c>
      <c r="D151" t="s">
        <v>174</v>
      </c>
      <c r="H151">
        <v>12650</v>
      </c>
      <c r="I151" t="s">
        <v>71</v>
      </c>
      <c r="J151">
        <f>H151*'[1]Import '!$F$45</f>
        <v>936436.43939999992</v>
      </c>
      <c r="K151">
        <v>10120</v>
      </c>
      <c r="L151" t="s">
        <v>75</v>
      </c>
      <c r="N151" t="s">
        <v>237</v>
      </c>
      <c r="O151" t="s">
        <v>82</v>
      </c>
    </row>
    <row r="152" spans="3:15" x14ac:dyDescent="0.25">
      <c r="C152" s="1">
        <v>44231</v>
      </c>
      <c r="D152" t="s">
        <v>14</v>
      </c>
      <c r="H152">
        <v>39525</v>
      </c>
      <c r="I152" t="s">
        <v>71</v>
      </c>
      <c r="J152">
        <f>H152*'[1]Import '!$F$45</f>
        <v>2925901.2069000001</v>
      </c>
      <c r="K152">
        <v>25500</v>
      </c>
      <c r="L152" t="s">
        <v>75</v>
      </c>
      <c r="N152" t="s">
        <v>260</v>
      </c>
      <c r="O152" t="s">
        <v>102</v>
      </c>
    </row>
    <row r="153" spans="3:15" x14ac:dyDescent="0.25">
      <c r="C153" s="1">
        <v>44231</v>
      </c>
      <c r="D153" t="s">
        <v>190</v>
      </c>
      <c r="H153">
        <v>2125</v>
      </c>
      <c r="I153" t="s">
        <v>71</v>
      </c>
      <c r="J153">
        <f>H153*'[1]Import '!$F$45</f>
        <v>157306.5165</v>
      </c>
      <c r="K153">
        <v>500</v>
      </c>
      <c r="L153" t="s">
        <v>75</v>
      </c>
      <c r="N153" t="s">
        <v>224</v>
      </c>
      <c r="O153" t="s">
        <v>82</v>
      </c>
    </row>
    <row r="154" spans="3:15" x14ac:dyDescent="0.25">
      <c r="C154" s="1">
        <v>44231</v>
      </c>
      <c r="D154" t="s">
        <v>6</v>
      </c>
      <c r="H154">
        <v>20480</v>
      </c>
      <c r="I154" t="s">
        <v>71</v>
      </c>
      <c r="J154">
        <f>H154*'[1]Import '!$F$45</f>
        <v>1516064.6860799999</v>
      </c>
      <c r="K154">
        <v>16000</v>
      </c>
      <c r="L154" t="s">
        <v>75</v>
      </c>
      <c r="N154" t="s">
        <v>93</v>
      </c>
      <c r="O154" t="s">
        <v>92</v>
      </c>
    </row>
    <row r="155" spans="3:15" x14ac:dyDescent="0.25">
      <c r="C155" s="1">
        <v>44231</v>
      </c>
      <c r="D155" t="s">
        <v>6</v>
      </c>
      <c r="H155">
        <v>20480</v>
      </c>
      <c r="I155" t="s">
        <v>71</v>
      </c>
      <c r="J155">
        <f>H155*'[1]Import '!$F$45</f>
        <v>1516064.6860799999</v>
      </c>
      <c r="K155">
        <v>16000</v>
      </c>
      <c r="L155" t="s">
        <v>75</v>
      </c>
      <c r="N155" t="s">
        <v>93</v>
      </c>
      <c r="O155" t="s">
        <v>92</v>
      </c>
    </row>
    <row r="156" spans="3:15" x14ac:dyDescent="0.25">
      <c r="C156" s="1">
        <v>44231</v>
      </c>
      <c r="D156" t="s">
        <v>36</v>
      </c>
      <c r="H156">
        <v>55360</v>
      </c>
      <c r="I156" t="s">
        <v>71</v>
      </c>
      <c r="J156">
        <f>H156*'[1]Import '!$F$45</f>
        <v>4098112.3545599999</v>
      </c>
      <c r="K156">
        <v>32000</v>
      </c>
      <c r="L156" t="s">
        <v>75</v>
      </c>
      <c r="N156" t="s">
        <v>132</v>
      </c>
      <c r="O156" t="s">
        <v>87</v>
      </c>
    </row>
    <row r="157" spans="3:15" x14ac:dyDescent="0.25">
      <c r="C157" s="1">
        <v>44228</v>
      </c>
      <c r="D157" t="s">
        <v>21</v>
      </c>
      <c r="H157">
        <v>43776</v>
      </c>
      <c r="I157" t="s">
        <v>71</v>
      </c>
      <c r="J157">
        <f>H157*'[1]Import '!$F$45</f>
        <v>3240588.2664959999</v>
      </c>
      <c r="K157">
        <v>36000</v>
      </c>
      <c r="L157" t="s">
        <v>75</v>
      </c>
      <c r="N157" t="s">
        <v>93</v>
      </c>
      <c r="O157" t="s">
        <v>92</v>
      </c>
    </row>
    <row r="158" spans="3:15" x14ac:dyDescent="0.25">
      <c r="C158" s="1">
        <v>44228</v>
      </c>
      <c r="D158" t="s">
        <v>21</v>
      </c>
      <c r="H158">
        <v>43776</v>
      </c>
      <c r="I158" t="s">
        <v>71</v>
      </c>
      <c r="J158">
        <f>H158*'[1]Import '!$F$45</f>
        <v>3240588.2664959999</v>
      </c>
      <c r="K158">
        <v>36000</v>
      </c>
      <c r="L158" t="s">
        <v>75</v>
      </c>
      <c r="N158" t="s">
        <v>93</v>
      </c>
      <c r="O158" t="s">
        <v>92</v>
      </c>
    </row>
    <row r="159" spans="3:15" x14ac:dyDescent="0.25">
      <c r="C159" s="1">
        <v>44228</v>
      </c>
      <c r="D159" t="s">
        <v>24</v>
      </c>
      <c r="H159">
        <v>21280</v>
      </c>
      <c r="I159" t="s">
        <v>71</v>
      </c>
      <c r="J159">
        <f>H159*'[1]Import '!$F$45</f>
        <v>1575285.96288</v>
      </c>
      <c r="K159">
        <v>8000</v>
      </c>
      <c r="L159" t="s">
        <v>75</v>
      </c>
      <c r="N159" t="s">
        <v>158</v>
      </c>
      <c r="O159" t="s">
        <v>85</v>
      </c>
    </row>
    <row r="160" spans="3:15" x14ac:dyDescent="0.25">
      <c r="C160" s="1">
        <v>44228</v>
      </c>
      <c r="D160" t="s">
        <v>21</v>
      </c>
      <c r="H160">
        <v>43776</v>
      </c>
      <c r="I160" t="s">
        <v>71</v>
      </c>
      <c r="J160">
        <f>H160*'[1]Import '!$F$45</f>
        <v>3240588.2664959999</v>
      </c>
      <c r="K160">
        <v>36000</v>
      </c>
      <c r="L160" t="s">
        <v>75</v>
      </c>
      <c r="N160" t="s">
        <v>93</v>
      </c>
      <c r="O160" t="s">
        <v>92</v>
      </c>
    </row>
    <row r="161" spans="3:15" x14ac:dyDescent="0.25">
      <c r="C161" s="1">
        <v>44228</v>
      </c>
      <c r="D161" t="s">
        <v>21</v>
      </c>
      <c r="H161">
        <v>43776</v>
      </c>
      <c r="I161" t="s">
        <v>71</v>
      </c>
      <c r="J161">
        <f>H161*'[1]Import '!$F$45</f>
        <v>3240588.2664959999</v>
      </c>
      <c r="K161">
        <v>36000</v>
      </c>
      <c r="L161" t="s">
        <v>75</v>
      </c>
      <c r="N161" t="s">
        <v>93</v>
      </c>
      <c r="O161" t="s">
        <v>92</v>
      </c>
    </row>
    <row r="162" spans="3:15" x14ac:dyDescent="0.25">
      <c r="C162" s="1">
        <v>44228</v>
      </c>
      <c r="D162" t="s">
        <v>21</v>
      </c>
      <c r="H162">
        <v>43776</v>
      </c>
      <c r="I162" t="s">
        <v>71</v>
      </c>
      <c r="J162">
        <f>H162*'[1]Import '!$F$45</f>
        <v>3240588.2664959999</v>
      </c>
      <c r="K162">
        <v>36000</v>
      </c>
      <c r="L162" t="s">
        <v>75</v>
      </c>
      <c r="N162" t="s">
        <v>93</v>
      </c>
      <c r="O162" t="s">
        <v>92</v>
      </c>
    </row>
    <row r="163" spans="3:15" x14ac:dyDescent="0.25">
      <c r="C163" s="1">
        <v>44228</v>
      </c>
      <c r="D163" t="s">
        <v>21</v>
      </c>
      <c r="H163">
        <v>43776</v>
      </c>
      <c r="I163" t="s">
        <v>71</v>
      </c>
      <c r="J163">
        <f>H163*'[1]Import '!$F$45</f>
        <v>3240588.2664959999</v>
      </c>
      <c r="K163">
        <v>36000</v>
      </c>
      <c r="L163" t="s">
        <v>75</v>
      </c>
      <c r="N163" t="s">
        <v>93</v>
      </c>
      <c r="O163" t="s">
        <v>92</v>
      </c>
    </row>
    <row r="164" spans="3:15" x14ac:dyDescent="0.25">
      <c r="C164" s="1">
        <v>44228</v>
      </c>
      <c r="D164" t="s">
        <v>21</v>
      </c>
      <c r="H164">
        <v>43776</v>
      </c>
      <c r="I164" t="s">
        <v>71</v>
      </c>
      <c r="J164">
        <f>H164*'[1]Import '!$F$45</f>
        <v>3240588.2664959999</v>
      </c>
      <c r="K164">
        <v>36000</v>
      </c>
      <c r="L164" t="s">
        <v>75</v>
      </c>
      <c r="N164" t="s">
        <v>93</v>
      </c>
      <c r="O164" t="s">
        <v>92</v>
      </c>
    </row>
    <row r="165" spans="3:15" x14ac:dyDescent="0.25">
      <c r="C165" s="1">
        <v>44228</v>
      </c>
      <c r="D165" t="s">
        <v>21</v>
      </c>
      <c r="H165">
        <v>43776</v>
      </c>
      <c r="I165" t="s">
        <v>71</v>
      </c>
      <c r="J165">
        <f>H165*'[1]Import '!$F$45</f>
        <v>3240588.2664959999</v>
      </c>
      <c r="K165">
        <v>36000</v>
      </c>
      <c r="L165" t="s">
        <v>75</v>
      </c>
      <c r="N165" t="s">
        <v>93</v>
      </c>
      <c r="O165" t="s">
        <v>92</v>
      </c>
    </row>
    <row r="166" spans="3:15" x14ac:dyDescent="0.25">
      <c r="C166" s="1">
        <v>44228</v>
      </c>
      <c r="D166" t="s">
        <v>21</v>
      </c>
      <c r="H166">
        <v>43776</v>
      </c>
      <c r="I166" t="s">
        <v>71</v>
      </c>
      <c r="J166">
        <f>H166*'[1]Import '!$F$45</f>
        <v>3240588.2664959999</v>
      </c>
      <c r="K166">
        <v>36000</v>
      </c>
      <c r="L166" t="s">
        <v>75</v>
      </c>
      <c r="N166" t="s">
        <v>93</v>
      </c>
      <c r="O166" t="s">
        <v>92</v>
      </c>
    </row>
    <row r="167" spans="3:15" x14ac:dyDescent="0.25">
      <c r="C167" s="1">
        <v>44228</v>
      </c>
      <c r="D167" t="s">
        <v>21</v>
      </c>
      <c r="H167">
        <v>43776</v>
      </c>
      <c r="I167" t="s">
        <v>71</v>
      </c>
      <c r="J167">
        <f>H167*'[1]Import '!$F$45</f>
        <v>3240588.2664959999</v>
      </c>
      <c r="K167">
        <v>36000</v>
      </c>
      <c r="L167" t="s">
        <v>75</v>
      </c>
      <c r="N167" t="s">
        <v>93</v>
      </c>
      <c r="O167" t="s">
        <v>92</v>
      </c>
    </row>
    <row r="168" spans="3:15" x14ac:dyDescent="0.25">
      <c r="C168" s="1">
        <v>44228</v>
      </c>
      <c r="D168" t="s">
        <v>21</v>
      </c>
      <c r="H168">
        <v>43776</v>
      </c>
      <c r="I168" t="s">
        <v>71</v>
      </c>
      <c r="J168">
        <f>H168*'[1]Import '!$F$45</f>
        <v>3240588.2664959999</v>
      </c>
      <c r="K168">
        <v>36000</v>
      </c>
      <c r="L168" t="s">
        <v>75</v>
      </c>
      <c r="N168" t="s">
        <v>93</v>
      </c>
      <c r="O168" t="s">
        <v>92</v>
      </c>
    </row>
    <row r="169" spans="3:15" x14ac:dyDescent="0.25">
      <c r="C169" s="1">
        <v>44228</v>
      </c>
      <c r="D169" t="s">
        <v>24</v>
      </c>
      <c r="H169">
        <v>21280</v>
      </c>
      <c r="I169" t="s">
        <v>71</v>
      </c>
      <c r="J169">
        <f>H169*'[1]Import '!$F$45</f>
        <v>1575285.96288</v>
      </c>
      <c r="K169">
        <v>8000</v>
      </c>
      <c r="L169" t="s">
        <v>75</v>
      </c>
      <c r="N169" t="s">
        <v>158</v>
      </c>
      <c r="O169" t="s">
        <v>85</v>
      </c>
    </row>
    <row r="170" spans="3:15" x14ac:dyDescent="0.25">
      <c r="C170" s="1">
        <v>44228</v>
      </c>
      <c r="D170" t="s">
        <v>21</v>
      </c>
      <c r="H170">
        <v>43776</v>
      </c>
      <c r="I170" t="s">
        <v>71</v>
      </c>
      <c r="J170">
        <f>H170*'[1]Import '!$F$45</f>
        <v>3240588.2664959999</v>
      </c>
      <c r="K170">
        <v>36000</v>
      </c>
      <c r="L170" t="s">
        <v>75</v>
      </c>
      <c r="N170" t="s">
        <v>93</v>
      </c>
      <c r="O170" t="s">
        <v>92</v>
      </c>
    </row>
    <row r="171" spans="3:15" x14ac:dyDescent="0.25">
      <c r="C171" s="1">
        <v>44226</v>
      </c>
      <c r="D171" t="s">
        <v>21</v>
      </c>
      <c r="H171">
        <v>43056</v>
      </c>
      <c r="I171" t="s">
        <v>71</v>
      </c>
      <c r="J171">
        <f>H171*'[1]Import '!$F$45</f>
        <v>3187289.1173759997</v>
      </c>
      <c r="K171">
        <v>36000</v>
      </c>
      <c r="L171" t="s">
        <v>75</v>
      </c>
      <c r="N171" t="s">
        <v>93</v>
      </c>
      <c r="O171" t="s">
        <v>92</v>
      </c>
    </row>
    <row r="172" spans="3:15" x14ac:dyDescent="0.25">
      <c r="C172" s="1">
        <v>44226</v>
      </c>
      <c r="D172" t="s">
        <v>21</v>
      </c>
      <c r="H172">
        <v>43056</v>
      </c>
      <c r="I172" t="s">
        <v>71</v>
      </c>
      <c r="J172">
        <f>H172*'[1]Import '!$F$45</f>
        <v>3187289.1173759997</v>
      </c>
      <c r="K172">
        <v>36000</v>
      </c>
      <c r="L172" t="s">
        <v>75</v>
      </c>
      <c r="N172" t="s">
        <v>93</v>
      </c>
      <c r="O172" t="s">
        <v>92</v>
      </c>
    </row>
    <row r="173" spans="3:15" x14ac:dyDescent="0.25">
      <c r="C173" s="1">
        <v>44226</v>
      </c>
      <c r="D173" t="s">
        <v>21</v>
      </c>
      <c r="H173">
        <v>43056</v>
      </c>
      <c r="I173" t="s">
        <v>71</v>
      </c>
      <c r="J173">
        <f>H173*'[1]Import '!$F$45</f>
        <v>3187289.1173759997</v>
      </c>
      <c r="K173">
        <v>36000</v>
      </c>
      <c r="L173" t="s">
        <v>75</v>
      </c>
      <c r="N173" t="s">
        <v>93</v>
      </c>
      <c r="O173" t="s">
        <v>92</v>
      </c>
    </row>
    <row r="174" spans="3:15" x14ac:dyDescent="0.25">
      <c r="C174" s="1">
        <v>44226</v>
      </c>
      <c r="D174" t="s">
        <v>5</v>
      </c>
      <c r="H174">
        <v>199680</v>
      </c>
      <c r="I174" t="s">
        <v>71</v>
      </c>
      <c r="J174">
        <f>H174*'[1]Import '!$F$45</f>
        <v>14781630.68928</v>
      </c>
      <c r="K174">
        <v>128000</v>
      </c>
      <c r="L174" t="s">
        <v>75</v>
      </c>
      <c r="N174" t="s">
        <v>90</v>
      </c>
      <c r="O174" t="s">
        <v>87</v>
      </c>
    </row>
    <row r="175" spans="3:15" x14ac:dyDescent="0.25">
      <c r="C175" s="1">
        <v>44226</v>
      </c>
      <c r="D175" t="s">
        <v>21</v>
      </c>
      <c r="H175">
        <v>43056</v>
      </c>
      <c r="I175" t="s">
        <v>71</v>
      </c>
      <c r="J175">
        <f>H175*'[1]Import '!$F$45</f>
        <v>3187289.1173759997</v>
      </c>
      <c r="K175">
        <v>36000</v>
      </c>
      <c r="L175" t="s">
        <v>75</v>
      </c>
      <c r="N175" t="s">
        <v>93</v>
      </c>
      <c r="O175" t="s">
        <v>92</v>
      </c>
    </row>
    <row r="176" spans="3:15" x14ac:dyDescent="0.25">
      <c r="C176" s="1">
        <v>44226</v>
      </c>
      <c r="D176" t="s">
        <v>21</v>
      </c>
      <c r="H176">
        <v>43056</v>
      </c>
      <c r="I176" t="s">
        <v>71</v>
      </c>
      <c r="J176">
        <f>H176*'[1]Import '!$F$45</f>
        <v>3187289.1173759997</v>
      </c>
      <c r="K176">
        <v>36000</v>
      </c>
      <c r="L176" t="s">
        <v>75</v>
      </c>
      <c r="N176" t="s">
        <v>93</v>
      </c>
      <c r="O176" t="s">
        <v>92</v>
      </c>
    </row>
    <row r="177" spans="3:15" x14ac:dyDescent="0.25">
      <c r="C177" s="1">
        <v>44226</v>
      </c>
      <c r="D177" t="s">
        <v>21</v>
      </c>
      <c r="H177">
        <v>43056</v>
      </c>
      <c r="I177" t="s">
        <v>71</v>
      </c>
      <c r="J177">
        <f>H177*'[1]Import '!$F$45</f>
        <v>3187289.1173759997</v>
      </c>
      <c r="K177">
        <v>36000</v>
      </c>
      <c r="L177" t="s">
        <v>75</v>
      </c>
      <c r="N177" t="s">
        <v>93</v>
      </c>
      <c r="O177" t="s">
        <v>92</v>
      </c>
    </row>
    <row r="178" spans="3:15" x14ac:dyDescent="0.25">
      <c r="C178" s="1">
        <v>44226</v>
      </c>
      <c r="D178" t="s">
        <v>21</v>
      </c>
      <c r="H178">
        <v>41940</v>
      </c>
      <c r="I178" t="s">
        <v>71</v>
      </c>
      <c r="J178">
        <f>H178*'[1]Import '!$F$45</f>
        <v>3104675.4362399997</v>
      </c>
      <c r="K178">
        <v>36000</v>
      </c>
      <c r="L178" t="s">
        <v>75</v>
      </c>
      <c r="N178" t="s">
        <v>93</v>
      </c>
      <c r="O178" t="s">
        <v>92</v>
      </c>
    </row>
    <row r="179" spans="3:15" x14ac:dyDescent="0.25">
      <c r="C179" s="1">
        <v>44226</v>
      </c>
      <c r="D179" t="s">
        <v>21</v>
      </c>
      <c r="H179">
        <v>41940</v>
      </c>
      <c r="I179" t="s">
        <v>71</v>
      </c>
      <c r="J179">
        <f>H179*'[1]Import '!$F$45</f>
        <v>3104675.4362399997</v>
      </c>
      <c r="K179">
        <v>36000</v>
      </c>
      <c r="L179" t="s">
        <v>75</v>
      </c>
      <c r="N179" t="s">
        <v>93</v>
      </c>
      <c r="O179" t="s">
        <v>92</v>
      </c>
    </row>
    <row r="180" spans="3:15" x14ac:dyDescent="0.25">
      <c r="C180" s="1">
        <v>44226</v>
      </c>
      <c r="D180" t="s">
        <v>21</v>
      </c>
      <c r="H180">
        <v>43056</v>
      </c>
      <c r="I180" t="s">
        <v>71</v>
      </c>
      <c r="J180">
        <f>H180*'[1]Import '!$F$45</f>
        <v>3187289.1173759997</v>
      </c>
      <c r="K180">
        <v>36000</v>
      </c>
      <c r="L180" t="s">
        <v>75</v>
      </c>
      <c r="N180" t="s">
        <v>93</v>
      </c>
      <c r="O180" t="s">
        <v>92</v>
      </c>
    </row>
    <row r="181" spans="3:15" x14ac:dyDescent="0.25">
      <c r="C181" s="1">
        <v>44226</v>
      </c>
      <c r="D181" t="s">
        <v>21</v>
      </c>
      <c r="H181">
        <v>43056</v>
      </c>
      <c r="I181" t="s">
        <v>71</v>
      </c>
      <c r="J181">
        <f>H181*'[1]Import '!$F$45</f>
        <v>3187289.1173759997</v>
      </c>
      <c r="K181">
        <v>36000</v>
      </c>
      <c r="L181" t="s">
        <v>75</v>
      </c>
      <c r="N181" t="s">
        <v>93</v>
      </c>
      <c r="O181" t="s">
        <v>92</v>
      </c>
    </row>
    <row r="182" spans="3:15" x14ac:dyDescent="0.25">
      <c r="C182" s="1">
        <v>44226</v>
      </c>
      <c r="D182" t="s">
        <v>21</v>
      </c>
      <c r="H182">
        <v>43056</v>
      </c>
      <c r="I182" t="s">
        <v>71</v>
      </c>
      <c r="J182">
        <f>H182*'[1]Import '!$F$45</f>
        <v>3187289.1173759997</v>
      </c>
      <c r="K182">
        <v>36000</v>
      </c>
      <c r="L182" t="s">
        <v>75</v>
      </c>
      <c r="N182" t="s">
        <v>93</v>
      </c>
      <c r="O182" t="s">
        <v>92</v>
      </c>
    </row>
    <row r="183" spans="3:15" x14ac:dyDescent="0.25">
      <c r="C183" s="1">
        <v>44226</v>
      </c>
      <c r="D183" t="s">
        <v>5</v>
      </c>
      <c r="H183">
        <v>199680</v>
      </c>
      <c r="I183" t="s">
        <v>71</v>
      </c>
      <c r="J183">
        <f>H183*'[1]Import '!$F$45</f>
        <v>14781630.68928</v>
      </c>
      <c r="K183">
        <v>128000</v>
      </c>
      <c r="L183" t="s">
        <v>75</v>
      </c>
      <c r="N183" t="s">
        <v>90</v>
      </c>
      <c r="O183" t="s">
        <v>87</v>
      </c>
    </row>
    <row r="184" spans="3:15" x14ac:dyDescent="0.25">
      <c r="C184" s="1">
        <v>44226</v>
      </c>
      <c r="D184" t="s">
        <v>21</v>
      </c>
      <c r="H184">
        <v>43056</v>
      </c>
      <c r="I184" t="s">
        <v>71</v>
      </c>
      <c r="J184">
        <f>H184*'[1]Import '!$F$45</f>
        <v>3187289.1173759997</v>
      </c>
      <c r="K184">
        <v>36000</v>
      </c>
      <c r="L184" t="s">
        <v>75</v>
      </c>
      <c r="N184" t="s">
        <v>93</v>
      </c>
      <c r="O184" t="s">
        <v>92</v>
      </c>
    </row>
    <row r="185" spans="3:15" x14ac:dyDescent="0.25">
      <c r="C185" s="1">
        <v>44226</v>
      </c>
      <c r="D185" t="s">
        <v>21</v>
      </c>
      <c r="H185">
        <v>43056</v>
      </c>
      <c r="I185" t="s">
        <v>71</v>
      </c>
      <c r="J185">
        <f>H185*'[1]Import '!$F$45</f>
        <v>3187289.1173759997</v>
      </c>
      <c r="K185">
        <v>36000</v>
      </c>
      <c r="L185" t="s">
        <v>75</v>
      </c>
      <c r="N185" t="s">
        <v>93</v>
      </c>
      <c r="O185" t="s">
        <v>92</v>
      </c>
    </row>
    <row r="186" spans="3:15" x14ac:dyDescent="0.25">
      <c r="C186" s="1">
        <v>44226</v>
      </c>
      <c r="D186" t="s">
        <v>21</v>
      </c>
      <c r="H186">
        <v>43056</v>
      </c>
      <c r="I186" t="s">
        <v>71</v>
      </c>
      <c r="J186">
        <f>H186*'[1]Import '!$F$45</f>
        <v>3187289.1173759997</v>
      </c>
      <c r="K186">
        <v>36000</v>
      </c>
      <c r="L186" t="s">
        <v>75</v>
      </c>
      <c r="N186" t="s">
        <v>93</v>
      </c>
      <c r="O186" t="s">
        <v>92</v>
      </c>
    </row>
    <row r="187" spans="3:15" x14ac:dyDescent="0.25">
      <c r="C187" s="1">
        <v>44225</v>
      </c>
      <c r="D187" t="s">
        <v>17</v>
      </c>
      <c r="H187">
        <v>92800</v>
      </c>
      <c r="I187" t="s">
        <v>71</v>
      </c>
      <c r="J187">
        <f>H187*'[1]Import '!$F$45</f>
        <v>6869668.1087999996</v>
      </c>
      <c r="K187">
        <v>64000</v>
      </c>
      <c r="L187" t="s">
        <v>75</v>
      </c>
      <c r="N187" t="s">
        <v>105</v>
      </c>
      <c r="O187" t="s">
        <v>82</v>
      </c>
    </row>
    <row r="188" spans="3:15" x14ac:dyDescent="0.25">
      <c r="C188" s="1">
        <v>44225</v>
      </c>
      <c r="D188" t="s">
        <v>5</v>
      </c>
      <c r="H188">
        <v>159744</v>
      </c>
      <c r="I188" t="s">
        <v>71</v>
      </c>
      <c r="J188">
        <f>H188*'[1]Import '!$F$45</f>
        <v>11825304.551424</v>
      </c>
      <c r="K188">
        <v>102400</v>
      </c>
      <c r="L188" t="s">
        <v>75</v>
      </c>
      <c r="N188" t="s">
        <v>90</v>
      </c>
      <c r="O188" t="s">
        <v>87</v>
      </c>
    </row>
    <row r="189" spans="3:15" x14ac:dyDescent="0.25">
      <c r="C189" s="1">
        <v>44225</v>
      </c>
      <c r="D189" t="s">
        <v>5</v>
      </c>
      <c r="H189">
        <v>159744</v>
      </c>
      <c r="I189" t="s">
        <v>71</v>
      </c>
      <c r="J189">
        <f>H189*'[1]Import '!$F$45</f>
        <v>11825304.551424</v>
      </c>
      <c r="K189">
        <v>102400</v>
      </c>
      <c r="L189" t="s">
        <v>75</v>
      </c>
      <c r="N189" t="s">
        <v>90</v>
      </c>
      <c r="O189" t="s">
        <v>87</v>
      </c>
    </row>
    <row r="190" spans="3:15" x14ac:dyDescent="0.25">
      <c r="C190" s="1">
        <v>44224</v>
      </c>
      <c r="D190" t="s">
        <v>21</v>
      </c>
      <c r="H190">
        <v>41940</v>
      </c>
      <c r="I190" t="s">
        <v>71</v>
      </c>
      <c r="J190">
        <f>H190*'[1]Import '!$F$45</f>
        <v>3104675.4362399997</v>
      </c>
      <c r="K190">
        <v>36000</v>
      </c>
      <c r="L190" t="s">
        <v>75</v>
      </c>
      <c r="N190" t="s">
        <v>93</v>
      </c>
      <c r="O190" t="s">
        <v>92</v>
      </c>
    </row>
    <row r="191" spans="3:15" x14ac:dyDescent="0.25">
      <c r="C191" s="1">
        <v>44224</v>
      </c>
      <c r="D191" t="s">
        <v>21</v>
      </c>
      <c r="H191">
        <v>41940</v>
      </c>
      <c r="I191" t="s">
        <v>71</v>
      </c>
      <c r="J191">
        <f>H191*'[1]Import '!$F$45</f>
        <v>3104675.4362399997</v>
      </c>
      <c r="K191">
        <v>36000</v>
      </c>
      <c r="L191" t="s">
        <v>75</v>
      </c>
      <c r="N191" t="s">
        <v>93</v>
      </c>
      <c r="O191" t="s">
        <v>92</v>
      </c>
    </row>
    <row r="192" spans="3:15" x14ac:dyDescent="0.25">
      <c r="C192" s="1">
        <v>44224</v>
      </c>
      <c r="D192" t="s">
        <v>21</v>
      </c>
      <c r="H192">
        <v>41940</v>
      </c>
      <c r="I192" t="s">
        <v>71</v>
      </c>
      <c r="J192">
        <f>H192*'[1]Import '!$F$45</f>
        <v>3104675.4362399997</v>
      </c>
      <c r="K192">
        <v>36000</v>
      </c>
      <c r="L192" t="s">
        <v>75</v>
      </c>
      <c r="N192" t="s">
        <v>93</v>
      </c>
      <c r="O192" t="s">
        <v>92</v>
      </c>
    </row>
    <row r="193" spans="3:15" x14ac:dyDescent="0.25">
      <c r="C193" s="1">
        <v>44224</v>
      </c>
      <c r="D193" t="s">
        <v>21</v>
      </c>
      <c r="H193">
        <v>41940</v>
      </c>
      <c r="I193" t="s">
        <v>71</v>
      </c>
      <c r="J193">
        <f>H193*'[1]Import '!$F$45</f>
        <v>3104675.4362399997</v>
      </c>
      <c r="K193">
        <v>36000</v>
      </c>
      <c r="L193" t="s">
        <v>75</v>
      </c>
      <c r="N193" t="s">
        <v>93</v>
      </c>
      <c r="O193" t="s">
        <v>92</v>
      </c>
    </row>
    <row r="194" spans="3:15" x14ac:dyDescent="0.25">
      <c r="C194" s="1">
        <v>44224</v>
      </c>
      <c r="D194" t="s">
        <v>21</v>
      </c>
      <c r="H194">
        <v>403227</v>
      </c>
      <c r="I194" t="s">
        <v>192</v>
      </c>
      <c r="J194">
        <f>H194*'[1]Import '!$F$16</f>
        <v>4478349.7478115009</v>
      </c>
      <c r="K194">
        <v>49500</v>
      </c>
      <c r="L194" t="s">
        <v>75</v>
      </c>
      <c r="N194" t="s">
        <v>108</v>
      </c>
      <c r="O194" t="s">
        <v>82</v>
      </c>
    </row>
    <row r="195" spans="3:15" x14ac:dyDescent="0.25">
      <c r="C195" s="1">
        <v>44224</v>
      </c>
      <c r="D195" t="s">
        <v>21</v>
      </c>
      <c r="H195">
        <v>41940</v>
      </c>
      <c r="I195" t="s">
        <v>71</v>
      </c>
      <c r="J195">
        <f>H195*'[1]Import '!$F$45</f>
        <v>3104675.4362399997</v>
      </c>
      <c r="K195">
        <v>36000</v>
      </c>
      <c r="L195" t="s">
        <v>75</v>
      </c>
      <c r="N195" t="s">
        <v>93</v>
      </c>
      <c r="O195" t="s">
        <v>92</v>
      </c>
    </row>
    <row r="196" spans="3:15" x14ac:dyDescent="0.25">
      <c r="C196" s="1">
        <v>44224</v>
      </c>
      <c r="D196" t="s">
        <v>21</v>
      </c>
      <c r="H196">
        <v>403227</v>
      </c>
      <c r="I196" t="s">
        <v>192</v>
      </c>
      <c r="J196">
        <f>H196*'[1]Import '!$F$16</f>
        <v>4478349.7478115009</v>
      </c>
      <c r="K196">
        <v>49500</v>
      </c>
      <c r="L196" t="s">
        <v>75</v>
      </c>
      <c r="N196" t="s">
        <v>108</v>
      </c>
      <c r="O196" t="s">
        <v>82</v>
      </c>
    </row>
    <row r="197" spans="3:15" x14ac:dyDescent="0.25">
      <c r="C197" s="1">
        <v>44224</v>
      </c>
      <c r="D197" t="s">
        <v>21</v>
      </c>
      <c r="H197">
        <v>41940</v>
      </c>
      <c r="I197" t="s">
        <v>71</v>
      </c>
      <c r="J197">
        <f>H197*'[1]Import '!$F$45</f>
        <v>3104675.4362399997</v>
      </c>
      <c r="K197">
        <v>36000</v>
      </c>
      <c r="L197" t="s">
        <v>75</v>
      </c>
      <c r="N197" t="s">
        <v>93</v>
      </c>
      <c r="O197" t="s">
        <v>92</v>
      </c>
    </row>
    <row r="198" spans="3:15" x14ac:dyDescent="0.25">
      <c r="C198" s="1">
        <v>44221</v>
      </c>
      <c r="D198" t="s">
        <v>3</v>
      </c>
      <c r="H198">
        <v>87040</v>
      </c>
      <c r="I198" t="s">
        <v>71</v>
      </c>
      <c r="J198">
        <f>H198*'[1]Import '!$F$45</f>
        <v>6443274.9158399999</v>
      </c>
      <c r="K198">
        <v>51200</v>
      </c>
      <c r="L198" t="s">
        <v>75</v>
      </c>
      <c r="N198" t="s">
        <v>141</v>
      </c>
      <c r="O198" t="s">
        <v>87</v>
      </c>
    </row>
    <row r="199" spans="3:15" x14ac:dyDescent="0.25">
      <c r="C199" s="1">
        <v>44221</v>
      </c>
      <c r="D199" t="s">
        <v>190</v>
      </c>
      <c r="H199">
        <v>4250</v>
      </c>
      <c r="I199" t="s">
        <v>71</v>
      </c>
      <c r="J199">
        <f>H199*'[1]Import '!$F$45</f>
        <v>314613.033</v>
      </c>
      <c r="K199">
        <v>1000</v>
      </c>
      <c r="L199" t="s">
        <v>75</v>
      </c>
      <c r="N199" t="s">
        <v>255</v>
      </c>
      <c r="O199" t="s">
        <v>82</v>
      </c>
    </row>
    <row r="200" spans="3:15" x14ac:dyDescent="0.25">
      <c r="C200" s="1">
        <v>44219</v>
      </c>
      <c r="D200" t="s">
        <v>36</v>
      </c>
      <c r="H200">
        <v>81600</v>
      </c>
      <c r="I200" t="s">
        <v>71</v>
      </c>
      <c r="J200">
        <f>H200*'[1]Import '!$F$45</f>
        <v>6040570.2335999999</v>
      </c>
      <c r="K200">
        <v>48000</v>
      </c>
      <c r="L200" t="s">
        <v>75</v>
      </c>
      <c r="N200" t="s">
        <v>132</v>
      </c>
      <c r="O200" t="s">
        <v>87</v>
      </c>
    </row>
    <row r="201" spans="3:15" x14ac:dyDescent="0.25">
      <c r="C201" s="1">
        <v>44218</v>
      </c>
      <c r="D201" t="s">
        <v>58</v>
      </c>
      <c r="H201">
        <v>27660</v>
      </c>
      <c r="I201" t="s">
        <v>71</v>
      </c>
      <c r="J201">
        <f>H201*'[1]Import '!$F$45</f>
        <v>2047575.64536</v>
      </c>
      <c r="K201">
        <v>12000</v>
      </c>
      <c r="L201" t="s">
        <v>75</v>
      </c>
      <c r="N201" t="s">
        <v>86</v>
      </c>
      <c r="O201" t="s">
        <v>85</v>
      </c>
    </row>
    <row r="202" spans="3:15" x14ac:dyDescent="0.25">
      <c r="C202" s="1">
        <v>44218</v>
      </c>
      <c r="D202" t="s">
        <v>5</v>
      </c>
      <c r="H202">
        <v>199680</v>
      </c>
      <c r="I202" t="s">
        <v>71</v>
      </c>
      <c r="J202">
        <f>H202*'[1]Import '!$F$45</f>
        <v>14781630.68928</v>
      </c>
      <c r="K202">
        <v>128000</v>
      </c>
      <c r="L202" t="s">
        <v>75</v>
      </c>
      <c r="N202" t="s">
        <v>90</v>
      </c>
      <c r="O202" t="s">
        <v>87</v>
      </c>
    </row>
    <row r="203" spans="3:15" x14ac:dyDescent="0.25">
      <c r="C203" s="1">
        <v>44218</v>
      </c>
      <c r="D203" t="s">
        <v>58</v>
      </c>
      <c r="H203">
        <v>27660</v>
      </c>
      <c r="I203" t="s">
        <v>71</v>
      </c>
      <c r="J203">
        <f>H203*'[1]Import '!$F$45</f>
        <v>2047575.64536</v>
      </c>
      <c r="K203">
        <v>12000</v>
      </c>
      <c r="L203" t="s">
        <v>75</v>
      </c>
      <c r="N203" t="s">
        <v>86</v>
      </c>
      <c r="O203" t="s">
        <v>85</v>
      </c>
    </row>
    <row r="204" spans="3:15" x14ac:dyDescent="0.25">
      <c r="C204" s="1">
        <v>44218</v>
      </c>
      <c r="D204" t="s">
        <v>58</v>
      </c>
      <c r="H204">
        <v>10400</v>
      </c>
      <c r="I204" t="s">
        <v>71</v>
      </c>
      <c r="J204">
        <f>H204*'[1]Import '!$F$45</f>
        <v>769876.59840000002</v>
      </c>
      <c r="K204">
        <v>4000</v>
      </c>
      <c r="L204" t="s">
        <v>75</v>
      </c>
      <c r="N204" t="s">
        <v>86</v>
      </c>
      <c r="O204" t="s">
        <v>85</v>
      </c>
    </row>
    <row r="205" spans="3:15" x14ac:dyDescent="0.25">
      <c r="C205" s="1">
        <v>44218</v>
      </c>
      <c r="D205" t="s">
        <v>17</v>
      </c>
      <c r="H205">
        <v>92800</v>
      </c>
      <c r="I205" t="s">
        <v>71</v>
      </c>
      <c r="J205">
        <f>H205*'[1]Import '!$F$45</f>
        <v>6869668.1087999996</v>
      </c>
      <c r="K205">
        <v>64000</v>
      </c>
      <c r="L205" t="s">
        <v>75</v>
      </c>
      <c r="N205" t="s">
        <v>105</v>
      </c>
      <c r="O205" t="s">
        <v>82</v>
      </c>
    </row>
    <row r="206" spans="3:15" x14ac:dyDescent="0.25">
      <c r="C206" s="1">
        <v>44218</v>
      </c>
      <c r="D206" t="s">
        <v>58</v>
      </c>
      <c r="H206">
        <v>10400</v>
      </c>
      <c r="I206" t="s">
        <v>71</v>
      </c>
      <c r="J206">
        <f>H206*'[1]Import '!$F$45</f>
        <v>769876.59840000002</v>
      </c>
      <c r="K206">
        <v>4000</v>
      </c>
      <c r="L206" t="s">
        <v>75</v>
      </c>
      <c r="N206" t="s">
        <v>86</v>
      </c>
      <c r="O206" t="s">
        <v>85</v>
      </c>
    </row>
    <row r="207" spans="3:15" x14ac:dyDescent="0.25">
      <c r="C207" s="1">
        <v>44218</v>
      </c>
      <c r="D207" t="s">
        <v>5</v>
      </c>
      <c r="H207">
        <v>199680</v>
      </c>
      <c r="I207" t="s">
        <v>71</v>
      </c>
      <c r="J207">
        <f>H207*'[1]Import '!$F$45</f>
        <v>14781630.68928</v>
      </c>
      <c r="K207">
        <v>128000</v>
      </c>
      <c r="L207" t="s">
        <v>75</v>
      </c>
      <c r="N207" t="s">
        <v>90</v>
      </c>
      <c r="O207" t="s">
        <v>87</v>
      </c>
    </row>
    <row r="208" spans="3:15" x14ac:dyDescent="0.25">
      <c r="C208" s="1">
        <v>44217</v>
      </c>
      <c r="D208" t="s">
        <v>21</v>
      </c>
      <c r="H208">
        <v>403227</v>
      </c>
      <c r="I208" t="s">
        <v>192</v>
      </c>
      <c r="J208">
        <f>H208*'[1]Import '!$F$16</f>
        <v>4478349.7478115009</v>
      </c>
      <c r="K208">
        <v>49500</v>
      </c>
      <c r="L208" t="s">
        <v>75</v>
      </c>
      <c r="N208" t="s">
        <v>108</v>
      </c>
      <c r="O208" t="s">
        <v>82</v>
      </c>
    </row>
    <row r="209" spans="3:15" x14ac:dyDescent="0.25">
      <c r="C209" s="1">
        <v>44217</v>
      </c>
      <c r="D209" t="s">
        <v>6</v>
      </c>
      <c r="H209">
        <v>34224</v>
      </c>
      <c r="I209" t="s">
        <v>71</v>
      </c>
      <c r="J209">
        <f>H209*'[1]Import '!$F$45</f>
        <v>2533486.221504</v>
      </c>
      <c r="K209">
        <v>24800</v>
      </c>
      <c r="L209" t="s">
        <v>75</v>
      </c>
      <c r="N209" t="s">
        <v>251</v>
      </c>
      <c r="O209" t="s">
        <v>102</v>
      </c>
    </row>
    <row r="210" spans="3:15" x14ac:dyDescent="0.25">
      <c r="C210" s="1">
        <v>44217</v>
      </c>
      <c r="D210" t="s">
        <v>21</v>
      </c>
      <c r="H210">
        <v>201614</v>
      </c>
      <c r="I210" t="s">
        <v>192</v>
      </c>
      <c r="J210">
        <f>H210*'[1]Import '!$F$16</f>
        <v>2239180.4270430002</v>
      </c>
      <c r="K210">
        <v>24750</v>
      </c>
      <c r="L210" t="s">
        <v>75</v>
      </c>
      <c r="N210" t="s">
        <v>108</v>
      </c>
      <c r="O210" t="s">
        <v>82</v>
      </c>
    </row>
    <row r="211" spans="3:15" x14ac:dyDescent="0.25">
      <c r="C211" s="1">
        <v>44217</v>
      </c>
      <c r="D211" t="s">
        <v>21</v>
      </c>
      <c r="H211">
        <v>403227</v>
      </c>
      <c r="I211" t="s">
        <v>192</v>
      </c>
      <c r="J211">
        <f>H211*'[1]Import '!$F$16</f>
        <v>4478349.7478115009</v>
      </c>
      <c r="K211">
        <v>49500</v>
      </c>
      <c r="L211" t="s">
        <v>75</v>
      </c>
      <c r="N211" t="s">
        <v>108</v>
      </c>
      <c r="O211" t="s">
        <v>82</v>
      </c>
    </row>
    <row r="212" spans="3:15" x14ac:dyDescent="0.25">
      <c r="C212" s="1">
        <v>44217</v>
      </c>
      <c r="D212" t="s">
        <v>6</v>
      </c>
      <c r="H212">
        <v>34224</v>
      </c>
      <c r="I212" t="s">
        <v>71</v>
      </c>
      <c r="J212">
        <f>H212*'[1]Import '!$F$45</f>
        <v>2533486.221504</v>
      </c>
      <c r="K212">
        <v>24800</v>
      </c>
      <c r="L212" t="s">
        <v>75</v>
      </c>
      <c r="N212" t="s">
        <v>251</v>
      </c>
      <c r="O212" t="s">
        <v>102</v>
      </c>
    </row>
    <row r="213" spans="3:15" x14ac:dyDescent="0.25">
      <c r="C213" s="1">
        <v>44217</v>
      </c>
      <c r="D213" t="s">
        <v>21</v>
      </c>
      <c r="H213">
        <v>201614</v>
      </c>
      <c r="I213" t="s">
        <v>192</v>
      </c>
      <c r="J213">
        <f>H213*'[1]Import '!$F$16</f>
        <v>2239180.4270430002</v>
      </c>
      <c r="K213">
        <v>24750</v>
      </c>
      <c r="L213" t="s">
        <v>75</v>
      </c>
      <c r="N213" t="s">
        <v>108</v>
      </c>
      <c r="O213" t="s">
        <v>82</v>
      </c>
    </row>
    <row r="214" spans="3:15" x14ac:dyDescent="0.25">
      <c r="C214" s="1">
        <v>44217</v>
      </c>
      <c r="D214" t="s">
        <v>190</v>
      </c>
      <c r="H214">
        <v>4250</v>
      </c>
      <c r="I214" t="s">
        <v>71</v>
      </c>
      <c r="J214">
        <f>H214*'[1]Import '!$F$45</f>
        <v>314613.033</v>
      </c>
      <c r="K214">
        <v>1000</v>
      </c>
      <c r="L214" t="s">
        <v>75</v>
      </c>
      <c r="N214" t="s">
        <v>216</v>
      </c>
      <c r="O214" t="s">
        <v>82</v>
      </c>
    </row>
    <row r="215" spans="3:15" x14ac:dyDescent="0.25">
      <c r="C215" s="1">
        <v>44216</v>
      </c>
      <c r="D215" t="s">
        <v>5</v>
      </c>
      <c r="H215">
        <v>199680</v>
      </c>
      <c r="I215" t="s">
        <v>71</v>
      </c>
      <c r="J215">
        <f>H215*'[1]Import '!$F$45</f>
        <v>14781630.68928</v>
      </c>
      <c r="K215">
        <v>128000</v>
      </c>
      <c r="L215" t="s">
        <v>75</v>
      </c>
      <c r="N215" t="s">
        <v>90</v>
      </c>
      <c r="O215" t="s">
        <v>87</v>
      </c>
    </row>
    <row r="216" spans="3:15" x14ac:dyDescent="0.25">
      <c r="C216" s="1">
        <v>44216</v>
      </c>
      <c r="D216" t="s">
        <v>5</v>
      </c>
      <c r="H216">
        <v>199680</v>
      </c>
      <c r="I216" t="s">
        <v>71</v>
      </c>
      <c r="J216">
        <f>H216*'[1]Import '!$F$45</f>
        <v>14781630.68928</v>
      </c>
      <c r="K216">
        <v>128000</v>
      </c>
      <c r="L216" t="s">
        <v>75</v>
      </c>
      <c r="N216" t="s">
        <v>90</v>
      </c>
      <c r="O216" t="s">
        <v>87</v>
      </c>
    </row>
    <row r="217" spans="3:15" x14ac:dyDescent="0.25">
      <c r="C217" s="1">
        <v>44216</v>
      </c>
      <c r="D217" t="s">
        <v>6</v>
      </c>
      <c r="H217">
        <v>72000</v>
      </c>
      <c r="I217" t="s">
        <v>71</v>
      </c>
      <c r="J217">
        <f>H217*'[1]Import '!$F$45</f>
        <v>5329914.9119999995</v>
      </c>
      <c r="K217">
        <v>48000</v>
      </c>
      <c r="L217" t="s">
        <v>75</v>
      </c>
      <c r="N217" t="s">
        <v>251</v>
      </c>
      <c r="O217" t="s">
        <v>85</v>
      </c>
    </row>
    <row r="218" spans="3:15" x14ac:dyDescent="0.25">
      <c r="C218" s="1">
        <v>44216</v>
      </c>
      <c r="D218" t="s">
        <v>6</v>
      </c>
      <c r="H218">
        <v>72000</v>
      </c>
      <c r="I218" t="s">
        <v>71</v>
      </c>
      <c r="J218">
        <f>H218*'[1]Import '!$F$45</f>
        <v>5329914.9119999995</v>
      </c>
      <c r="K218">
        <v>48000</v>
      </c>
      <c r="L218" t="s">
        <v>75</v>
      </c>
      <c r="N218" t="s">
        <v>251</v>
      </c>
      <c r="O218" t="s">
        <v>85</v>
      </c>
    </row>
    <row r="219" spans="3:15" x14ac:dyDescent="0.25">
      <c r="C219" s="1">
        <v>44215</v>
      </c>
      <c r="D219" t="s">
        <v>3</v>
      </c>
      <c r="H219">
        <v>20480</v>
      </c>
      <c r="I219" t="s">
        <v>71</v>
      </c>
      <c r="J219">
        <f>H219*'[1]Import '!$F$45</f>
        <v>1516064.6860799999</v>
      </c>
      <c r="K219">
        <v>16000</v>
      </c>
      <c r="L219" t="s">
        <v>75</v>
      </c>
      <c r="N219" t="s">
        <v>124</v>
      </c>
      <c r="O219" t="s">
        <v>92</v>
      </c>
    </row>
    <row r="220" spans="3:15" x14ac:dyDescent="0.25">
      <c r="C220" s="1">
        <v>44215</v>
      </c>
      <c r="D220" t="s">
        <v>14</v>
      </c>
      <c r="H220">
        <v>36210</v>
      </c>
      <c r="I220" t="s">
        <v>71</v>
      </c>
      <c r="J220">
        <f>H220*'[1]Import '!$F$45</f>
        <v>2680503.04116</v>
      </c>
      <c r="K220">
        <v>25500</v>
      </c>
      <c r="L220" t="s">
        <v>75</v>
      </c>
      <c r="N220" t="s">
        <v>260</v>
      </c>
      <c r="O220" t="s">
        <v>102</v>
      </c>
    </row>
    <row r="221" spans="3:15" x14ac:dyDescent="0.25">
      <c r="C221" s="1">
        <v>44214</v>
      </c>
      <c r="D221" t="s">
        <v>58</v>
      </c>
      <c r="H221">
        <v>890</v>
      </c>
      <c r="I221" t="s">
        <v>71</v>
      </c>
      <c r="J221">
        <f>H221*'[1]Import '!$F$45</f>
        <v>65883.670440000002</v>
      </c>
      <c r="K221">
        <v>500</v>
      </c>
      <c r="L221" t="s">
        <v>75</v>
      </c>
      <c r="N221" t="s">
        <v>229</v>
      </c>
      <c r="O221" t="s">
        <v>82</v>
      </c>
    </row>
    <row r="222" spans="3:15" x14ac:dyDescent="0.25">
      <c r="C222" s="1">
        <v>44214</v>
      </c>
      <c r="D222" t="s">
        <v>2</v>
      </c>
      <c r="H222">
        <v>462336</v>
      </c>
      <c r="I222" t="s">
        <v>71</v>
      </c>
      <c r="J222">
        <f>H222*'[1]Import '!$F$45</f>
        <v>34225160.288255997</v>
      </c>
      <c r="K222">
        <v>358400</v>
      </c>
      <c r="L222" t="s">
        <v>75</v>
      </c>
      <c r="N222" t="s">
        <v>89</v>
      </c>
      <c r="O222" t="s">
        <v>87</v>
      </c>
    </row>
    <row r="223" spans="3:15" x14ac:dyDescent="0.25">
      <c r="C223" s="1">
        <v>44214</v>
      </c>
      <c r="D223" t="s">
        <v>248</v>
      </c>
      <c r="H223">
        <v>6309</v>
      </c>
      <c r="I223" t="s">
        <v>71</v>
      </c>
      <c r="J223">
        <f>H223*'[1]Import '!$F$45</f>
        <v>467033.79416399996</v>
      </c>
      <c r="K223">
        <v>4263</v>
      </c>
      <c r="L223" t="s">
        <v>75</v>
      </c>
      <c r="N223" t="s">
        <v>114</v>
      </c>
      <c r="O223" t="s">
        <v>113</v>
      </c>
    </row>
    <row r="224" spans="3:15" x14ac:dyDescent="0.25">
      <c r="C224" s="1">
        <v>44214</v>
      </c>
      <c r="D224" t="s">
        <v>58</v>
      </c>
      <c r="H224">
        <v>890</v>
      </c>
      <c r="I224" t="s">
        <v>71</v>
      </c>
      <c r="J224">
        <f>H224*'[1]Import '!$F$45</f>
        <v>65883.670440000002</v>
      </c>
      <c r="K224">
        <v>500</v>
      </c>
      <c r="L224" t="s">
        <v>75</v>
      </c>
      <c r="N224" t="s">
        <v>229</v>
      </c>
      <c r="O224" t="s">
        <v>82</v>
      </c>
    </row>
    <row r="225" spans="3:15" x14ac:dyDescent="0.25">
      <c r="C225" s="1">
        <v>44214</v>
      </c>
      <c r="D225" t="s">
        <v>248</v>
      </c>
      <c r="H225">
        <v>1091</v>
      </c>
      <c r="I225" t="s">
        <v>71</v>
      </c>
      <c r="J225">
        <f>H225*'[1]Import '!$F$45</f>
        <v>80763.016235999996</v>
      </c>
      <c r="K225">
        <v>737</v>
      </c>
      <c r="L225" t="s">
        <v>75</v>
      </c>
      <c r="N225" t="s">
        <v>114</v>
      </c>
      <c r="O225" t="s">
        <v>113</v>
      </c>
    </row>
    <row r="226" spans="3:15" x14ac:dyDescent="0.25">
      <c r="C226" s="1">
        <v>44212</v>
      </c>
      <c r="D226" t="s">
        <v>4</v>
      </c>
      <c r="H226">
        <v>131040</v>
      </c>
      <c r="I226" t="s">
        <v>71</v>
      </c>
      <c r="J226">
        <f>H226*'[1]Import '!$F$45</f>
        <v>9700445.1398399994</v>
      </c>
      <c r="K226">
        <v>93600</v>
      </c>
      <c r="L226" t="s">
        <v>75</v>
      </c>
      <c r="N226" t="s">
        <v>97</v>
      </c>
      <c r="O226" t="s">
        <v>85</v>
      </c>
    </row>
    <row r="227" spans="3:15" x14ac:dyDescent="0.25">
      <c r="C227" s="1">
        <v>44212</v>
      </c>
      <c r="D227" t="s">
        <v>190</v>
      </c>
      <c r="H227">
        <v>4250</v>
      </c>
      <c r="I227" t="s">
        <v>71</v>
      </c>
      <c r="J227">
        <f>H227*'[1]Import '!$F$45</f>
        <v>314613.033</v>
      </c>
      <c r="K227">
        <v>1000</v>
      </c>
      <c r="L227" t="s">
        <v>75</v>
      </c>
      <c r="N227" t="s">
        <v>255</v>
      </c>
      <c r="O227" t="s">
        <v>82</v>
      </c>
    </row>
    <row r="228" spans="3:15" x14ac:dyDescent="0.25">
      <c r="C228" s="1">
        <v>44210</v>
      </c>
      <c r="D228" t="s">
        <v>21</v>
      </c>
      <c r="H228">
        <v>41940</v>
      </c>
      <c r="I228" t="s">
        <v>71</v>
      </c>
      <c r="J228">
        <f>H228*'[1]Import '!$F$45</f>
        <v>3104675.4362399997</v>
      </c>
      <c r="K228">
        <v>36000</v>
      </c>
      <c r="L228" t="s">
        <v>75</v>
      </c>
      <c r="N228" t="s">
        <v>93</v>
      </c>
      <c r="O228" t="s">
        <v>92</v>
      </c>
    </row>
    <row r="229" spans="3:15" x14ac:dyDescent="0.25">
      <c r="C229" s="1">
        <v>44210</v>
      </c>
      <c r="D229" t="s">
        <v>21</v>
      </c>
      <c r="H229">
        <v>41940</v>
      </c>
      <c r="I229" t="s">
        <v>71</v>
      </c>
      <c r="J229">
        <f>H229*'[1]Import '!$F$45</f>
        <v>3104675.4362399997</v>
      </c>
      <c r="K229">
        <v>36000</v>
      </c>
      <c r="L229" t="s">
        <v>75</v>
      </c>
      <c r="N229" t="s">
        <v>93</v>
      </c>
      <c r="O229" t="s">
        <v>92</v>
      </c>
    </row>
    <row r="230" spans="3:15" x14ac:dyDescent="0.25">
      <c r="C230" s="1">
        <v>44210</v>
      </c>
      <c r="D230" t="s">
        <v>21</v>
      </c>
      <c r="H230">
        <v>41940</v>
      </c>
      <c r="I230" t="s">
        <v>71</v>
      </c>
      <c r="J230">
        <f>H230*'[1]Import '!$F$45</f>
        <v>3104675.4362399997</v>
      </c>
      <c r="K230">
        <v>36000</v>
      </c>
      <c r="L230" t="s">
        <v>75</v>
      </c>
      <c r="N230" t="s">
        <v>93</v>
      </c>
      <c r="O230" t="s">
        <v>92</v>
      </c>
    </row>
    <row r="231" spans="3:15" x14ac:dyDescent="0.25">
      <c r="C231" s="1">
        <v>44210</v>
      </c>
      <c r="D231" t="s">
        <v>21</v>
      </c>
      <c r="H231">
        <v>41940</v>
      </c>
      <c r="I231" t="s">
        <v>71</v>
      </c>
      <c r="J231">
        <f>H231*'[1]Import '!$F$45</f>
        <v>3104675.4362399997</v>
      </c>
      <c r="K231">
        <v>36000</v>
      </c>
      <c r="L231" t="s">
        <v>75</v>
      </c>
      <c r="N231" t="s">
        <v>93</v>
      </c>
      <c r="O231" t="s">
        <v>92</v>
      </c>
    </row>
    <row r="232" spans="3:15" x14ac:dyDescent="0.25">
      <c r="C232" s="1">
        <v>44210</v>
      </c>
      <c r="D232" t="s">
        <v>21</v>
      </c>
      <c r="H232">
        <v>41940</v>
      </c>
      <c r="I232" t="s">
        <v>71</v>
      </c>
      <c r="J232">
        <f>H232*'[1]Import '!$F$45</f>
        <v>3104675.4362399997</v>
      </c>
      <c r="K232">
        <v>36000</v>
      </c>
      <c r="L232" t="s">
        <v>75</v>
      </c>
      <c r="N232" t="s">
        <v>93</v>
      </c>
      <c r="O232" t="s">
        <v>92</v>
      </c>
    </row>
    <row r="233" spans="3:15" x14ac:dyDescent="0.25">
      <c r="C233" s="1">
        <v>44210</v>
      </c>
      <c r="D233" t="s">
        <v>21</v>
      </c>
      <c r="H233">
        <v>41940</v>
      </c>
      <c r="I233" t="s">
        <v>71</v>
      </c>
      <c r="J233">
        <f>H233*'[1]Import '!$F$45</f>
        <v>3104675.4362399997</v>
      </c>
      <c r="K233">
        <v>36000</v>
      </c>
      <c r="L233" t="s">
        <v>75</v>
      </c>
      <c r="N233" t="s">
        <v>93</v>
      </c>
      <c r="O233" t="s">
        <v>92</v>
      </c>
    </row>
    <row r="234" spans="3:15" x14ac:dyDescent="0.25">
      <c r="C234" s="1">
        <v>44210</v>
      </c>
      <c r="D234" t="s">
        <v>21</v>
      </c>
      <c r="H234">
        <v>41940</v>
      </c>
      <c r="I234" t="s">
        <v>71</v>
      </c>
      <c r="J234">
        <f>H234*'[1]Import '!$F$45</f>
        <v>3104675.4362399997</v>
      </c>
      <c r="K234">
        <v>36000</v>
      </c>
      <c r="L234" t="s">
        <v>75</v>
      </c>
      <c r="N234" t="s">
        <v>93</v>
      </c>
      <c r="O234" t="s">
        <v>92</v>
      </c>
    </row>
    <row r="235" spans="3:15" x14ac:dyDescent="0.25">
      <c r="C235" s="1">
        <v>44210</v>
      </c>
      <c r="D235" t="s">
        <v>21</v>
      </c>
      <c r="H235">
        <v>41940</v>
      </c>
      <c r="I235" t="s">
        <v>71</v>
      </c>
      <c r="J235">
        <f>H235*'[1]Import '!$F$45</f>
        <v>3104675.4362399997</v>
      </c>
      <c r="K235">
        <v>36000</v>
      </c>
      <c r="L235" t="s">
        <v>75</v>
      </c>
      <c r="N235" t="s">
        <v>93</v>
      </c>
      <c r="O235" t="s">
        <v>92</v>
      </c>
    </row>
    <row r="236" spans="3:15" x14ac:dyDescent="0.25">
      <c r="C236" s="1">
        <v>44210</v>
      </c>
      <c r="D236" t="s">
        <v>21</v>
      </c>
      <c r="H236">
        <v>41940</v>
      </c>
      <c r="I236" t="s">
        <v>71</v>
      </c>
      <c r="J236">
        <f>H236*'[1]Import '!$F$45</f>
        <v>3104675.4362399997</v>
      </c>
      <c r="K236">
        <v>36000</v>
      </c>
      <c r="L236" t="s">
        <v>75</v>
      </c>
      <c r="N236" t="s">
        <v>93</v>
      </c>
      <c r="O236" t="s">
        <v>92</v>
      </c>
    </row>
    <row r="237" spans="3:15" x14ac:dyDescent="0.25">
      <c r="C237" s="1">
        <v>44210</v>
      </c>
      <c r="D237" t="s">
        <v>21</v>
      </c>
      <c r="H237">
        <v>41940</v>
      </c>
      <c r="I237" t="s">
        <v>71</v>
      </c>
      <c r="J237">
        <f>H237*'[1]Import '!$F$45</f>
        <v>3104675.4362399997</v>
      </c>
      <c r="K237">
        <v>36000</v>
      </c>
      <c r="L237" t="s">
        <v>75</v>
      </c>
      <c r="N237" t="s">
        <v>93</v>
      </c>
      <c r="O237" t="s">
        <v>92</v>
      </c>
    </row>
    <row r="238" spans="3:15" x14ac:dyDescent="0.25">
      <c r="C238" s="1">
        <v>44210</v>
      </c>
      <c r="D238" t="s">
        <v>21</v>
      </c>
      <c r="H238">
        <v>41940</v>
      </c>
      <c r="I238" t="s">
        <v>71</v>
      </c>
      <c r="J238">
        <f>H238*'[1]Import '!$F$45</f>
        <v>3104675.4362399997</v>
      </c>
      <c r="K238">
        <v>36000</v>
      </c>
      <c r="L238" t="s">
        <v>75</v>
      </c>
      <c r="N238" t="s">
        <v>93</v>
      </c>
      <c r="O238" t="s">
        <v>92</v>
      </c>
    </row>
    <row r="239" spans="3:15" x14ac:dyDescent="0.25">
      <c r="C239" s="1">
        <v>44210</v>
      </c>
      <c r="D239" t="s">
        <v>21</v>
      </c>
      <c r="H239">
        <v>41940</v>
      </c>
      <c r="I239" t="s">
        <v>71</v>
      </c>
      <c r="J239">
        <f>H239*'[1]Import '!$F$45</f>
        <v>3104675.4362399997</v>
      </c>
      <c r="K239">
        <v>36000</v>
      </c>
      <c r="L239" t="s">
        <v>75</v>
      </c>
      <c r="N239" t="s">
        <v>93</v>
      </c>
      <c r="O239" t="s">
        <v>92</v>
      </c>
    </row>
    <row r="240" spans="3:15" x14ac:dyDescent="0.25">
      <c r="C240" s="1">
        <v>44210</v>
      </c>
      <c r="D240" t="s">
        <v>21</v>
      </c>
      <c r="H240">
        <v>41940</v>
      </c>
      <c r="I240" t="s">
        <v>71</v>
      </c>
      <c r="J240">
        <f>H240*'[1]Import '!$F$45</f>
        <v>3104675.4362399997</v>
      </c>
      <c r="K240">
        <v>36000</v>
      </c>
      <c r="L240" t="s">
        <v>75</v>
      </c>
      <c r="N240" t="s">
        <v>93</v>
      </c>
      <c r="O240" t="s">
        <v>92</v>
      </c>
    </row>
    <row r="241" spans="3:15" x14ac:dyDescent="0.25">
      <c r="C241" s="1">
        <v>44210</v>
      </c>
      <c r="D241" t="s">
        <v>21</v>
      </c>
      <c r="H241">
        <v>41940</v>
      </c>
      <c r="I241" t="s">
        <v>71</v>
      </c>
      <c r="J241">
        <f>H241*'[1]Import '!$F$45</f>
        <v>3104675.4362399997</v>
      </c>
      <c r="K241">
        <v>36000</v>
      </c>
      <c r="L241" t="s">
        <v>75</v>
      </c>
      <c r="N241" t="s">
        <v>93</v>
      </c>
      <c r="O241" t="s">
        <v>92</v>
      </c>
    </row>
    <row r="242" spans="3:15" x14ac:dyDescent="0.25">
      <c r="C242" s="1">
        <v>44209</v>
      </c>
      <c r="D242" t="s">
        <v>21</v>
      </c>
      <c r="H242">
        <v>403227</v>
      </c>
      <c r="I242" t="s">
        <v>192</v>
      </c>
      <c r="J242">
        <f>H242*'[1]Import '!$F$16</f>
        <v>4478349.7478115009</v>
      </c>
      <c r="K242">
        <v>49500</v>
      </c>
      <c r="L242" t="s">
        <v>75</v>
      </c>
      <c r="N242" t="s">
        <v>108</v>
      </c>
      <c r="O242" t="s">
        <v>82</v>
      </c>
    </row>
    <row r="243" spans="3:15" x14ac:dyDescent="0.25">
      <c r="C243" s="1">
        <v>44209</v>
      </c>
      <c r="D243" t="s">
        <v>181</v>
      </c>
      <c r="H243">
        <v>20700</v>
      </c>
      <c r="I243" t="s">
        <v>71</v>
      </c>
      <c r="J243">
        <f>H243*'[1]Import '!$F$45</f>
        <v>1532350.5371999999</v>
      </c>
      <c r="K243">
        <v>18000</v>
      </c>
      <c r="L243" t="s">
        <v>75</v>
      </c>
      <c r="N243" t="s">
        <v>211</v>
      </c>
      <c r="O243" t="s">
        <v>82</v>
      </c>
    </row>
    <row r="244" spans="3:15" x14ac:dyDescent="0.25">
      <c r="C244" s="1">
        <v>44209</v>
      </c>
      <c r="D244" t="s">
        <v>21</v>
      </c>
      <c r="H244">
        <v>403227</v>
      </c>
      <c r="I244" t="s">
        <v>192</v>
      </c>
      <c r="J244">
        <f>H244*'[1]Import '!$F$16</f>
        <v>4478349.7478115009</v>
      </c>
      <c r="K244">
        <v>49500</v>
      </c>
      <c r="L244" t="s">
        <v>75</v>
      </c>
      <c r="N244" t="s">
        <v>108</v>
      </c>
      <c r="O244" t="s">
        <v>82</v>
      </c>
    </row>
    <row r="245" spans="3:15" x14ac:dyDescent="0.25">
      <c r="C245" s="1">
        <v>44209</v>
      </c>
      <c r="D245" t="s">
        <v>181</v>
      </c>
      <c r="H245">
        <v>20700</v>
      </c>
      <c r="I245" t="s">
        <v>71</v>
      </c>
      <c r="J245">
        <f>H245*'[1]Import '!$F$45</f>
        <v>1532350.5371999999</v>
      </c>
      <c r="K245">
        <v>18000</v>
      </c>
      <c r="L245" t="s">
        <v>75</v>
      </c>
      <c r="N245" t="s">
        <v>211</v>
      </c>
      <c r="O245" t="s">
        <v>82</v>
      </c>
    </row>
    <row r="246" spans="3:15" x14ac:dyDescent="0.25">
      <c r="C246" s="1">
        <v>44208</v>
      </c>
      <c r="D246" t="s">
        <v>17</v>
      </c>
      <c r="H246">
        <v>69600</v>
      </c>
      <c r="I246" t="s">
        <v>71</v>
      </c>
      <c r="J246">
        <f>H246*'[1]Import '!$F$45</f>
        <v>5152251.0816000002</v>
      </c>
      <c r="K246">
        <v>48000</v>
      </c>
      <c r="L246" t="s">
        <v>75</v>
      </c>
      <c r="N246" t="s">
        <v>105</v>
      </c>
      <c r="O246" t="s">
        <v>82</v>
      </c>
    </row>
    <row r="247" spans="3:15" x14ac:dyDescent="0.25">
      <c r="C247" s="1">
        <v>44207</v>
      </c>
      <c r="D247" t="s">
        <v>2</v>
      </c>
      <c r="H247">
        <v>132096</v>
      </c>
      <c r="I247" t="s">
        <v>71</v>
      </c>
      <c r="J247">
        <f>H247*'[1]Import '!$F$45</f>
        <v>9778617.2252159994</v>
      </c>
      <c r="K247">
        <v>102400</v>
      </c>
      <c r="L247" t="s">
        <v>75</v>
      </c>
      <c r="N247" t="s">
        <v>89</v>
      </c>
      <c r="O247" t="s">
        <v>87</v>
      </c>
    </row>
    <row r="248" spans="3:15" x14ac:dyDescent="0.25">
      <c r="C248" s="1">
        <v>44206</v>
      </c>
      <c r="D248" t="s">
        <v>58</v>
      </c>
      <c r="H248">
        <v>22128</v>
      </c>
      <c r="I248" t="s">
        <v>71</v>
      </c>
      <c r="J248">
        <f>H248*'[1]Import '!$F$45</f>
        <v>1638060.5162879999</v>
      </c>
      <c r="K248">
        <v>9600</v>
      </c>
      <c r="L248" t="s">
        <v>75</v>
      </c>
      <c r="N248" t="s">
        <v>86</v>
      </c>
      <c r="O248" t="s">
        <v>85</v>
      </c>
    </row>
    <row r="249" spans="3:15" x14ac:dyDescent="0.25">
      <c r="C249" s="1">
        <v>44206</v>
      </c>
      <c r="D249" t="s">
        <v>58</v>
      </c>
      <c r="H249">
        <v>13600</v>
      </c>
      <c r="I249" t="s">
        <v>71</v>
      </c>
      <c r="J249">
        <f>H249*'[1]Import '!$F$45</f>
        <v>1006761.7056</v>
      </c>
      <c r="K249">
        <v>4000</v>
      </c>
      <c r="L249" t="s">
        <v>75</v>
      </c>
      <c r="N249" t="s">
        <v>86</v>
      </c>
      <c r="O249" t="s">
        <v>85</v>
      </c>
    </row>
    <row r="250" spans="3:15" x14ac:dyDescent="0.25">
      <c r="C250" s="1">
        <v>44206</v>
      </c>
      <c r="D250" t="s">
        <v>58</v>
      </c>
      <c r="H250">
        <v>13600</v>
      </c>
      <c r="I250" t="s">
        <v>71</v>
      </c>
      <c r="J250">
        <f>H250*'[1]Import '!$F$45</f>
        <v>1006761.7056</v>
      </c>
      <c r="K250">
        <v>4000</v>
      </c>
      <c r="L250" t="s">
        <v>75</v>
      </c>
      <c r="N250" t="s">
        <v>86</v>
      </c>
      <c r="O250" t="s">
        <v>85</v>
      </c>
    </row>
    <row r="251" spans="3:15" x14ac:dyDescent="0.25">
      <c r="C251" s="1">
        <v>44206</v>
      </c>
      <c r="D251" t="s">
        <v>58</v>
      </c>
      <c r="H251">
        <v>22128</v>
      </c>
      <c r="I251" t="s">
        <v>71</v>
      </c>
      <c r="J251">
        <f>H251*'[1]Import '!$F$45</f>
        <v>1638060.5162879999</v>
      </c>
      <c r="K251">
        <v>9600</v>
      </c>
      <c r="L251" t="s">
        <v>75</v>
      </c>
      <c r="N251" t="s">
        <v>86</v>
      </c>
      <c r="O251" t="s">
        <v>85</v>
      </c>
    </row>
    <row r="252" spans="3:15" x14ac:dyDescent="0.25">
      <c r="C252" s="1">
        <v>44205</v>
      </c>
      <c r="D252" t="s">
        <v>5</v>
      </c>
      <c r="H252">
        <v>199680</v>
      </c>
      <c r="I252" t="s">
        <v>71</v>
      </c>
      <c r="J252">
        <f>H252*'[1]Import '!$F$45</f>
        <v>14781630.68928</v>
      </c>
      <c r="K252">
        <v>128000</v>
      </c>
      <c r="L252" t="s">
        <v>75</v>
      </c>
      <c r="N252" t="s">
        <v>90</v>
      </c>
      <c r="O252" t="s">
        <v>87</v>
      </c>
    </row>
    <row r="253" spans="3:15" x14ac:dyDescent="0.25">
      <c r="C253" s="1">
        <v>44205</v>
      </c>
      <c r="D253" t="s">
        <v>5</v>
      </c>
      <c r="H253">
        <v>199680</v>
      </c>
      <c r="I253" t="s">
        <v>71</v>
      </c>
      <c r="J253">
        <f>H253*'[1]Import '!$F$45</f>
        <v>14781630.68928</v>
      </c>
      <c r="K253">
        <v>128000</v>
      </c>
      <c r="L253" t="s">
        <v>75</v>
      </c>
      <c r="N253" t="s">
        <v>90</v>
      </c>
      <c r="O253" t="s">
        <v>87</v>
      </c>
    </row>
    <row r="254" spans="3:15" x14ac:dyDescent="0.25">
      <c r="C254" s="1">
        <v>44204</v>
      </c>
      <c r="D254" t="s">
        <v>17</v>
      </c>
      <c r="H254">
        <v>21438</v>
      </c>
      <c r="I254" t="s">
        <v>71</v>
      </c>
      <c r="J254">
        <f>H254*'[1]Import '!$F$45</f>
        <v>1586982.1650479999</v>
      </c>
      <c r="K254">
        <v>18000</v>
      </c>
      <c r="L254" t="s">
        <v>75</v>
      </c>
      <c r="N254" t="s">
        <v>124</v>
      </c>
      <c r="O254" t="s">
        <v>92</v>
      </c>
    </row>
    <row r="255" spans="3:15" x14ac:dyDescent="0.25">
      <c r="C255" s="1">
        <v>44204</v>
      </c>
      <c r="D255" t="s">
        <v>40</v>
      </c>
      <c r="H255">
        <v>187</v>
      </c>
      <c r="I255" t="s">
        <v>71</v>
      </c>
      <c r="J255">
        <f>H255*'[1]Import '!$F$45</f>
        <v>13842.973452</v>
      </c>
      <c r="K255">
        <v>50</v>
      </c>
      <c r="L255" t="s">
        <v>75</v>
      </c>
      <c r="N255" t="s">
        <v>261</v>
      </c>
      <c r="O255" t="s">
        <v>82</v>
      </c>
    </row>
    <row r="256" spans="3:15" x14ac:dyDescent="0.25">
      <c r="C256" s="1">
        <v>44204</v>
      </c>
      <c r="D256" t="s">
        <v>40</v>
      </c>
      <c r="H256">
        <v>1311</v>
      </c>
      <c r="I256" t="s">
        <v>71</v>
      </c>
      <c r="J256">
        <f>H256*'[1]Import '!$F$45</f>
        <v>97048.867356000002</v>
      </c>
      <c r="K256">
        <v>350</v>
      </c>
      <c r="L256" t="s">
        <v>75</v>
      </c>
      <c r="N256" t="s">
        <v>261</v>
      </c>
      <c r="O256" t="s">
        <v>82</v>
      </c>
    </row>
    <row r="257" spans="3:15" x14ac:dyDescent="0.25">
      <c r="C257" s="1">
        <v>44204</v>
      </c>
      <c r="D257" t="s">
        <v>17</v>
      </c>
      <c r="H257">
        <v>40902</v>
      </c>
      <c r="I257" t="s">
        <v>71</v>
      </c>
      <c r="J257">
        <f>H257*'[1]Import '!$F$45</f>
        <v>3027835.8295919998</v>
      </c>
      <c r="K257">
        <v>34000</v>
      </c>
      <c r="L257" t="s">
        <v>75</v>
      </c>
      <c r="N257" t="s">
        <v>124</v>
      </c>
      <c r="O257" t="s">
        <v>92</v>
      </c>
    </row>
    <row r="258" spans="3:15" x14ac:dyDescent="0.25">
      <c r="C258" s="1">
        <v>44204</v>
      </c>
      <c r="D258" t="s">
        <v>40</v>
      </c>
      <c r="H258">
        <v>187</v>
      </c>
      <c r="I258" t="s">
        <v>71</v>
      </c>
      <c r="J258">
        <f>H258*'[1]Import '!$F$45</f>
        <v>13842.973452</v>
      </c>
      <c r="K258">
        <v>50</v>
      </c>
      <c r="L258" t="s">
        <v>75</v>
      </c>
      <c r="N258" t="s">
        <v>261</v>
      </c>
      <c r="O258" t="s">
        <v>82</v>
      </c>
    </row>
    <row r="259" spans="3:15" x14ac:dyDescent="0.25">
      <c r="C259" s="1">
        <v>44204</v>
      </c>
      <c r="D259" t="s">
        <v>17</v>
      </c>
      <c r="H259">
        <v>81804</v>
      </c>
      <c r="I259" t="s">
        <v>71</v>
      </c>
      <c r="J259">
        <f>H259*'[1]Import '!$F$45</f>
        <v>6055671.6591839995</v>
      </c>
      <c r="K259">
        <v>68000</v>
      </c>
      <c r="L259" t="s">
        <v>75</v>
      </c>
      <c r="N259" t="s">
        <v>124</v>
      </c>
      <c r="O259" t="s">
        <v>92</v>
      </c>
    </row>
    <row r="260" spans="3:15" x14ac:dyDescent="0.25">
      <c r="C260" s="1">
        <v>44204</v>
      </c>
      <c r="D260" t="s">
        <v>40</v>
      </c>
      <c r="H260">
        <v>187</v>
      </c>
      <c r="I260" t="s">
        <v>71</v>
      </c>
      <c r="J260">
        <f>H260*'[1]Import '!$F$45</f>
        <v>13842.973452</v>
      </c>
      <c r="K260">
        <v>50</v>
      </c>
      <c r="L260" t="s">
        <v>75</v>
      </c>
      <c r="N260" t="s">
        <v>261</v>
      </c>
      <c r="O260" t="s">
        <v>82</v>
      </c>
    </row>
    <row r="261" spans="3:15" x14ac:dyDescent="0.25">
      <c r="C261" s="1">
        <v>44203</v>
      </c>
      <c r="D261" t="s">
        <v>9</v>
      </c>
      <c r="H261">
        <v>9558</v>
      </c>
      <c r="I261" t="s">
        <v>71</v>
      </c>
      <c r="J261">
        <f>H261*'[1]Import '!$F$45</f>
        <v>707546.20456799993</v>
      </c>
      <c r="K261">
        <v>5400</v>
      </c>
      <c r="L261" t="s">
        <v>75</v>
      </c>
      <c r="N261" t="s">
        <v>86</v>
      </c>
      <c r="O261" t="s">
        <v>87</v>
      </c>
    </row>
    <row r="262" spans="3:15" x14ac:dyDescent="0.25">
      <c r="C262" s="1">
        <v>44203</v>
      </c>
      <c r="D262" t="s">
        <v>5</v>
      </c>
      <c r="H262">
        <v>199680</v>
      </c>
      <c r="I262" t="s">
        <v>71</v>
      </c>
      <c r="J262">
        <f>H262*'[1]Import '!$F$45</f>
        <v>14781630.68928</v>
      </c>
      <c r="K262">
        <v>128000</v>
      </c>
      <c r="L262" t="s">
        <v>75</v>
      </c>
      <c r="N262" t="s">
        <v>90</v>
      </c>
      <c r="O262" t="s">
        <v>87</v>
      </c>
    </row>
    <row r="263" spans="3:15" x14ac:dyDescent="0.25">
      <c r="C263" s="1">
        <v>44203</v>
      </c>
      <c r="D263" t="s">
        <v>24</v>
      </c>
      <c r="H263">
        <v>9632</v>
      </c>
      <c r="I263" t="s">
        <v>71</v>
      </c>
      <c r="J263">
        <f>H263*'[1]Import '!$F$45</f>
        <v>713024.17267200002</v>
      </c>
      <c r="K263">
        <v>3200</v>
      </c>
      <c r="L263" t="s">
        <v>75</v>
      </c>
      <c r="N263" t="s">
        <v>239</v>
      </c>
      <c r="O263" t="s">
        <v>92</v>
      </c>
    </row>
    <row r="264" spans="3:15" x14ac:dyDescent="0.25">
      <c r="C264" s="1">
        <v>44203</v>
      </c>
      <c r="D264" t="s">
        <v>24</v>
      </c>
      <c r="H264">
        <v>9632</v>
      </c>
      <c r="I264" t="s">
        <v>71</v>
      </c>
      <c r="J264">
        <f>H264*'[1]Import '!$F$45</f>
        <v>713024.17267200002</v>
      </c>
      <c r="K264">
        <v>3200</v>
      </c>
      <c r="L264" t="s">
        <v>75</v>
      </c>
      <c r="N264" t="s">
        <v>239</v>
      </c>
      <c r="O264" t="s">
        <v>92</v>
      </c>
    </row>
    <row r="265" spans="3:15" x14ac:dyDescent="0.25">
      <c r="C265" s="1">
        <v>44203</v>
      </c>
      <c r="D265" t="s">
        <v>9</v>
      </c>
      <c r="H265">
        <v>18700</v>
      </c>
      <c r="I265" t="s">
        <v>71</v>
      </c>
      <c r="J265">
        <f>H265*'[1]Import '!$F$45</f>
        <v>1384297.3451999999</v>
      </c>
      <c r="K265">
        <v>10000</v>
      </c>
      <c r="L265" t="s">
        <v>75</v>
      </c>
      <c r="N265" t="s">
        <v>86</v>
      </c>
      <c r="O265" t="s">
        <v>87</v>
      </c>
    </row>
    <row r="266" spans="3:15" x14ac:dyDescent="0.25">
      <c r="C266" s="1">
        <v>44203</v>
      </c>
      <c r="D266" t="s">
        <v>5</v>
      </c>
      <c r="H266">
        <v>199680</v>
      </c>
      <c r="I266" t="s">
        <v>71</v>
      </c>
      <c r="J266">
        <f>H266*'[1]Import '!$F$45</f>
        <v>14781630.68928</v>
      </c>
      <c r="K266">
        <v>128000</v>
      </c>
      <c r="L266" t="s">
        <v>75</v>
      </c>
      <c r="N266" t="s">
        <v>90</v>
      </c>
      <c r="O266" t="s">
        <v>87</v>
      </c>
    </row>
    <row r="267" spans="3:15" x14ac:dyDescent="0.25">
      <c r="C267" s="1">
        <v>44202</v>
      </c>
      <c r="D267" t="s">
        <v>17</v>
      </c>
      <c r="H267">
        <v>69600</v>
      </c>
      <c r="I267" t="s">
        <v>71</v>
      </c>
      <c r="J267">
        <f>H267*'[1]Import '!$F$45</f>
        <v>5152251.0816000002</v>
      </c>
      <c r="K267">
        <v>48000</v>
      </c>
      <c r="L267" t="s">
        <v>75</v>
      </c>
      <c r="N267" t="s">
        <v>105</v>
      </c>
      <c r="O267" t="s">
        <v>82</v>
      </c>
    </row>
    <row r="268" spans="3:15" x14ac:dyDescent="0.25">
      <c r="C268" s="1">
        <v>44200</v>
      </c>
      <c r="D268" t="s">
        <v>58</v>
      </c>
      <c r="H268">
        <v>36880</v>
      </c>
      <c r="I268" t="s">
        <v>71</v>
      </c>
      <c r="J268">
        <f>H268*'[1]Import '!$F$45</f>
        <v>2730100.8604799998</v>
      </c>
      <c r="K268">
        <v>16000</v>
      </c>
      <c r="L268" t="s">
        <v>75</v>
      </c>
      <c r="N268" t="s">
        <v>86</v>
      </c>
      <c r="O268" t="s">
        <v>85</v>
      </c>
    </row>
    <row r="269" spans="3:15" x14ac:dyDescent="0.25">
      <c r="C269" s="1">
        <v>44200</v>
      </c>
      <c r="D269" t="s">
        <v>58</v>
      </c>
      <c r="H269">
        <v>36880</v>
      </c>
      <c r="I269" t="s">
        <v>71</v>
      </c>
      <c r="J269">
        <f>H269*'[1]Import '!$F$45</f>
        <v>2730100.8604799998</v>
      </c>
      <c r="K269">
        <v>16000</v>
      </c>
      <c r="L269" t="s">
        <v>75</v>
      </c>
      <c r="N269" t="s">
        <v>86</v>
      </c>
      <c r="O269" t="s">
        <v>85</v>
      </c>
    </row>
    <row r="270" spans="3:15" x14ac:dyDescent="0.25">
      <c r="C270" s="1">
        <v>44200</v>
      </c>
      <c r="D270" t="s">
        <v>190</v>
      </c>
      <c r="H270">
        <v>4250</v>
      </c>
      <c r="I270" t="s">
        <v>71</v>
      </c>
      <c r="J270">
        <f>H270*'[1]Import '!$F$45</f>
        <v>314613.033</v>
      </c>
      <c r="K270">
        <v>1000</v>
      </c>
      <c r="L270" t="s">
        <v>75</v>
      </c>
      <c r="N270" t="s">
        <v>255</v>
      </c>
      <c r="O270" t="s">
        <v>82</v>
      </c>
    </row>
    <row r="271" spans="3:15" x14ac:dyDescent="0.25">
      <c r="C271" s="1">
        <v>44200</v>
      </c>
      <c r="D271" t="s">
        <v>4</v>
      </c>
      <c r="H271">
        <v>131040</v>
      </c>
      <c r="I271" t="s">
        <v>71</v>
      </c>
      <c r="J271">
        <f>H271*'[1]Import '!$F$45</f>
        <v>9700445.1398399994</v>
      </c>
      <c r="K271">
        <v>93600</v>
      </c>
      <c r="L271" t="s">
        <v>75</v>
      </c>
      <c r="N271" t="s">
        <v>97</v>
      </c>
      <c r="O271" t="s">
        <v>85</v>
      </c>
    </row>
    <row r="272" spans="3:15" x14ac:dyDescent="0.25">
      <c r="C272" s="1">
        <v>44200</v>
      </c>
      <c r="D272" t="s">
        <v>3</v>
      </c>
      <c r="H272">
        <v>87040</v>
      </c>
      <c r="I272" t="s">
        <v>71</v>
      </c>
      <c r="J272">
        <f>H272*'[1]Import '!$F$45</f>
        <v>6443274.9158399999</v>
      </c>
      <c r="K272">
        <v>51200</v>
      </c>
      <c r="L272" t="s">
        <v>75</v>
      </c>
      <c r="N272" t="s">
        <v>141</v>
      </c>
      <c r="O272" t="s">
        <v>87</v>
      </c>
    </row>
    <row r="273" spans="3:15" x14ac:dyDescent="0.25">
      <c r="C273" s="1">
        <v>44198</v>
      </c>
      <c r="D273" t="s">
        <v>21</v>
      </c>
      <c r="H273">
        <v>41940</v>
      </c>
      <c r="I273" t="s">
        <v>71</v>
      </c>
      <c r="J273">
        <f>H273*'[1]Import '!$F$45</f>
        <v>3104675.4362399997</v>
      </c>
      <c r="K273">
        <v>36000</v>
      </c>
      <c r="L273" t="s">
        <v>75</v>
      </c>
      <c r="N273" t="s">
        <v>93</v>
      </c>
      <c r="O273" t="s">
        <v>92</v>
      </c>
    </row>
    <row r="274" spans="3:15" x14ac:dyDescent="0.25">
      <c r="C274" s="1">
        <v>44198</v>
      </c>
      <c r="D274" t="s">
        <v>21</v>
      </c>
      <c r="H274">
        <v>201614</v>
      </c>
      <c r="I274" t="s">
        <v>192</v>
      </c>
      <c r="J274">
        <f>H274*'[1]Import '!$F$16</f>
        <v>2239180.4270430002</v>
      </c>
      <c r="K274">
        <v>24750</v>
      </c>
      <c r="L274" t="s">
        <v>75</v>
      </c>
      <c r="N274" t="s">
        <v>108</v>
      </c>
      <c r="O274" t="s">
        <v>82</v>
      </c>
    </row>
    <row r="275" spans="3:15" x14ac:dyDescent="0.25">
      <c r="C275" s="1">
        <v>44198</v>
      </c>
      <c r="D275" t="s">
        <v>21</v>
      </c>
      <c r="H275">
        <v>41940</v>
      </c>
      <c r="I275" t="s">
        <v>71</v>
      </c>
      <c r="J275">
        <f>H275*'[1]Import '!$F$45</f>
        <v>3104675.4362399997</v>
      </c>
      <c r="K275">
        <v>36000</v>
      </c>
      <c r="L275" t="s">
        <v>75</v>
      </c>
      <c r="N275" t="s">
        <v>93</v>
      </c>
      <c r="O275" t="s">
        <v>92</v>
      </c>
    </row>
    <row r="276" spans="3:15" x14ac:dyDescent="0.25">
      <c r="C276" s="1">
        <v>44198</v>
      </c>
      <c r="D276" t="s">
        <v>21</v>
      </c>
      <c r="H276">
        <v>41940</v>
      </c>
      <c r="I276" t="s">
        <v>71</v>
      </c>
      <c r="J276">
        <f>H276*'[1]Import '!$F$45</f>
        <v>3104675.4362399997</v>
      </c>
      <c r="K276">
        <v>36000</v>
      </c>
      <c r="L276" t="s">
        <v>75</v>
      </c>
      <c r="N276" t="s">
        <v>93</v>
      </c>
      <c r="O276" t="s">
        <v>92</v>
      </c>
    </row>
    <row r="277" spans="3:15" x14ac:dyDescent="0.25">
      <c r="C277" s="1">
        <v>44198</v>
      </c>
      <c r="D277" t="s">
        <v>21</v>
      </c>
      <c r="H277">
        <v>201614</v>
      </c>
      <c r="I277" t="s">
        <v>192</v>
      </c>
      <c r="J277">
        <f>H277*'[1]Import '!$F$16</f>
        <v>2239180.4270430002</v>
      </c>
      <c r="K277">
        <v>24750</v>
      </c>
      <c r="L277" t="s">
        <v>75</v>
      </c>
      <c r="N277" t="s">
        <v>108</v>
      </c>
      <c r="O277" t="s">
        <v>82</v>
      </c>
    </row>
    <row r="278" spans="3:15" x14ac:dyDescent="0.25">
      <c r="C278" s="1">
        <v>44198</v>
      </c>
      <c r="D278" t="s">
        <v>21</v>
      </c>
      <c r="H278">
        <v>41940</v>
      </c>
      <c r="I278" t="s">
        <v>71</v>
      </c>
      <c r="J278">
        <f>H278*'[1]Import '!$F$45</f>
        <v>3104675.4362399997</v>
      </c>
      <c r="K278">
        <v>36000</v>
      </c>
      <c r="L278" t="s">
        <v>75</v>
      </c>
      <c r="N278" t="s">
        <v>93</v>
      </c>
      <c r="O278" t="s">
        <v>92</v>
      </c>
    </row>
    <row r="279" spans="3:15" x14ac:dyDescent="0.25">
      <c r="C279" s="1">
        <v>44197</v>
      </c>
      <c r="D279" t="s">
        <v>58</v>
      </c>
      <c r="H279">
        <v>10600</v>
      </c>
      <c r="I279" t="s">
        <v>71</v>
      </c>
      <c r="J279">
        <f>H279*'[1]Import '!$F$45</f>
        <v>784681.91759999993</v>
      </c>
      <c r="K279">
        <v>4000</v>
      </c>
      <c r="L279" t="s">
        <v>75</v>
      </c>
      <c r="N279" t="s">
        <v>86</v>
      </c>
      <c r="O279" t="s">
        <v>85</v>
      </c>
    </row>
    <row r="280" spans="3:15" x14ac:dyDescent="0.25">
      <c r="C280" s="1">
        <v>44197</v>
      </c>
      <c r="D280" t="s">
        <v>58</v>
      </c>
      <c r="H280">
        <v>10600</v>
      </c>
      <c r="I280" t="s">
        <v>71</v>
      </c>
      <c r="J280">
        <f>H280*'[1]Import '!$F$45</f>
        <v>784681.91759999993</v>
      </c>
      <c r="K280">
        <v>4000</v>
      </c>
      <c r="L280" t="s">
        <v>75</v>
      </c>
      <c r="N280" t="s">
        <v>86</v>
      </c>
      <c r="O280" t="s">
        <v>85</v>
      </c>
    </row>
    <row r="281" spans="3:15" x14ac:dyDescent="0.25">
      <c r="C281" s="1">
        <v>44197</v>
      </c>
      <c r="D281" t="s">
        <v>58</v>
      </c>
      <c r="H281">
        <v>28500</v>
      </c>
      <c r="I281" t="s">
        <v>71</v>
      </c>
      <c r="J281">
        <f>H281*'[1]Import '!$F$45</f>
        <v>2109757.986</v>
      </c>
      <c r="K281">
        <v>12000</v>
      </c>
      <c r="L281" t="s">
        <v>75</v>
      </c>
      <c r="N281" t="s">
        <v>86</v>
      </c>
      <c r="O281" t="s">
        <v>85</v>
      </c>
    </row>
    <row r="282" spans="3:15" x14ac:dyDescent="0.25">
      <c r="C282" s="1">
        <v>44197</v>
      </c>
      <c r="D282" t="s">
        <v>58</v>
      </c>
      <c r="H282">
        <v>28500</v>
      </c>
      <c r="I282" t="s">
        <v>71</v>
      </c>
      <c r="J282">
        <f>H282*'[1]Import '!$F$45</f>
        <v>2109757.986</v>
      </c>
      <c r="K282">
        <v>12000</v>
      </c>
      <c r="L282" t="s">
        <v>75</v>
      </c>
      <c r="N282" t="s">
        <v>86</v>
      </c>
      <c r="O282" t="s">
        <v>85</v>
      </c>
    </row>
    <row r="283" spans="3:15" x14ac:dyDescent="0.25">
      <c r="C283" s="1">
        <v>44196</v>
      </c>
      <c r="D283" t="s">
        <v>21</v>
      </c>
      <c r="H283">
        <v>403227</v>
      </c>
      <c r="I283" t="s">
        <v>192</v>
      </c>
      <c r="J283">
        <f>H283*'[1]Import '!$F$16</f>
        <v>4478349.7478115009</v>
      </c>
      <c r="K283">
        <v>49500</v>
      </c>
      <c r="L283" t="s">
        <v>75</v>
      </c>
      <c r="N283" t="s">
        <v>108</v>
      </c>
      <c r="O283" t="s">
        <v>82</v>
      </c>
    </row>
    <row r="284" spans="3:15" x14ac:dyDescent="0.25">
      <c r="C284" s="1">
        <v>44195</v>
      </c>
      <c r="D284" t="s">
        <v>2</v>
      </c>
      <c r="H284">
        <v>164475</v>
      </c>
      <c r="I284" t="s">
        <v>71</v>
      </c>
      <c r="J284">
        <f>H284*'[1]Import '!$F$45</f>
        <v>12175524.3771</v>
      </c>
      <c r="K284">
        <v>127500</v>
      </c>
      <c r="L284" t="s">
        <v>75</v>
      </c>
      <c r="N284" t="s">
        <v>89</v>
      </c>
      <c r="O284" t="s">
        <v>87</v>
      </c>
    </row>
    <row r="285" spans="3:15" x14ac:dyDescent="0.25">
      <c r="C285" s="1">
        <v>44195</v>
      </c>
      <c r="D285" t="s">
        <v>4</v>
      </c>
      <c r="H285">
        <v>131040</v>
      </c>
      <c r="I285" t="s">
        <v>71</v>
      </c>
      <c r="J285">
        <f>H285*'[1]Import '!$F$45</f>
        <v>9700445.1398399994</v>
      </c>
      <c r="K285">
        <v>93600</v>
      </c>
      <c r="L285" t="s">
        <v>75</v>
      </c>
      <c r="N285" t="s">
        <v>97</v>
      </c>
      <c r="O285" t="s">
        <v>85</v>
      </c>
    </row>
    <row r="286" spans="3:15" x14ac:dyDescent="0.25">
      <c r="C286" s="1">
        <v>44195</v>
      </c>
      <c r="D286" t="s">
        <v>4</v>
      </c>
      <c r="H286">
        <v>131040</v>
      </c>
      <c r="I286" t="s">
        <v>71</v>
      </c>
      <c r="J286">
        <f>H286*'[1]Import '!$F$45</f>
        <v>9700445.1398399994</v>
      </c>
      <c r="K286">
        <v>93600</v>
      </c>
      <c r="L286" t="s">
        <v>75</v>
      </c>
      <c r="N286" t="s">
        <v>97</v>
      </c>
      <c r="O286" t="s">
        <v>85</v>
      </c>
    </row>
    <row r="287" spans="3:15" x14ac:dyDescent="0.25">
      <c r="C287" s="1">
        <v>44194</v>
      </c>
      <c r="D287" t="s">
        <v>36</v>
      </c>
      <c r="H287">
        <v>54400</v>
      </c>
      <c r="I287" t="s">
        <v>71</v>
      </c>
      <c r="J287">
        <f>H287*'[1]Import '!$F$45</f>
        <v>4027046.8223999999</v>
      </c>
      <c r="K287">
        <v>32000</v>
      </c>
      <c r="L287" t="s">
        <v>75</v>
      </c>
      <c r="N287" t="s">
        <v>132</v>
      </c>
      <c r="O287" t="s">
        <v>87</v>
      </c>
    </row>
    <row r="288" spans="3:15" x14ac:dyDescent="0.25">
      <c r="C288" s="1">
        <v>44194</v>
      </c>
      <c r="D288" t="s">
        <v>174</v>
      </c>
      <c r="H288">
        <v>16560</v>
      </c>
      <c r="I288" t="s">
        <v>71</v>
      </c>
      <c r="J288">
        <f>H288*'[1]Import '!$F$45</f>
        <v>1225880.42976</v>
      </c>
      <c r="K288">
        <v>13800</v>
      </c>
      <c r="L288" t="s">
        <v>75</v>
      </c>
      <c r="N288" t="s">
        <v>237</v>
      </c>
      <c r="O288" t="s">
        <v>82</v>
      </c>
    </row>
    <row r="289" spans="3:15" x14ac:dyDescent="0.25">
      <c r="C289" s="1">
        <v>44193</v>
      </c>
      <c r="D289" t="s">
        <v>5</v>
      </c>
      <c r="H289">
        <v>36975</v>
      </c>
      <c r="I289" t="s">
        <v>71</v>
      </c>
      <c r="J289">
        <f>H289*'[1]Import '!$F$45</f>
        <v>2737133.3870999999</v>
      </c>
      <c r="K289">
        <v>25500</v>
      </c>
      <c r="L289" t="s">
        <v>75</v>
      </c>
      <c r="O289" t="s">
        <v>102</v>
      </c>
    </row>
    <row r="290" spans="3:15" x14ac:dyDescent="0.25">
      <c r="C290" s="1">
        <v>44193</v>
      </c>
      <c r="D290" t="s">
        <v>5</v>
      </c>
      <c r="H290">
        <v>1050</v>
      </c>
      <c r="I290" t="s">
        <v>71</v>
      </c>
      <c r="J290">
        <f>H290*'[1]Import '!$F$45</f>
        <v>77727.925799999997</v>
      </c>
      <c r="K290">
        <v>750</v>
      </c>
      <c r="L290" t="s">
        <v>75</v>
      </c>
      <c r="O290" t="s">
        <v>102</v>
      </c>
    </row>
    <row r="291" spans="3:15" x14ac:dyDescent="0.25">
      <c r="C291" s="1">
        <v>44193</v>
      </c>
      <c r="D291" t="s">
        <v>5</v>
      </c>
      <c r="H291">
        <v>36975</v>
      </c>
      <c r="I291" t="s">
        <v>71</v>
      </c>
      <c r="J291">
        <f>H291*'[1]Import '!$F$45</f>
        <v>2737133.3870999999</v>
      </c>
      <c r="K291">
        <v>25500</v>
      </c>
      <c r="L291" t="s">
        <v>75</v>
      </c>
      <c r="N291" t="s">
        <v>88</v>
      </c>
      <c r="O291" t="s">
        <v>102</v>
      </c>
    </row>
    <row r="292" spans="3:15" x14ac:dyDescent="0.25">
      <c r="C292" s="1">
        <v>44193</v>
      </c>
      <c r="D292" t="s">
        <v>5</v>
      </c>
      <c r="H292">
        <v>34650</v>
      </c>
      <c r="I292" t="s">
        <v>71</v>
      </c>
      <c r="J292">
        <f>H292*'[1]Import '!$F$45</f>
        <v>2565021.5513999998</v>
      </c>
      <c r="K292">
        <v>24750</v>
      </c>
      <c r="L292" t="s">
        <v>75</v>
      </c>
      <c r="N292" t="s">
        <v>88</v>
      </c>
      <c r="O292" t="s">
        <v>102</v>
      </c>
    </row>
    <row r="293" spans="3:15" x14ac:dyDescent="0.25">
      <c r="C293" s="1">
        <v>44193</v>
      </c>
      <c r="D293" t="s">
        <v>5</v>
      </c>
      <c r="H293">
        <v>1050</v>
      </c>
      <c r="I293" t="s">
        <v>71</v>
      </c>
      <c r="J293">
        <f>H293*'[1]Import '!$F$45</f>
        <v>77727.925799999997</v>
      </c>
      <c r="K293">
        <v>750</v>
      </c>
      <c r="L293" t="s">
        <v>75</v>
      </c>
      <c r="N293" t="s">
        <v>88</v>
      </c>
      <c r="O293" t="s">
        <v>102</v>
      </c>
    </row>
    <row r="294" spans="3:15" x14ac:dyDescent="0.25">
      <c r="C294" s="1">
        <v>44193</v>
      </c>
      <c r="D294" t="s">
        <v>5</v>
      </c>
      <c r="H294">
        <v>34650</v>
      </c>
      <c r="I294" t="s">
        <v>71</v>
      </c>
      <c r="J294">
        <f>H294*'[1]Import '!$F$45</f>
        <v>2565021.5513999998</v>
      </c>
      <c r="K294">
        <v>24750</v>
      </c>
      <c r="L294" t="s">
        <v>75</v>
      </c>
      <c r="O294" t="s">
        <v>102</v>
      </c>
    </row>
    <row r="295" spans="3:15" x14ac:dyDescent="0.25">
      <c r="C295" s="1">
        <v>44191</v>
      </c>
      <c r="D295" t="s">
        <v>2</v>
      </c>
      <c r="H295">
        <v>296055</v>
      </c>
      <c r="I295" t="s">
        <v>71</v>
      </c>
      <c r="J295">
        <f>H295*'[1]Import '!$F$45</f>
        <v>21915943.87878</v>
      </c>
      <c r="K295">
        <v>229500</v>
      </c>
      <c r="L295" t="s">
        <v>75</v>
      </c>
      <c r="N295" t="s">
        <v>89</v>
      </c>
      <c r="O295" t="s">
        <v>87</v>
      </c>
    </row>
    <row r="296" spans="3:15" x14ac:dyDescent="0.25">
      <c r="C296" s="1">
        <v>44189</v>
      </c>
      <c r="D296" t="s">
        <v>4</v>
      </c>
      <c r="H296">
        <v>131040</v>
      </c>
      <c r="I296" t="s">
        <v>71</v>
      </c>
      <c r="J296">
        <f>H296*'[1]Import '!$F$45</f>
        <v>9700445.1398399994</v>
      </c>
      <c r="K296">
        <v>93600</v>
      </c>
      <c r="L296" t="s">
        <v>75</v>
      </c>
      <c r="N296" t="s">
        <v>97</v>
      </c>
      <c r="O296" t="s">
        <v>85</v>
      </c>
    </row>
    <row r="297" spans="3:15" x14ac:dyDescent="0.25">
      <c r="C297" s="1">
        <v>44188</v>
      </c>
      <c r="D297" t="s">
        <v>5</v>
      </c>
      <c r="H297">
        <v>159744</v>
      </c>
      <c r="I297" t="s">
        <v>71</v>
      </c>
      <c r="J297">
        <f>H297*'[1]Import '!$F$45</f>
        <v>11825304.551424</v>
      </c>
      <c r="K297">
        <v>102400</v>
      </c>
      <c r="L297" t="s">
        <v>75</v>
      </c>
      <c r="O297" t="s">
        <v>87</v>
      </c>
    </row>
    <row r="298" spans="3:15" x14ac:dyDescent="0.25">
      <c r="C298" s="1">
        <v>44188</v>
      </c>
      <c r="D298" t="s">
        <v>17</v>
      </c>
      <c r="H298">
        <v>66816</v>
      </c>
      <c r="I298" t="s">
        <v>71</v>
      </c>
      <c r="J298">
        <f>H298*'[1]Import '!$F$45</f>
        <v>4946161.0383359995</v>
      </c>
      <c r="K298">
        <v>48000</v>
      </c>
      <c r="L298" t="s">
        <v>75</v>
      </c>
      <c r="N298" t="s">
        <v>105</v>
      </c>
      <c r="O298" t="s">
        <v>82</v>
      </c>
    </row>
    <row r="299" spans="3:15" x14ac:dyDescent="0.25">
      <c r="C299" s="1">
        <v>44188</v>
      </c>
      <c r="D299" t="s">
        <v>5</v>
      </c>
      <c r="H299">
        <v>159744</v>
      </c>
      <c r="I299" t="s">
        <v>71</v>
      </c>
      <c r="J299">
        <f>H299*'[1]Import '!$F$45</f>
        <v>11825304.551424</v>
      </c>
      <c r="K299">
        <v>102400</v>
      </c>
      <c r="L299" t="s">
        <v>75</v>
      </c>
      <c r="N299" t="s">
        <v>90</v>
      </c>
      <c r="O299" t="s">
        <v>87</v>
      </c>
    </row>
    <row r="300" spans="3:15" x14ac:dyDescent="0.25">
      <c r="C300" s="1">
        <v>44188</v>
      </c>
      <c r="D300" t="s">
        <v>13</v>
      </c>
      <c r="H300">
        <v>33228</v>
      </c>
      <c r="I300" t="s">
        <v>71</v>
      </c>
      <c r="J300">
        <f>H300*'[1]Import '!$F$45</f>
        <v>2459755.7318879999</v>
      </c>
      <c r="K300">
        <v>23400</v>
      </c>
      <c r="L300" t="s">
        <v>75</v>
      </c>
      <c r="N300" t="s">
        <v>242</v>
      </c>
      <c r="O300" t="s">
        <v>85</v>
      </c>
    </row>
    <row r="301" spans="3:15" x14ac:dyDescent="0.25">
      <c r="C301" s="1">
        <v>44186</v>
      </c>
      <c r="D301" t="s">
        <v>2</v>
      </c>
      <c r="H301">
        <v>296055</v>
      </c>
      <c r="I301" t="s">
        <v>71</v>
      </c>
      <c r="J301">
        <f>H301*'[1]Import '!$F$45</f>
        <v>21915943.87878</v>
      </c>
      <c r="K301">
        <v>229500</v>
      </c>
      <c r="L301" t="s">
        <v>75</v>
      </c>
      <c r="N301" t="s">
        <v>89</v>
      </c>
      <c r="O301" t="s">
        <v>87</v>
      </c>
    </row>
    <row r="302" spans="3:15" x14ac:dyDescent="0.25">
      <c r="C302" s="1">
        <v>44184</v>
      </c>
      <c r="D302" t="s">
        <v>31</v>
      </c>
      <c r="H302">
        <v>30400</v>
      </c>
      <c r="I302" t="s">
        <v>71</v>
      </c>
      <c r="J302">
        <f>H302*'[1]Import '!$F$45</f>
        <v>2250408.5183999999</v>
      </c>
      <c r="K302">
        <v>16000</v>
      </c>
      <c r="L302" t="s">
        <v>75</v>
      </c>
      <c r="N302" t="s">
        <v>86</v>
      </c>
      <c r="O302" t="s">
        <v>87</v>
      </c>
    </row>
    <row r="303" spans="3:15" x14ac:dyDescent="0.25">
      <c r="C303" s="1">
        <v>44184</v>
      </c>
      <c r="D303" t="s">
        <v>190</v>
      </c>
      <c r="H303">
        <v>4250</v>
      </c>
      <c r="I303" t="s">
        <v>71</v>
      </c>
      <c r="J303">
        <f>H303*'[1]Import '!$F$45</f>
        <v>314613.033</v>
      </c>
      <c r="K303">
        <v>1000</v>
      </c>
      <c r="L303" t="s">
        <v>75</v>
      </c>
      <c r="N303" t="s">
        <v>224</v>
      </c>
      <c r="O303" t="s">
        <v>82</v>
      </c>
    </row>
    <row r="304" spans="3:15" x14ac:dyDescent="0.25">
      <c r="C304" s="1">
        <v>44184</v>
      </c>
      <c r="D304" t="s">
        <v>18</v>
      </c>
      <c r="H304">
        <v>25000</v>
      </c>
      <c r="I304" t="s">
        <v>71</v>
      </c>
      <c r="J304">
        <f>H304*'[1]Import '!$F$45</f>
        <v>1850664.9</v>
      </c>
      <c r="K304">
        <v>20000</v>
      </c>
      <c r="L304" t="s">
        <v>75</v>
      </c>
      <c r="N304" t="s">
        <v>217</v>
      </c>
      <c r="O304" t="s">
        <v>111</v>
      </c>
    </row>
    <row r="305" spans="3:15" x14ac:dyDescent="0.25">
      <c r="C305" s="1">
        <v>44183</v>
      </c>
      <c r="D305" t="s">
        <v>5</v>
      </c>
      <c r="H305">
        <v>199680</v>
      </c>
      <c r="I305" t="s">
        <v>71</v>
      </c>
      <c r="J305">
        <f>H305*'[1]Import '!$F$45</f>
        <v>14781630.68928</v>
      </c>
      <c r="K305">
        <v>128000</v>
      </c>
      <c r="L305" t="s">
        <v>75</v>
      </c>
      <c r="N305" t="s">
        <v>90</v>
      </c>
      <c r="O305" t="s">
        <v>87</v>
      </c>
    </row>
    <row r="306" spans="3:15" x14ac:dyDescent="0.25">
      <c r="C306" s="1">
        <v>44183</v>
      </c>
      <c r="D306" t="s">
        <v>5</v>
      </c>
      <c r="H306">
        <v>199680</v>
      </c>
      <c r="I306" t="s">
        <v>71</v>
      </c>
      <c r="J306">
        <f>H306*'[1]Import '!$F$45</f>
        <v>14781630.68928</v>
      </c>
      <c r="K306">
        <v>128000</v>
      </c>
      <c r="L306" t="s">
        <v>75</v>
      </c>
      <c r="O306" t="s">
        <v>87</v>
      </c>
    </row>
    <row r="307" spans="3:15" x14ac:dyDescent="0.25">
      <c r="C307" s="1">
        <v>44183</v>
      </c>
      <c r="D307" t="s">
        <v>21</v>
      </c>
      <c r="H307">
        <v>41940</v>
      </c>
      <c r="I307" t="s">
        <v>71</v>
      </c>
      <c r="J307">
        <f>H307*'[1]Import '!$F$45</f>
        <v>3104675.4362399997</v>
      </c>
      <c r="K307">
        <v>36000</v>
      </c>
      <c r="L307" t="s">
        <v>75</v>
      </c>
      <c r="N307" t="s">
        <v>93</v>
      </c>
      <c r="O307" t="s">
        <v>92</v>
      </c>
    </row>
    <row r="308" spans="3:15" x14ac:dyDescent="0.25">
      <c r="C308" s="1">
        <v>44183</v>
      </c>
      <c r="D308" t="s">
        <v>21</v>
      </c>
      <c r="H308">
        <v>41940</v>
      </c>
      <c r="I308" t="s">
        <v>71</v>
      </c>
      <c r="J308">
        <f>H308*'[1]Import '!$F$45</f>
        <v>3104675.4362399997</v>
      </c>
      <c r="K308">
        <v>36000</v>
      </c>
      <c r="L308" t="s">
        <v>75</v>
      </c>
      <c r="N308" t="s">
        <v>93</v>
      </c>
      <c r="O308" t="s">
        <v>92</v>
      </c>
    </row>
    <row r="309" spans="3:15" x14ac:dyDescent="0.25">
      <c r="C309" s="1">
        <v>44183</v>
      </c>
      <c r="D309" t="s">
        <v>21</v>
      </c>
      <c r="H309">
        <v>19962</v>
      </c>
      <c r="I309" t="s">
        <v>71</v>
      </c>
      <c r="J309">
        <f>H309*'[1]Import '!$F$45</f>
        <v>1477718.9093519999</v>
      </c>
      <c r="K309">
        <v>18000</v>
      </c>
      <c r="L309" t="s">
        <v>75</v>
      </c>
      <c r="N309" t="s">
        <v>93</v>
      </c>
      <c r="O309" t="s">
        <v>92</v>
      </c>
    </row>
    <row r="310" spans="3:15" x14ac:dyDescent="0.25">
      <c r="C310" s="1">
        <v>44183</v>
      </c>
      <c r="D310" t="s">
        <v>21</v>
      </c>
      <c r="H310">
        <v>41940</v>
      </c>
      <c r="I310" t="s">
        <v>71</v>
      </c>
      <c r="J310">
        <f>H310*'[1]Import '!$F$45</f>
        <v>3104675.4362399997</v>
      </c>
      <c r="K310">
        <v>36000</v>
      </c>
      <c r="L310" t="s">
        <v>75</v>
      </c>
      <c r="N310" t="s">
        <v>93</v>
      </c>
      <c r="O310" t="s">
        <v>92</v>
      </c>
    </row>
    <row r="311" spans="3:15" x14ac:dyDescent="0.25">
      <c r="C311" s="1">
        <v>44183</v>
      </c>
      <c r="D311" t="s">
        <v>21</v>
      </c>
      <c r="H311">
        <v>41940</v>
      </c>
      <c r="I311" t="s">
        <v>71</v>
      </c>
      <c r="J311">
        <f>H311*'[1]Import '!$F$45</f>
        <v>3104675.4362399997</v>
      </c>
      <c r="K311">
        <v>36000</v>
      </c>
      <c r="L311" t="s">
        <v>75</v>
      </c>
      <c r="N311" t="s">
        <v>93</v>
      </c>
      <c r="O311" t="s">
        <v>92</v>
      </c>
    </row>
    <row r="312" spans="3:15" x14ac:dyDescent="0.25">
      <c r="C312" s="1">
        <v>44183</v>
      </c>
      <c r="D312" t="s">
        <v>21</v>
      </c>
      <c r="H312">
        <v>41940</v>
      </c>
      <c r="I312" t="s">
        <v>71</v>
      </c>
      <c r="J312">
        <f>H312*'[1]Import '!$F$45</f>
        <v>3104675.4362399997</v>
      </c>
      <c r="K312">
        <v>36000</v>
      </c>
      <c r="L312" t="s">
        <v>75</v>
      </c>
      <c r="N312" t="s">
        <v>93</v>
      </c>
      <c r="O312" t="s">
        <v>92</v>
      </c>
    </row>
    <row r="313" spans="3:15" x14ac:dyDescent="0.25">
      <c r="C313" s="1">
        <v>44183</v>
      </c>
      <c r="D313" t="s">
        <v>21</v>
      </c>
      <c r="H313">
        <v>41940</v>
      </c>
      <c r="I313" t="s">
        <v>71</v>
      </c>
      <c r="J313">
        <f>H313*'[1]Import '!$F$45</f>
        <v>3104675.4362399997</v>
      </c>
      <c r="K313">
        <v>36000</v>
      </c>
      <c r="L313" t="s">
        <v>75</v>
      </c>
      <c r="N313" t="s">
        <v>93</v>
      </c>
      <c r="O313" t="s">
        <v>92</v>
      </c>
    </row>
    <row r="314" spans="3:15" x14ac:dyDescent="0.25">
      <c r="C314" s="1">
        <v>44183</v>
      </c>
      <c r="D314" t="s">
        <v>21</v>
      </c>
      <c r="H314">
        <v>41940</v>
      </c>
      <c r="I314" t="s">
        <v>71</v>
      </c>
      <c r="J314">
        <f>H314*'[1]Import '!$F$45</f>
        <v>3104675.4362399997</v>
      </c>
      <c r="K314">
        <v>36000</v>
      </c>
      <c r="L314" t="s">
        <v>75</v>
      </c>
      <c r="N314" t="s">
        <v>93</v>
      </c>
      <c r="O314" t="s">
        <v>92</v>
      </c>
    </row>
    <row r="315" spans="3:15" x14ac:dyDescent="0.25">
      <c r="C315" s="1">
        <v>44183</v>
      </c>
      <c r="D315" t="s">
        <v>21</v>
      </c>
      <c r="H315">
        <v>41940</v>
      </c>
      <c r="I315" t="s">
        <v>71</v>
      </c>
      <c r="J315">
        <f>H315*'[1]Import '!$F$45</f>
        <v>3104675.4362399997</v>
      </c>
      <c r="K315">
        <v>36000</v>
      </c>
      <c r="L315" t="s">
        <v>75</v>
      </c>
      <c r="N315" t="s">
        <v>93</v>
      </c>
      <c r="O315" t="s">
        <v>92</v>
      </c>
    </row>
    <row r="316" spans="3:15" x14ac:dyDescent="0.25">
      <c r="C316" s="1">
        <v>44183</v>
      </c>
      <c r="D316" t="s">
        <v>21</v>
      </c>
      <c r="H316">
        <v>41940</v>
      </c>
      <c r="I316" t="s">
        <v>71</v>
      </c>
      <c r="J316">
        <f>H316*'[1]Import '!$F$45</f>
        <v>3104675.4362399997</v>
      </c>
      <c r="K316">
        <v>36000</v>
      </c>
      <c r="L316" t="s">
        <v>75</v>
      </c>
      <c r="N316" t="s">
        <v>93</v>
      </c>
      <c r="O316" t="s">
        <v>92</v>
      </c>
    </row>
    <row r="317" spans="3:15" x14ac:dyDescent="0.25">
      <c r="C317" s="1">
        <v>44182</v>
      </c>
      <c r="D317" t="s">
        <v>21</v>
      </c>
      <c r="H317">
        <v>403227</v>
      </c>
      <c r="I317" t="s">
        <v>192</v>
      </c>
      <c r="J317">
        <f>H317*'[1]Import '!$F$16</f>
        <v>4478349.7478115009</v>
      </c>
      <c r="K317">
        <v>49500</v>
      </c>
      <c r="L317" t="s">
        <v>75</v>
      </c>
      <c r="N317" t="s">
        <v>108</v>
      </c>
      <c r="O317" t="s">
        <v>82</v>
      </c>
    </row>
    <row r="318" spans="3:15" x14ac:dyDescent="0.25">
      <c r="C318" s="1">
        <v>44182</v>
      </c>
      <c r="D318" t="s">
        <v>190</v>
      </c>
      <c r="H318">
        <v>2125</v>
      </c>
      <c r="I318" t="s">
        <v>71</v>
      </c>
      <c r="J318">
        <f>H318*'[1]Import '!$F$45</f>
        <v>157306.5165</v>
      </c>
      <c r="K318">
        <v>500</v>
      </c>
      <c r="L318" t="s">
        <v>75</v>
      </c>
      <c r="N318" t="s">
        <v>224</v>
      </c>
      <c r="O318" t="s">
        <v>82</v>
      </c>
    </row>
    <row r="319" spans="3:15" x14ac:dyDescent="0.25">
      <c r="C319" s="1">
        <v>44182</v>
      </c>
      <c r="D319" t="s">
        <v>21</v>
      </c>
      <c r="H319">
        <v>403227</v>
      </c>
      <c r="I319" t="s">
        <v>192</v>
      </c>
      <c r="J319">
        <f>H319*'[1]Import '!$F$16</f>
        <v>4478349.7478115009</v>
      </c>
      <c r="K319">
        <v>49500</v>
      </c>
      <c r="L319" t="s">
        <v>75</v>
      </c>
      <c r="N319" t="s">
        <v>108</v>
      </c>
      <c r="O319" t="s">
        <v>82</v>
      </c>
    </row>
    <row r="320" spans="3:15" x14ac:dyDescent="0.25">
      <c r="C320" s="1">
        <v>44181</v>
      </c>
      <c r="D320" t="s">
        <v>17</v>
      </c>
      <c r="H320">
        <v>44544</v>
      </c>
      <c r="I320" t="s">
        <v>71</v>
      </c>
      <c r="J320">
        <f>H320*'[1]Import '!$F$45</f>
        <v>3297440.6922240001</v>
      </c>
      <c r="K320">
        <v>32000</v>
      </c>
      <c r="L320" t="s">
        <v>75</v>
      </c>
      <c r="N320" t="s">
        <v>105</v>
      </c>
      <c r="O320" t="s">
        <v>82</v>
      </c>
    </row>
    <row r="321" spans="3:15" x14ac:dyDescent="0.25">
      <c r="C321" s="1">
        <v>44181</v>
      </c>
      <c r="D321" t="s">
        <v>17</v>
      </c>
      <c r="H321">
        <v>66816</v>
      </c>
      <c r="I321" t="s">
        <v>71</v>
      </c>
      <c r="J321">
        <f>H321*'[1]Import '!$F$45</f>
        <v>4946161.0383359995</v>
      </c>
      <c r="K321">
        <v>48000</v>
      </c>
      <c r="L321" t="s">
        <v>75</v>
      </c>
      <c r="N321" t="s">
        <v>105</v>
      </c>
      <c r="O321" t="s">
        <v>82</v>
      </c>
    </row>
    <row r="322" spans="3:15" x14ac:dyDescent="0.25">
      <c r="C322" s="1">
        <v>44180</v>
      </c>
      <c r="D322" t="s">
        <v>2</v>
      </c>
      <c r="H322">
        <v>164475</v>
      </c>
      <c r="I322" t="s">
        <v>71</v>
      </c>
      <c r="J322">
        <f>H322*'[1]Import '!$F$45</f>
        <v>12175524.3771</v>
      </c>
      <c r="K322">
        <v>127500</v>
      </c>
      <c r="L322" t="s">
        <v>75</v>
      </c>
      <c r="N322" t="s">
        <v>89</v>
      </c>
      <c r="O322" t="s">
        <v>87</v>
      </c>
    </row>
    <row r="323" spans="3:15" x14ac:dyDescent="0.25">
      <c r="C323" s="1">
        <v>44180</v>
      </c>
      <c r="D323" t="s">
        <v>5</v>
      </c>
      <c r="H323">
        <v>0</v>
      </c>
      <c r="I323" t="s">
        <v>71</v>
      </c>
      <c r="J323">
        <f>H323*'[1]Import '!$F$45</f>
        <v>0</v>
      </c>
      <c r="K323">
        <v>25500</v>
      </c>
      <c r="L323" t="s">
        <v>193</v>
      </c>
      <c r="N323" t="s">
        <v>228</v>
      </c>
      <c r="O323" t="s">
        <v>102</v>
      </c>
    </row>
    <row r="324" spans="3:15" x14ac:dyDescent="0.25">
      <c r="C324" s="1">
        <v>44179</v>
      </c>
      <c r="D324" t="s">
        <v>2</v>
      </c>
      <c r="H324">
        <v>164475</v>
      </c>
      <c r="I324" t="s">
        <v>71</v>
      </c>
      <c r="J324">
        <f>H324*'[1]Import '!$F$45</f>
        <v>12175524.3771</v>
      </c>
      <c r="K324">
        <v>127500</v>
      </c>
      <c r="L324" t="s">
        <v>75</v>
      </c>
      <c r="N324" t="s">
        <v>89</v>
      </c>
      <c r="O324" t="s">
        <v>87</v>
      </c>
    </row>
    <row r="325" spans="3:15" x14ac:dyDescent="0.25">
      <c r="C325" s="1">
        <v>44179</v>
      </c>
      <c r="D325" t="s">
        <v>262</v>
      </c>
      <c r="H325">
        <v>0</v>
      </c>
      <c r="I325" t="s">
        <v>71</v>
      </c>
      <c r="J325">
        <f>H325*'[1]Import '!$F$45</f>
        <v>0</v>
      </c>
      <c r="K325">
        <v>800</v>
      </c>
      <c r="L325" t="s">
        <v>193</v>
      </c>
      <c r="N325" t="s">
        <v>228</v>
      </c>
      <c r="O325" t="s">
        <v>102</v>
      </c>
    </row>
    <row r="326" spans="3:15" x14ac:dyDescent="0.25">
      <c r="C326" s="1">
        <v>44179</v>
      </c>
      <c r="D326" t="s">
        <v>5</v>
      </c>
      <c r="H326">
        <v>0</v>
      </c>
      <c r="I326" t="s">
        <v>71</v>
      </c>
      <c r="J326">
        <f>H326*'[1]Import '!$F$45</f>
        <v>0</v>
      </c>
      <c r="K326">
        <v>24750</v>
      </c>
      <c r="L326" t="s">
        <v>193</v>
      </c>
      <c r="N326" t="s">
        <v>228</v>
      </c>
      <c r="O326" t="s">
        <v>102</v>
      </c>
    </row>
    <row r="327" spans="3:15" x14ac:dyDescent="0.25">
      <c r="C327" s="1">
        <v>44179</v>
      </c>
      <c r="D327" t="s">
        <v>181</v>
      </c>
      <c r="H327">
        <v>7700</v>
      </c>
      <c r="I327" t="s">
        <v>71</v>
      </c>
      <c r="J327">
        <f>H327*'[1]Import '!$F$45</f>
        <v>570004.7892</v>
      </c>
      <c r="K327">
        <v>7000</v>
      </c>
      <c r="L327" t="s">
        <v>75</v>
      </c>
      <c r="N327" t="s">
        <v>211</v>
      </c>
      <c r="O327" t="s">
        <v>82</v>
      </c>
    </row>
    <row r="328" spans="3:15" x14ac:dyDescent="0.25">
      <c r="C328" s="1">
        <v>44179</v>
      </c>
      <c r="D328" t="s">
        <v>50</v>
      </c>
      <c r="H328">
        <v>17120</v>
      </c>
      <c r="I328" t="s">
        <v>71</v>
      </c>
      <c r="J328">
        <f>H328*'[1]Import '!$F$45</f>
        <v>1267335.3235199999</v>
      </c>
      <c r="K328">
        <v>8000</v>
      </c>
      <c r="L328" t="s">
        <v>75</v>
      </c>
      <c r="N328" t="s">
        <v>86</v>
      </c>
      <c r="O328" t="s">
        <v>87</v>
      </c>
    </row>
    <row r="329" spans="3:15" x14ac:dyDescent="0.25">
      <c r="C329" s="1">
        <v>44179</v>
      </c>
      <c r="D329" t="s">
        <v>181</v>
      </c>
      <c r="H329">
        <v>770</v>
      </c>
      <c r="I329" t="s">
        <v>71</v>
      </c>
      <c r="J329">
        <f>H329*'[1]Import '!$F$45</f>
        <v>57000.478920000001</v>
      </c>
      <c r="K329">
        <v>700</v>
      </c>
      <c r="L329" t="s">
        <v>75</v>
      </c>
      <c r="N329" t="s">
        <v>211</v>
      </c>
      <c r="O329" t="s">
        <v>82</v>
      </c>
    </row>
    <row r="330" spans="3:15" x14ac:dyDescent="0.25">
      <c r="C330" s="1">
        <v>44179</v>
      </c>
      <c r="D330" t="s">
        <v>263</v>
      </c>
      <c r="H330">
        <v>0</v>
      </c>
      <c r="I330" t="s">
        <v>71</v>
      </c>
      <c r="J330">
        <f>H330*'[1]Import '!$F$45</f>
        <v>0</v>
      </c>
      <c r="K330">
        <v>25500</v>
      </c>
      <c r="L330" t="s">
        <v>193</v>
      </c>
      <c r="N330" t="s">
        <v>228</v>
      </c>
      <c r="O330" t="s">
        <v>102</v>
      </c>
    </row>
    <row r="331" spans="3:15" x14ac:dyDescent="0.25">
      <c r="C331" s="1">
        <v>44179</v>
      </c>
      <c r="D331" t="s">
        <v>181</v>
      </c>
      <c r="H331">
        <v>55</v>
      </c>
      <c r="I331" t="s">
        <v>71</v>
      </c>
      <c r="J331">
        <f>H331*'[1]Import '!$F$45</f>
        <v>4071.4627799999998</v>
      </c>
      <c r="K331">
        <v>50</v>
      </c>
      <c r="L331" t="s">
        <v>75</v>
      </c>
      <c r="N331" t="s">
        <v>211</v>
      </c>
      <c r="O331" t="s">
        <v>82</v>
      </c>
    </row>
    <row r="332" spans="3:15" x14ac:dyDescent="0.25">
      <c r="C332" s="1">
        <v>44179</v>
      </c>
      <c r="D332" t="s">
        <v>5</v>
      </c>
      <c r="H332">
        <v>0</v>
      </c>
      <c r="I332" t="s">
        <v>71</v>
      </c>
      <c r="J332">
        <f>H332*'[1]Import '!$F$45</f>
        <v>0</v>
      </c>
      <c r="K332">
        <v>750</v>
      </c>
      <c r="L332" t="s">
        <v>193</v>
      </c>
      <c r="N332" t="s">
        <v>228</v>
      </c>
      <c r="O332" t="s">
        <v>102</v>
      </c>
    </row>
    <row r="333" spans="3:15" x14ac:dyDescent="0.25">
      <c r="C333" s="1">
        <v>44179</v>
      </c>
      <c r="D333" t="s">
        <v>262</v>
      </c>
      <c r="H333">
        <v>0</v>
      </c>
      <c r="I333" t="s">
        <v>71</v>
      </c>
      <c r="J333">
        <f>H333*'[1]Import '!$F$45</f>
        <v>0</v>
      </c>
      <c r="K333">
        <v>24800</v>
      </c>
      <c r="L333" t="s">
        <v>193</v>
      </c>
      <c r="N333" t="s">
        <v>228</v>
      </c>
      <c r="O333" t="s">
        <v>102</v>
      </c>
    </row>
    <row r="334" spans="3:15" x14ac:dyDescent="0.25">
      <c r="C334" s="1">
        <v>44176</v>
      </c>
      <c r="D334" t="s">
        <v>21</v>
      </c>
      <c r="H334">
        <v>385011</v>
      </c>
      <c r="I334" t="s">
        <v>192</v>
      </c>
      <c r="J334">
        <f>H334*'[1]Import '!$F$16</f>
        <v>4276037.8515195008</v>
      </c>
      <c r="K334">
        <v>49500</v>
      </c>
      <c r="L334" t="s">
        <v>75</v>
      </c>
      <c r="N334" t="s">
        <v>108</v>
      </c>
      <c r="O334" t="s">
        <v>82</v>
      </c>
    </row>
    <row r="335" spans="3:15" x14ac:dyDescent="0.25">
      <c r="C335" s="1">
        <v>44176</v>
      </c>
      <c r="D335" t="s">
        <v>21</v>
      </c>
      <c r="H335">
        <v>192506</v>
      </c>
      <c r="I335" t="s">
        <v>192</v>
      </c>
      <c r="J335">
        <f>H335*'[1]Import '!$F$16</f>
        <v>2138024.4788970002</v>
      </c>
      <c r="K335">
        <v>24750</v>
      </c>
      <c r="L335" t="s">
        <v>75</v>
      </c>
      <c r="N335" t="s">
        <v>108</v>
      </c>
      <c r="O335" t="s">
        <v>82</v>
      </c>
    </row>
    <row r="336" spans="3:15" x14ac:dyDescent="0.25">
      <c r="C336" s="1">
        <v>44176</v>
      </c>
      <c r="D336" t="s">
        <v>21</v>
      </c>
      <c r="H336">
        <v>385011</v>
      </c>
      <c r="I336" t="s">
        <v>192</v>
      </c>
      <c r="J336">
        <f>H336*'[1]Import '!$F$16</f>
        <v>4276037.8515195008</v>
      </c>
      <c r="K336">
        <v>49500</v>
      </c>
      <c r="L336" t="s">
        <v>75</v>
      </c>
      <c r="N336" t="s">
        <v>108</v>
      </c>
      <c r="O336" t="s">
        <v>82</v>
      </c>
    </row>
    <row r="337" spans="3:15" x14ac:dyDescent="0.25">
      <c r="C337" s="1">
        <v>44175</v>
      </c>
      <c r="D337" t="s">
        <v>14</v>
      </c>
      <c r="H337">
        <v>45312</v>
      </c>
      <c r="I337" t="s">
        <v>71</v>
      </c>
      <c r="J337">
        <f>H337*'[1]Import '!$F$45</f>
        <v>3354293.1179519999</v>
      </c>
      <c r="K337">
        <v>25600</v>
      </c>
      <c r="L337" t="s">
        <v>75</v>
      </c>
      <c r="N337" t="s">
        <v>141</v>
      </c>
      <c r="O337" t="s">
        <v>87</v>
      </c>
    </row>
    <row r="338" spans="3:15" x14ac:dyDescent="0.25">
      <c r="C338" s="1">
        <v>44175</v>
      </c>
      <c r="D338" t="s">
        <v>58</v>
      </c>
      <c r="H338">
        <v>10600</v>
      </c>
      <c r="I338" t="s">
        <v>71</v>
      </c>
      <c r="J338">
        <f>H338*'[1]Import '!$F$45</f>
        <v>784681.91759999993</v>
      </c>
      <c r="K338">
        <v>4000</v>
      </c>
      <c r="L338" t="s">
        <v>75</v>
      </c>
      <c r="N338" t="s">
        <v>86</v>
      </c>
      <c r="O338" t="s">
        <v>85</v>
      </c>
    </row>
    <row r="339" spans="3:15" x14ac:dyDescent="0.25">
      <c r="C339" s="1">
        <v>44175</v>
      </c>
      <c r="D339" t="s">
        <v>58</v>
      </c>
      <c r="H339">
        <v>28500</v>
      </c>
      <c r="I339" t="s">
        <v>71</v>
      </c>
      <c r="J339">
        <f>H339*'[1]Import '!$F$45</f>
        <v>2109757.986</v>
      </c>
      <c r="K339">
        <v>12000</v>
      </c>
      <c r="L339" t="s">
        <v>75</v>
      </c>
      <c r="N339" t="s">
        <v>86</v>
      </c>
      <c r="O339" t="s">
        <v>85</v>
      </c>
    </row>
    <row r="340" spans="3:15" x14ac:dyDescent="0.25">
      <c r="C340" s="1">
        <v>44175</v>
      </c>
      <c r="D340" t="s">
        <v>3</v>
      </c>
      <c r="H340">
        <v>87040</v>
      </c>
      <c r="I340" t="s">
        <v>71</v>
      </c>
      <c r="J340">
        <f>H340*'[1]Import '!$F$45</f>
        <v>6443274.9158399999</v>
      </c>
      <c r="K340">
        <v>51200</v>
      </c>
      <c r="L340" t="s">
        <v>75</v>
      </c>
      <c r="N340" t="s">
        <v>141</v>
      </c>
      <c r="O340" t="s">
        <v>87</v>
      </c>
    </row>
    <row r="341" spans="3:15" x14ac:dyDescent="0.25">
      <c r="C341" s="1">
        <v>44173</v>
      </c>
      <c r="D341" t="s">
        <v>5</v>
      </c>
      <c r="H341">
        <v>159744</v>
      </c>
      <c r="I341" t="s">
        <v>71</v>
      </c>
      <c r="J341">
        <f>H341*'[1]Import '!$F$45</f>
        <v>11825304.551424</v>
      </c>
      <c r="K341">
        <v>102400</v>
      </c>
      <c r="L341" t="s">
        <v>75</v>
      </c>
      <c r="O341" t="s">
        <v>87</v>
      </c>
    </row>
    <row r="342" spans="3:15" x14ac:dyDescent="0.25">
      <c r="C342" s="1">
        <v>44173</v>
      </c>
      <c r="D342" t="s">
        <v>24</v>
      </c>
      <c r="H342">
        <v>21280</v>
      </c>
      <c r="I342" t="s">
        <v>71</v>
      </c>
      <c r="J342">
        <f>H342*'[1]Import '!$F$45</f>
        <v>1575285.96288</v>
      </c>
      <c r="K342">
        <v>8000</v>
      </c>
      <c r="L342" t="s">
        <v>75</v>
      </c>
      <c r="N342" t="s">
        <v>158</v>
      </c>
      <c r="O342" t="s">
        <v>85</v>
      </c>
    </row>
    <row r="343" spans="3:15" x14ac:dyDescent="0.25">
      <c r="C343" s="1">
        <v>44173</v>
      </c>
      <c r="D343" t="s">
        <v>24</v>
      </c>
      <c r="H343">
        <v>21280</v>
      </c>
      <c r="I343" t="s">
        <v>71</v>
      </c>
      <c r="J343">
        <f>H343*'[1]Import '!$F$45</f>
        <v>1575285.96288</v>
      </c>
      <c r="K343">
        <v>8000</v>
      </c>
      <c r="L343" t="s">
        <v>75</v>
      </c>
      <c r="O343" t="s">
        <v>85</v>
      </c>
    </row>
    <row r="344" spans="3:15" x14ac:dyDescent="0.25">
      <c r="C344" s="1">
        <v>44173</v>
      </c>
      <c r="D344" t="s">
        <v>58</v>
      </c>
      <c r="H344">
        <v>28500</v>
      </c>
      <c r="I344" t="s">
        <v>71</v>
      </c>
      <c r="J344">
        <f>H344*'[1]Import '!$F$45</f>
        <v>2109757.986</v>
      </c>
      <c r="K344">
        <v>12000</v>
      </c>
      <c r="L344" t="s">
        <v>75</v>
      </c>
      <c r="N344" t="s">
        <v>86</v>
      </c>
      <c r="O344" t="s">
        <v>85</v>
      </c>
    </row>
    <row r="345" spans="3:15" x14ac:dyDescent="0.25">
      <c r="C345" s="1">
        <v>44173</v>
      </c>
      <c r="D345" t="s">
        <v>5</v>
      </c>
      <c r="H345">
        <v>159744</v>
      </c>
      <c r="I345" t="s">
        <v>71</v>
      </c>
      <c r="J345">
        <f>H345*'[1]Import '!$F$45</f>
        <v>11825304.551424</v>
      </c>
      <c r="K345">
        <v>102400</v>
      </c>
      <c r="L345" t="s">
        <v>75</v>
      </c>
      <c r="N345" t="s">
        <v>90</v>
      </c>
      <c r="O345" t="s">
        <v>87</v>
      </c>
    </row>
    <row r="346" spans="3:15" x14ac:dyDescent="0.25">
      <c r="C346" s="1">
        <v>44173</v>
      </c>
      <c r="D346" t="s">
        <v>58</v>
      </c>
      <c r="H346">
        <v>10600</v>
      </c>
      <c r="I346" t="s">
        <v>71</v>
      </c>
      <c r="J346">
        <f>H346*'[1]Import '!$F$45</f>
        <v>784681.91759999993</v>
      </c>
      <c r="K346">
        <v>4000</v>
      </c>
      <c r="L346" t="s">
        <v>75</v>
      </c>
      <c r="N346" t="s">
        <v>86</v>
      </c>
      <c r="O346" t="s">
        <v>85</v>
      </c>
    </row>
    <row r="347" spans="3:15" x14ac:dyDescent="0.25">
      <c r="C347" s="1">
        <v>44172</v>
      </c>
      <c r="D347" t="s">
        <v>17</v>
      </c>
      <c r="H347">
        <v>20451</v>
      </c>
      <c r="I347" t="s">
        <v>71</v>
      </c>
      <c r="J347">
        <f>H347*'[1]Import '!$F$45</f>
        <v>1513917.9147959999</v>
      </c>
      <c r="K347">
        <v>17000</v>
      </c>
      <c r="L347" t="s">
        <v>75</v>
      </c>
      <c r="N347" t="s">
        <v>124</v>
      </c>
      <c r="O347" t="s">
        <v>92</v>
      </c>
    </row>
    <row r="348" spans="3:15" x14ac:dyDescent="0.25">
      <c r="C348" s="1">
        <v>44172</v>
      </c>
      <c r="D348" t="s">
        <v>2</v>
      </c>
      <c r="H348">
        <v>164475</v>
      </c>
      <c r="I348" t="s">
        <v>71</v>
      </c>
      <c r="J348">
        <f>H348*'[1]Import '!$F$45</f>
        <v>12175524.3771</v>
      </c>
      <c r="K348">
        <v>127500</v>
      </c>
      <c r="L348" t="s">
        <v>75</v>
      </c>
      <c r="N348" t="s">
        <v>89</v>
      </c>
      <c r="O348" t="s">
        <v>87</v>
      </c>
    </row>
    <row r="349" spans="3:15" x14ac:dyDescent="0.25">
      <c r="C349" s="1">
        <v>44172</v>
      </c>
      <c r="D349" t="s">
        <v>17</v>
      </c>
      <c r="H349">
        <v>21438</v>
      </c>
      <c r="I349" t="s">
        <v>71</v>
      </c>
      <c r="J349">
        <f>H349*'[1]Import '!$F$45</f>
        <v>1586982.1650479999</v>
      </c>
      <c r="K349">
        <v>18000</v>
      </c>
      <c r="L349" t="s">
        <v>75</v>
      </c>
      <c r="N349" t="s">
        <v>124</v>
      </c>
      <c r="O349" t="s">
        <v>92</v>
      </c>
    </row>
    <row r="350" spans="3:15" x14ac:dyDescent="0.25">
      <c r="C350" s="1">
        <v>44172</v>
      </c>
      <c r="D350" t="s">
        <v>17</v>
      </c>
      <c r="H350">
        <v>58599</v>
      </c>
      <c r="I350" t="s">
        <v>71</v>
      </c>
      <c r="J350">
        <f>H350*'[1]Import '!$F$45</f>
        <v>4337884.4990039999</v>
      </c>
      <c r="K350">
        <v>51000</v>
      </c>
      <c r="L350" t="s">
        <v>75</v>
      </c>
      <c r="N350" t="s">
        <v>124</v>
      </c>
      <c r="O350" t="s">
        <v>92</v>
      </c>
    </row>
    <row r="351" spans="3:15" x14ac:dyDescent="0.25">
      <c r="C351" s="1">
        <v>44172</v>
      </c>
      <c r="D351" t="s">
        <v>17</v>
      </c>
      <c r="H351">
        <v>81804</v>
      </c>
      <c r="I351" t="s">
        <v>71</v>
      </c>
      <c r="J351">
        <f>H351*'[1]Import '!$F$45</f>
        <v>6055671.6591839995</v>
      </c>
      <c r="K351">
        <v>68000</v>
      </c>
      <c r="L351" t="s">
        <v>75</v>
      </c>
      <c r="N351" t="s">
        <v>124</v>
      </c>
      <c r="O351" t="s">
        <v>92</v>
      </c>
    </row>
    <row r="352" spans="3:15" x14ac:dyDescent="0.25">
      <c r="C352" s="1">
        <v>44170</v>
      </c>
      <c r="D352" t="s">
        <v>5</v>
      </c>
      <c r="H352">
        <v>79872</v>
      </c>
      <c r="I352" t="s">
        <v>71</v>
      </c>
      <c r="J352">
        <f>H352*'[1]Import '!$F$45</f>
        <v>5912652.2757120002</v>
      </c>
      <c r="K352">
        <v>51200</v>
      </c>
      <c r="L352" t="s">
        <v>75</v>
      </c>
      <c r="N352" t="s">
        <v>90</v>
      </c>
      <c r="O352" t="s">
        <v>87</v>
      </c>
    </row>
    <row r="353" spans="3:15" x14ac:dyDescent="0.25">
      <c r="C353" s="1">
        <v>44170</v>
      </c>
      <c r="D353" t="s">
        <v>66</v>
      </c>
      <c r="H353">
        <v>39168</v>
      </c>
      <c r="I353" t="s">
        <v>71</v>
      </c>
      <c r="J353">
        <f>H353*'[1]Import '!$F$45</f>
        <v>2899473.7121279999</v>
      </c>
      <c r="K353">
        <v>28800</v>
      </c>
      <c r="L353" t="s">
        <v>75</v>
      </c>
      <c r="N353" t="s">
        <v>114</v>
      </c>
      <c r="O353" t="s">
        <v>113</v>
      </c>
    </row>
    <row r="354" spans="3:15" x14ac:dyDescent="0.25">
      <c r="C354" s="1">
        <v>44170</v>
      </c>
      <c r="D354" t="s">
        <v>21</v>
      </c>
      <c r="H354">
        <v>39924</v>
      </c>
      <c r="I354" t="s">
        <v>71</v>
      </c>
      <c r="J354">
        <f>H354*'[1]Import '!$F$45</f>
        <v>2955437.8187039997</v>
      </c>
      <c r="K354">
        <v>36000</v>
      </c>
      <c r="L354" t="s">
        <v>75</v>
      </c>
      <c r="N354" t="s">
        <v>93</v>
      </c>
      <c r="O354" t="s">
        <v>92</v>
      </c>
    </row>
    <row r="355" spans="3:15" x14ac:dyDescent="0.25">
      <c r="C355" s="1">
        <v>44170</v>
      </c>
      <c r="D355" t="s">
        <v>21</v>
      </c>
      <c r="H355">
        <v>39924</v>
      </c>
      <c r="I355" t="s">
        <v>71</v>
      </c>
      <c r="J355">
        <f>H355*'[1]Import '!$F$45</f>
        <v>2955437.8187039997</v>
      </c>
      <c r="K355">
        <v>36000</v>
      </c>
      <c r="L355" t="s">
        <v>75</v>
      </c>
      <c r="N355" t="s">
        <v>93</v>
      </c>
      <c r="O355" t="s">
        <v>92</v>
      </c>
    </row>
    <row r="356" spans="3:15" x14ac:dyDescent="0.25">
      <c r="C356" s="1">
        <v>44170</v>
      </c>
      <c r="D356" t="s">
        <v>21</v>
      </c>
      <c r="H356">
        <v>39924</v>
      </c>
      <c r="I356" t="s">
        <v>71</v>
      </c>
      <c r="J356">
        <f>H356*'[1]Import '!$F$45</f>
        <v>2955437.8187039997</v>
      </c>
      <c r="K356">
        <v>36000</v>
      </c>
      <c r="L356" t="s">
        <v>75</v>
      </c>
      <c r="N356" t="s">
        <v>93</v>
      </c>
      <c r="O356" t="s">
        <v>92</v>
      </c>
    </row>
    <row r="357" spans="3:15" x14ac:dyDescent="0.25">
      <c r="C357" s="1">
        <v>44170</v>
      </c>
      <c r="D357" t="s">
        <v>5</v>
      </c>
      <c r="H357">
        <v>79872</v>
      </c>
      <c r="I357" t="s">
        <v>71</v>
      </c>
      <c r="J357">
        <f>H357*'[1]Import '!$F$45</f>
        <v>5912652.2757120002</v>
      </c>
      <c r="K357">
        <v>51200</v>
      </c>
      <c r="L357" t="s">
        <v>75</v>
      </c>
      <c r="O357" t="s">
        <v>87</v>
      </c>
    </row>
    <row r="358" spans="3:15" x14ac:dyDescent="0.25">
      <c r="C358" s="1">
        <v>44170</v>
      </c>
      <c r="D358" t="s">
        <v>190</v>
      </c>
      <c r="H358">
        <v>2125</v>
      </c>
      <c r="I358" t="s">
        <v>71</v>
      </c>
      <c r="J358">
        <f>H358*'[1]Import '!$F$45</f>
        <v>157306.5165</v>
      </c>
      <c r="K358">
        <v>500</v>
      </c>
      <c r="L358" t="s">
        <v>75</v>
      </c>
      <c r="N358" t="s">
        <v>224</v>
      </c>
      <c r="O358" t="s">
        <v>82</v>
      </c>
    </row>
    <row r="359" spans="3:15" x14ac:dyDescent="0.25">
      <c r="C359" s="1">
        <v>44170</v>
      </c>
      <c r="D359" t="s">
        <v>5</v>
      </c>
      <c r="H359">
        <v>79872</v>
      </c>
      <c r="I359" t="s">
        <v>71</v>
      </c>
      <c r="J359">
        <f>H359*'[1]Import '!$F$45</f>
        <v>5912652.2757120002</v>
      </c>
      <c r="K359">
        <v>51200</v>
      </c>
      <c r="L359" t="s">
        <v>75</v>
      </c>
      <c r="N359" t="s">
        <v>90</v>
      </c>
      <c r="O359" t="s">
        <v>87</v>
      </c>
    </row>
    <row r="360" spans="3:15" x14ac:dyDescent="0.25">
      <c r="C360" s="1">
        <v>44170</v>
      </c>
      <c r="D360" t="s">
        <v>5</v>
      </c>
      <c r="H360">
        <v>79872</v>
      </c>
      <c r="I360" t="s">
        <v>71</v>
      </c>
      <c r="J360">
        <f>H360*'[1]Import '!$F$45</f>
        <v>5912652.2757120002</v>
      </c>
      <c r="K360">
        <v>51200</v>
      </c>
      <c r="L360" t="s">
        <v>75</v>
      </c>
      <c r="O360" t="s">
        <v>87</v>
      </c>
    </row>
    <row r="361" spans="3:15" x14ac:dyDescent="0.25">
      <c r="C361" s="1">
        <v>44170</v>
      </c>
      <c r="D361" t="s">
        <v>36</v>
      </c>
      <c r="H361">
        <v>54400</v>
      </c>
      <c r="I361" t="s">
        <v>71</v>
      </c>
      <c r="J361">
        <f>H361*'[1]Import '!$F$45</f>
        <v>4027046.8223999999</v>
      </c>
      <c r="K361">
        <v>32000</v>
      </c>
      <c r="L361" t="s">
        <v>75</v>
      </c>
      <c r="N361" t="s">
        <v>132</v>
      </c>
      <c r="O361" t="s">
        <v>87</v>
      </c>
    </row>
    <row r="362" spans="3:15" x14ac:dyDescent="0.25">
      <c r="C362" s="1">
        <v>44169</v>
      </c>
      <c r="D362" t="s">
        <v>9</v>
      </c>
      <c r="H362">
        <v>18700</v>
      </c>
      <c r="I362" t="s">
        <v>71</v>
      </c>
      <c r="J362">
        <f>H362*'[1]Import '!$F$45</f>
        <v>1384297.3451999999</v>
      </c>
      <c r="K362">
        <v>10000</v>
      </c>
      <c r="L362" t="s">
        <v>75</v>
      </c>
      <c r="N362" t="s">
        <v>86</v>
      </c>
      <c r="O362" t="s">
        <v>87</v>
      </c>
    </row>
    <row r="363" spans="3:15" x14ac:dyDescent="0.25">
      <c r="C363" s="1">
        <v>44169</v>
      </c>
      <c r="D363" t="s">
        <v>9</v>
      </c>
      <c r="H363">
        <v>9558</v>
      </c>
      <c r="I363" t="s">
        <v>71</v>
      </c>
      <c r="J363">
        <f>H363*'[1]Import '!$F$45</f>
        <v>707546.20456799993</v>
      </c>
      <c r="K363">
        <v>5400</v>
      </c>
      <c r="L363" t="s">
        <v>75</v>
      </c>
      <c r="N363" t="s">
        <v>86</v>
      </c>
      <c r="O363" t="s">
        <v>87</v>
      </c>
    </row>
    <row r="364" spans="3:15" x14ac:dyDescent="0.25">
      <c r="C364" s="1">
        <v>44168</v>
      </c>
      <c r="D364" t="s">
        <v>2</v>
      </c>
      <c r="H364">
        <v>164475</v>
      </c>
      <c r="I364" t="s">
        <v>71</v>
      </c>
      <c r="J364">
        <f>H364*'[1]Import '!$F$45</f>
        <v>12175524.3771</v>
      </c>
      <c r="K364">
        <v>127500</v>
      </c>
      <c r="L364" t="s">
        <v>75</v>
      </c>
      <c r="N364" t="s">
        <v>89</v>
      </c>
      <c r="O364" t="s">
        <v>87</v>
      </c>
    </row>
    <row r="365" spans="3:15" x14ac:dyDescent="0.25">
      <c r="C365" s="1">
        <v>44167</v>
      </c>
      <c r="D365" t="s">
        <v>58</v>
      </c>
      <c r="H365">
        <v>28500</v>
      </c>
      <c r="I365" t="s">
        <v>71</v>
      </c>
      <c r="J365">
        <f>H365*'[1]Import '!$F$45</f>
        <v>2109757.986</v>
      </c>
      <c r="K365">
        <v>12000</v>
      </c>
      <c r="L365" t="s">
        <v>75</v>
      </c>
      <c r="N365" t="s">
        <v>86</v>
      </c>
      <c r="O365" t="s">
        <v>85</v>
      </c>
    </row>
    <row r="366" spans="3:15" x14ac:dyDescent="0.25">
      <c r="C366" s="1">
        <v>44167</v>
      </c>
      <c r="D366" t="s">
        <v>34</v>
      </c>
      <c r="H366">
        <v>13181</v>
      </c>
      <c r="I366" t="s">
        <v>71</v>
      </c>
      <c r="J366">
        <f>H366*'[1]Import '!$F$45</f>
        <v>975744.56187600002</v>
      </c>
      <c r="K366">
        <v>9800</v>
      </c>
      <c r="L366" t="s">
        <v>75</v>
      </c>
      <c r="N366" t="s">
        <v>133</v>
      </c>
      <c r="O366" t="s">
        <v>120</v>
      </c>
    </row>
    <row r="367" spans="3:15" x14ac:dyDescent="0.25">
      <c r="C367" s="1">
        <v>44167</v>
      </c>
      <c r="D367" t="s">
        <v>58</v>
      </c>
      <c r="H367">
        <v>10600</v>
      </c>
      <c r="I367" t="s">
        <v>71</v>
      </c>
      <c r="J367">
        <f>H367*'[1]Import '!$F$45</f>
        <v>784681.91759999993</v>
      </c>
      <c r="K367">
        <v>4000</v>
      </c>
      <c r="L367" t="s">
        <v>75</v>
      </c>
      <c r="N367" t="s">
        <v>86</v>
      </c>
      <c r="O367" t="s">
        <v>85</v>
      </c>
    </row>
    <row r="368" spans="3:15" x14ac:dyDescent="0.25">
      <c r="C368" s="1">
        <v>44167</v>
      </c>
      <c r="D368" t="s">
        <v>34</v>
      </c>
      <c r="H368">
        <v>5460</v>
      </c>
      <c r="I368" t="s">
        <v>71</v>
      </c>
      <c r="J368">
        <f>H368*'[1]Import '!$F$45</f>
        <v>404185.21415999997</v>
      </c>
      <c r="K368">
        <v>4200</v>
      </c>
      <c r="L368" t="s">
        <v>75</v>
      </c>
      <c r="N368" t="s">
        <v>133</v>
      </c>
      <c r="O368" t="s">
        <v>120</v>
      </c>
    </row>
    <row r="369" spans="3:15" x14ac:dyDescent="0.25">
      <c r="C369" s="1">
        <v>44166</v>
      </c>
      <c r="D369" t="s">
        <v>2</v>
      </c>
      <c r="H369">
        <v>774000</v>
      </c>
      <c r="I369" t="s">
        <v>71</v>
      </c>
      <c r="J369">
        <f>H369*'[1]Import '!$F$45</f>
        <v>57296585.303999998</v>
      </c>
      <c r="K369">
        <v>600000</v>
      </c>
      <c r="L369" t="s">
        <v>75</v>
      </c>
      <c r="N369" t="s">
        <v>89</v>
      </c>
      <c r="O369" t="s">
        <v>87</v>
      </c>
    </row>
    <row r="370" spans="3:15" x14ac:dyDescent="0.25">
      <c r="C370" s="1">
        <v>44166</v>
      </c>
      <c r="D370" t="s">
        <v>5</v>
      </c>
      <c r="H370">
        <v>159744</v>
      </c>
      <c r="I370" t="s">
        <v>71</v>
      </c>
      <c r="J370">
        <f>H370*'[1]Import '!$F$45</f>
        <v>11825304.551424</v>
      </c>
      <c r="K370">
        <v>102400</v>
      </c>
      <c r="L370" t="s">
        <v>75</v>
      </c>
      <c r="O370" t="s">
        <v>87</v>
      </c>
    </row>
    <row r="371" spans="3:15" x14ac:dyDescent="0.25">
      <c r="C371" s="1">
        <v>44166</v>
      </c>
      <c r="D371" t="s">
        <v>2</v>
      </c>
      <c r="H371">
        <v>103275</v>
      </c>
      <c r="I371" t="s">
        <v>71</v>
      </c>
      <c r="J371">
        <f>H371*'[1]Import '!$F$45</f>
        <v>7645096.7018999998</v>
      </c>
      <c r="K371">
        <v>76500</v>
      </c>
      <c r="L371" t="s">
        <v>75</v>
      </c>
      <c r="N371" t="s">
        <v>89</v>
      </c>
      <c r="O371" t="s">
        <v>87</v>
      </c>
    </row>
    <row r="372" spans="3:15" x14ac:dyDescent="0.25">
      <c r="C372" s="1">
        <v>44166</v>
      </c>
      <c r="D372" t="s">
        <v>5</v>
      </c>
      <c r="H372">
        <v>159744</v>
      </c>
      <c r="I372" t="s">
        <v>71</v>
      </c>
      <c r="J372">
        <f>H372*'[1]Import '!$F$45</f>
        <v>11825304.551424</v>
      </c>
      <c r="K372">
        <v>102400</v>
      </c>
      <c r="L372" t="s">
        <v>75</v>
      </c>
      <c r="N372" t="s">
        <v>90</v>
      </c>
      <c r="O372" t="s">
        <v>87</v>
      </c>
    </row>
    <row r="373" spans="3:15" x14ac:dyDescent="0.25">
      <c r="C373" s="1">
        <v>44165</v>
      </c>
      <c r="D373" t="s">
        <v>2</v>
      </c>
      <c r="H373">
        <v>164475</v>
      </c>
      <c r="I373" t="s">
        <v>71</v>
      </c>
      <c r="J373">
        <f>H373*'[1]Import '!$F$45</f>
        <v>12175524.3771</v>
      </c>
      <c r="K373">
        <v>127500</v>
      </c>
      <c r="L373" t="s">
        <v>75</v>
      </c>
      <c r="N373" t="s">
        <v>89</v>
      </c>
      <c r="O373" t="s">
        <v>87</v>
      </c>
    </row>
    <row r="374" spans="3:15" x14ac:dyDescent="0.25">
      <c r="C374" s="1">
        <v>44164</v>
      </c>
      <c r="D374" t="s">
        <v>4</v>
      </c>
      <c r="H374">
        <v>131040</v>
      </c>
      <c r="I374" t="s">
        <v>71</v>
      </c>
      <c r="J374">
        <f>H374*'[1]Import '!$F$45</f>
        <v>9700445.1398399994</v>
      </c>
      <c r="K374">
        <v>93600</v>
      </c>
      <c r="L374" t="s">
        <v>75</v>
      </c>
      <c r="N374" t="s">
        <v>97</v>
      </c>
      <c r="O374" t="s">
        <v>85</v>
      </c>
    </row>
    <row r="375" spans="3:15" x14ac:dyDescent="0.25">
      <c r="C375" s="1">
        <v>44163</v>
      </c>
      <c r="D375" t="s">
        <v>190</v>
      </c>
      <c r="H375">
        <v>1594</v>
      </c>
      <c r="I375" t="s">
        <v>71</v>
      </c>
      <c r="J375">
        <f>H375*'[1]Import '!$F$45</f>
        <v>117998.39402399999</v>
      </c>
      <c r="K375">
        <v>375</v>
      </c>
      <c r="L375" t="s">
        <v>75</v>
      </c>
      <c r="N375" t="s">
        <v>253</v>
      </c>
      <c r="O375" t="s">
        <v>82</v>
      </c>
    </row>
    <row r="376" spans="3:15" x14ac:dyDescent="0.25">
      <c r="C376" s="1">
        <v>44162</v>
      </c>
      <c r="D376" t="s">
        <v>21</v>
      </c>
      <c r="H376">
        <v>39924</v>
      </c>
      <c r="I376" t="s">
        <v>71</v>
      </c>
      <c r="J376">
        <f>H376*'[1]Import '!$F$45</f>
        <v>2955437.8187039997</v>
      </c>
      <c r="K376">
        <v>36000</v>
      </c>
      <c r="L376" t="s">
        <v>75</v>
      </c>
      <c r="N376" t="s">
        <v>93</v>
      </c>
      <c r="O376" t="s">
        <v>92</v>
      </c>
    </row>
    <row r="377" spans="3:15" x14ac:dyDescent="0.25">
      <c r="C377" s="1">
        <v>44162</v>
      </c>
      <c r="D377" t="s">
        <v>21</v>
      </c>
      <c r="H377">
        <v>39924</v>
      </c>
      <c r="I377" t="s">
        <v>71</v>
      </c>
      <c r="J377">
        <f>H377*'[1]Import '!$F$45</f>
        <v>2955437.8187039997</v>
      </c>
      <c r="K377">
        <v>36000</v>
      </c>
      <c r="L377" t="s">
        <v>75</v>
      </c>
      <c r="N377" t="s">
        <v>93</v>
      </c>
      <c r="O377" t="s">
        <v>92</v>
      </c>
    </row>
    <row r="378" spans="3:15" x14ac:dyDescent="0.25">
      <c r="C378" s="1">
        <v>44162</v>
      </c>
      <c r="D378" t="s">
        <v>21</v>
      </c>
      <c r="H378">
        <v>39924</v>
      </c>
      <c r="I378" t="s">
        <v>71</v>
      </c>
      <c r="J378">
        <f>H378*'[1]Import '!$F$45</f>
        <v>2955437.8187039997</v>
      </c>
      <c r="K378">
        <v>36000</v>
      </c>
      <c r="L378" t="s">
        <v>75</v>
      </c>
      <c r="N378" t="s">
        <v>93</v>
      </c>
      <c r="O378" t="s">
        <v>92</v>
      </c>
    </row>
    <row r="379" spans="3:15" x14ac:dyDescent="0.25">
      <c r="C379" s="1">
        <v>44162</v>
      </c>
      <c r="D379" t="s">
        <v>21</v>
      </c>
      <c r="H379">
        <v>39924</v>
      </c>
      <c r="I379" t="s">
        <v>71</v>
      </c>
      <c r="J379">
        <f>H379*'[1]Import '!$F$45</f>
        <v>2955437.8187039997</v>
      </c>
      <c r="K379">
        <v>36000</v>
      </c>
      <c r="L379" t="s">
        <v>75</v>
      </c>
      <c r="N379" t="s">
        <v>93</v>
      </c>
      <c r="O379" t="s">
        <v>92</v>
      </c>
    </row>
    <row r="380" spans="3:15" x14ac:dyDescent="0.25">
      <c r="C380" s="1">
        <v>44161</v>
      </c>
      <c r="D380" t="s">
        <v>21</v>
      </c>
      <c r="H380">
        <v>385011</v>
      </c>
      <c r="I380" t="s">
        <v>192</v>
      </c>
      <c r="J380">
        <f>H380*'[1]Import '!$F$16</f>
        <v>4276037.8515195008</v>
      </c>
      <c r="K380">
        <v>49500</v>
      </c>
      <c r="L380" t="s">
        <v>75</v>
      </c>
      <c r="N380" t="s">
        <v>108</v>
      </c>
      <c r="O380" t="s">
        <v>82</v>
      </c>
    </row>
    <row r="381" spans="3:15" x14ac:dyDescent="0.25">
      <c r="C381" s="1">
        <v>44161</v>
      </c>
      <c r="D381" t="s">
        <v>21</v>
      </c>
      <c r="H381">
        <v>192506</v>
      </c>
      <c r="I381" t="s">
        <v>192</v>
      </c>
      <c r="J381">
        <f>H381*'[1]Import '!$F$16</f>
        <v>2138024.4788970002</v>
      </c>
      <c r="K381">
        <v>24750</v>
      </c>
      <c r="L381" t="s">
        <v>75</v>
      </c>
      <c r="N381" t="s">
        <v>108</v>
      </c>
      <c r="O381" t="s">
        <v>82</v>
      </c>
    </row>
    <row r="382" spans="3:15" x14ac:dyDescent="0.25">
      <c r="C382" s="1">
        <v>44160</v>
      </c>
      <c r="D382" t="s">
        <v>4</v>
      </c>
      <c r="H382">
        <v>163800</v>
      </c>
      <c r="I382" t="s">
        <v>71</v>
      </c>
      <c r="J382">
        <f>H382*'[1]Import '!$F$45</f>
        <v>12125556.424799999</v>
      </c>
      <c r="K382">
        <v>117000</v>
      </c>
      <c r="L382" t="s">
        <v>75</v>
      </c>
      <c r="N382" t="s">
        <v>97</v>
      </c>
      <c r="O382" t="s">
        <v>85</v>
      </c>
    </row>
    <row r="383" spans="3:15" x14ac:dyDescent="0.25">
      <c r="C383" s="1">
        <v>44160</v>
      </c>
      <c r="D383" t="s">
        <v>6</v>
      </c>
      <c r="H383">
        <v>28672</v>
      </c>
      <c r="I383" t="s">
        <v>71</v>
      </c>
      <c r="J383">
        <f>H383*'[1]Import '!$F$45</f>
        <v>2122490.5605119998</v>
      </c>
      <c r="K383">
        <v>22400</v>
      </c>
      <c r="L383" t="s">
        <v>75</v>
      </c>
      <c r="N383" t="s">
        <v>93</v>
      </c>
      <c r="O383" t="s">
        <v>92</v>
      </c>
    </row>
    <row r="384" spans="3:15" x14ac:dyDescent="0.25">
      <c r="C384" s="1">
        <v>44160</v>
      </c>
      <c r="D384" t="s">
        <v>10</v>
      </c>
      <c r="H384">
        <v>20160</v>
      </c>
      <c r="I384" t="s">
        <v>71</v>
      </c>
      <c r="J384">
        <f>H384*'[1]Import '!$F$45</f>
        <v>1492376.17536</v>
      </c>
      <c r="K384">
        <v>14400</v>
      </c>
      <c r="L384" t="s">
        <v>75</v>
      </c>
      <c r="N384" t="s">
        <v>97</v>
      </c>
      <c r="O384" t="s">
        <v>85</v>
      </c>
    </row>
    <row r="385" spans="3:15" x14ac:dyDescent="0.25">
      <c r="C385" s="1">
        <v>44159</v>
      </c>
      <c r="D385" t="s">
        <v>5</v>
      </c>
      <c r="H385">
        <v>159744</v>
      </c>
      <c r="I385" t="s">
        <v>71</v>
      </c>
      <c r="J385">
        <f>H385*'[1]Import '!$F$45</f>
        <v>11825304.551424</v>
      </c>
      <c r="K385">
        <v>102400</v>
      </c>
      <c r="L385" t="s">
        <v>75</v>
      </c>
      <c r="O385" t="s">
        <v>87</v>
      </c>
    </row>
    <row r="386" spans="3:15" x14ac:dyDescent="0.25">
      <c r="C386" s="1">
        <v>44159</v>
      </c>
      <c r="D386" t="s">
        <v>17</v>
      </c>
      <c r="H386">
        <v>67200</v>
      </c>
      <c r="I386" t="s">
        <v>71</v>
      </c>
      <c r="J386">
        <f>H386*'[1]Import '!$F$45</f>
        <v>4974587.2511999998</v>
      </c>
      <c r="K386">
        <v>48000</v>
      </c>
      <c r="L386" t="s">
        <v>75</v>
      </c>
      <c r="N386" t="s">
        <v>105</v>
      </c>
      <c r="O386" t="s">
        <v>82</v>
      </c>
    </row>
    <row r="387" spans="3:15" x14ac:dyDescent="0.25">
      <c r="C387" s="1">
        <v>44159</v>
      </c>
      <c r="D387" t="s">
        <v>5</v>
      </c>
      <c r="H387">
        <v>159744</v>
      </c>
      <c r="I387" t="s">
        <v>71</v>
      </c>
      <c r="J387">
        <f>H387*'[1]Import '!$F$45</f>
        <v>11825304.551424</v>
      </c>
      <c r="K387">
        <v>102400</v>
      </c>
      <c r="L387" t="s">
        <v>75</v>
      </c>
      <c r="N387" t="s">
        <v>90</v>
      </c>
      <c r="O387" t="s">
        <v>87</v>
      </c>
    </row>
    <row r="388" spans="3:15" x14ac:dyDescent="0.25">
      <c r="C388" s="1">
        <v>44158</v>
      </c>
      <c r="D388" t="s">
        <v>21</v>
      </c>
      <c r="H388">
        <v>39924</v>
      </c>
      <c r="I388" t="s">
        <v>71</v>
      </c>
      <c r="J388">
        <f>H388*'[1]Import '!$F$45</f>
        <v>2955437.8187039997</v>
      </c>
      <c r="K388">
        <v>36000</v>
      </c>
      <c r="L388" t="s">
        <v>75</v>
      </c>
      <c r="N388" t="s">
        <v>93</v>
      </c>
      <c r="O388" t="s">
        <v>92</v>
      </c>
    </row>
    <row r="389" spans="3:15" x14ac:dyDescent="0.25">
      <c r="C389" s="1">
        <v>44158</v>
      </c>
      <c r="D389" t="s">
        <v>21</v>
      </c>
      <c r="H389">
        <v>39924</v>
      </c>
      <c r="I389" t="s">
        <v>71</v>
      </c>
      <c r="J389">
        <f>H389*'[1]Import '!$F$45</f>
        <v>2955437.8187039997</v>
      </c>
      <c r="K389">
        <v>36000</v>
      </c>
      <c r="L389" t="s">
        <v>75</v>
      </c>
      <c r="N389" t="s">
        <v>93</v>
      </c>
      <c r="O389" t="s">
        <v>92</v>
      </c>
    </row>
    <row r="390" spans="3:15" x14ac:dyDescent="0.25">
      <c r="C390" s="1">
        <v>44158</v>
      </c>
      <c r="D390" t="s">
        <v>21</v>
      </c>
      <c r="H390">
        <v>39924</v>
      </c>
      <c r="I390" t="s">
        <v>71</v>
      </c>
      <c r="J390">
        <f>H390*'[1]Import '!$F$45</f>
        <v>2955437.8187039997</v>
      </c>
      <c r="K390">
        <v>36000</v>
      </c>
      <c r="L390" t="s">
        <v>75</v>
      </c>
      <c r="N390" t="s">
        <v>93</v>
      </c>
      <c r="O390" t="s">
        <v>92</v>
      </c>
    </row>
    <row r="391" spans="3:15" x14ac:dyDescent="0.25">
      <c r="C391" s="1">
        <v>44158</v>
      </c>
      <c r="D391" t="s">
        <v>5</v>
      </c>
      <c r="H391">
        <v>33516</v>
      </c>
      <c r="I391" t="s">
        <v>71</v>
      </c>
      <c r="J391">
        <f>H391*'[1]Import '!$F$45</f>
        <v>2481075.3915359997</v>
      </c>
      <c r="K391">
        <v>25200</v>
      </c>
      <c r="L391" t="s">
        <v>75</v>
      </c>
      <c r="N391" t="s">
        <v>133</v>
      </c>
      <c r="O391" t="s">
        <v>120</v>
      </c>
    </row>
    <row r="392" spans="3:15" x14ac:dyDescent="0.25">
      <c r="C392" s="1">
        <v>44158</v>
      </c>
      <c r="D392" t="s">
        <v>5</v>
      </c>
      <c r="H392">
        <v>33516</v>
      </c>
      <c r="I392" t="s">
        <v>71</v>
      </c>
      <c r="J392">
        <f>H392*'[1]Import '!$F$45</f>
        <v>2481075.3915359997</v>
      </c>
      <c r="K392">
        <v>25200</v>
      </c>
      <c r="L392" t="s">
        <v>75</v>
      </c>
      <c r="O392" t="s">
        <v>120</v>
      </c>
    </row>
    <row r="393" spans="3:15" x14ac:dyDescent="0.25">
      <c r="C393" s="1">
        <v>44158</v>
      </c>
      <c r="D393" t="s">
        <v>21</v>
      </c>
      <c r="H393">
        <v>39924</v>
      </c>
      <c r="I393" t="s">
        <v>71</v>
      </c>
      <c r="J393">
        <f>H393*'[1]Import '!$F$45</f>
        <v>2955437.8187039997</v>
      </c>
      <c r="K393">
        <v>36000</v>
      </c>
      <c r="L393" t="s">
        <v>75</v>
      </c>
      <c r="N393" t="s">
        <v>93</v>
      </c>
      <c r="O393" t="s">
        <v>92</v>
      </c>
    </row>
    <row r="394" spans="3:15" x14ac:dyDescent="0.25">
      <c r="C394" s="1">
        <v>44158</v>
      </c>
      <c r="D394" t="s">
        <v>21</v>
      </c>
      <c r="H394">
        <v>39924</v>
      </c>
      <c r="I394" t="s">
        <v>71</v>
      </c>
      <c r="J394">
        <f>H394*'[1]Import '!$F$45</f>
        <v>2955437.8187039997</v>
      </c>
      <c r="K394">
        <v>36000</v>
      </c>
      <c r="L394" t="s">
        <v>75</v>
      </c>
      <c r="N394" t="s">
        <v>93</v>
      </c>
      <c r="O394" t="s">
        <v>92</v>
      </c>
    </row>
    <row r="395" spans="3:15" x14ac:dyDescent="0.25">
      <c r="C395" s="1">
        <v>44154</v>
      </c>
      <c r="D395" t="s">
        <v>17</v>
      </c>
      <c r="H395">
        <v>67200</v>
      </c>
      <c r="I395" t="s">
        <v>71</v>
      </c>
      <c r="J395">
        <f>H395*'[1]Import '!$F$45</f>
        <v>4974587.2511999998</v>
      </c>
      <c r="K395">
        <v>48000</v>
      </c>
      <c r="L395" t="s">
        <v>75</v>
      </c>
      <c r="N395" t="s">
        <v>105</v>
      </c>
      <c r="O395" t="s">
        <v>82</v>
      </c>
    </row>
    <row r="396" spans="3:15" x14ac:dyDescent="0.25">
      <c r="C396" s="1">
        <v>44153</v>
      </c>
      <c r="D396" t="s">
        <v>43</v>
      </c>
      <c r="H396">
        <v>29280</v>
      </c>
      <c r="I396" t="s">
        <v>71</v>
      </c>
      <c r="J396">
        <f>H396*'[1]Import '!$F$45</f>
        <v>2167498.7308800002</v>
      </c>
      <c r="K396">
        <v>16000</v>
      </c>
      <c r="L396" t="s">
        <v>75</v>
      </c>
      <c r="N396" t="s">
        <v>86</v>
      </c>
      <c r="O396" t="s">
        <v>87</v>
      </c>
    </row>
    <row r="397" spans="3:15" x14ac:dyDescent="0.25">
      <c r="C397" s="1">
        <v>44152</v>
      </c>
      <c r="D397" t="s">
        <v>4</v>
      </c>
      <c r="H397">
        <v>98280</v>
      </c>
      <c r="I397" t="s">
        <v>71</v>
      </c>
      <c r="J397">
        <f>H397*'[1]Import '!$F$45</f>
        <v>7275333.8548799995</v>
      </c>
      <c r="K397">
        <v>70200</v>
      </c>
      <c r="L397" t="s">
        <v>75</v>
      </c>
      <c r="N397" t="s">
        <v>97</v>
      </c>
      <c r="O397" t="s">
        <v>85</v>
      </c>
    </row>
    <row r="398" spans="3:15" x14ac:dyDescent="0.25">
      <c r="C398" s="1">
        <v>44152</v>
      </c>
      <c r="D398" t="s">
        <v>1</v>
      </c>
      <c r="H398">
        <v>23970</v>
      </c>
      <c r="I398" t="s">
        <v>71</v>
      </c>
      <c r="J398">
        <f>H398*'[1]Import '!$F$45</f>
        <v>1774417.50612</v>
      </c>
      <c r="K398">
        <v>15000</v>
      </c>
      <c r="L398" t="s">
        <v>75</v>
      </c>
      <c r="N398" t="s">
        <v>83</v>
      </c>
      <c r="O398" t="s">
        <v>82</v>
      </c>
    </row>
    <row r="399" spans="3:15" x14ac:dyDescent="0.25">
      <c r="C399" s="1">
        <v>44148</v>
      </c>
      <c r="D399" t="s">
        <v>21</v>
      </c>
      <c r="H399">
        <v>39924</v>
      </c>
      <c r="I399" t="s">
        <v>71</v>
      </c>
      <c r="J399">
        <f>H399*'[1]Import '!$F$45</f>
        <v>2955437.8187039997</v>
      </c>
      <c r="K399">
        <v>36000</v>
      </c>
      <c r="L399" t="s">
        <v>75</v>
      </c>
      <c r="N399" t="s">
        <v>93</v>
      </c>
      <c r="O399" t="s">
        <v>92</v>
      </c>
    </row>
    <row r="400" spans="3:15" x14ac:dyDescent="0.25">
      <c r="C400" s="1">
        <v>44148</v>
      </c>
      <c r="D400" t="s">
        <v>21</v>
      </c>
      <c r="H400">
        <v>39924</v>
      </c>
      <c r="I400" t="s">
        <v>71</v>
      </c>
      <c r="J400">
        <f>H400*'[1]Import '!$F$45</f>
        <v>2955437.8187039997</v>
      </c>
      <c r="K400">
        <v>36000</v>
      </c>
      <c r="L400" t="s">
        <v>75</v>
      </c>
      <c r="N400" t="s">
        <v>93</v>
      </c>
      <c r="O400" t="s">
        <v>92</v>
      </c>
    </row>
    <row r="401" spans="3:15" x14ac:dyDescent="0.25">
      <c r="C401" s="1">
        <v>44148</v>
      </c>
      <c r="D401" t="s">
        <v>21</v>
      </c>
      <c r="H401">
        <v>385011</v>
      </c>
      <c r="I401" t="s">
        <v>192</v>
      </c>
      <c r="J401">
        <f>H401*'[1]Import '!$F$16</f>
        <v>4276037.8515195008</v>
      </c>
      <c r="K401">
        <v>49500</v>
      </c>
      <c r="L401" t="s">
        <v>75</v>
      </c>
      <c r="N401" t="s">
        <v>108</v>
      </c>
      <c r="O401" t="s">
        <v>82</v>
      </c>
    </row>
    <row r="402" spans="3:15" x14ac:dyDescent="0.25">
      <c r="C402" s="1">
        <v>44147</v>
      </c>
      <c r="D402" t="s">
        <v>58</v>
      </c>
      <c r="H402">
        <v>21200</v>
      </c>
      <c r="I402" t="s">
        <v>71</v>
      </c>
      <c r="J402">
        <f>H402*'[1]Import '!$F$45</f>
        <v>1569363.8351999999</v>
      </c>
      <c r="K402">
        <v>8000</v>
      </c>
      <c r="L402" t="s">
        <v>75</v>
      </c>
      <c r="N402" t="s">
        <v>86</v>
      </c>
      <c r="O402" t="s">
        <v>85</v>
      </c>
    </row>
    <row r="403" spans="3:15" x14ac:dyDescent="0.25">
      <c r="C403" s="1">
        <v>44147</v>
      </c>
      <c r="D403" t="s">
        <v>58</v>
      </c>
      <c r="H403">
        <v>19000</v>
      </c>
      <c r="I403" t="s">
        <v>71</v>
      </c>
      <c r="J403">
        <f>H403*'[1]Import '!$F$45</f>
        <v>1406505.324</v>
      </c>
      <c r="K403">
        <v>8000</v>
      </c>
      <c r="L403" t="s">
        <v>75</v>
      </c>
      <c r="N403" t="s">
        <v>86</v>
      </c>
      <c r="O403" t="s">
        <v>85</v>
      </c>
    </row>
    <row r="404" spans="3:15" x14ac:dyDescent="0.25">
      <c r="C404" s="1">
        <v>44147</v>
      </c>
      <c r="D404" t="s">
        <v>21</v>
      </c>
      <c r="H404">
        <v>39924</v>
      </c>
      <c r="I404" t="s">
        <v>71</v>
      </c>
      <c r="J404">
        <f>H404*'[1]Import '!$F$45</f>
        <v>2955437.8187039997</v>
      </c>
      <c r="K404">
        <v>36000</v>
      </c>
      <c r="L404" t="s">
        <v>75</v>
      </c>
      <c r="N404" t="s">
        <v>93</v>
      </c>
      <c r="O404" t="s">
        <v>92</v>
      </c>
    </row>
    <row r="405" spans="3:15" x14ac:dyDescent="0.25">
      <c r="C405" s="1">
        <v>44147</v>
      </c>
      <c r="D405" t="s">
        <v>21</v>
      </c>
      <c r="H405">
        <v>19962</v>
      </c>
      <c r="I405" t="s">
        <v>71</v>
      </c>
      <c r="J405">
        <f>H405*'[1]Import '!$F$45</f>
        <v>1477718.9093519999</v>
      </c>
      <c r="K405">
        <v>18000</v>
      </c>
      <c r="L405" t="s">
        <v>75</v>
      </c>
      <c r="N405" t="s">
        <v>93</v>
      </c>
      <c r="O405" t="s">
        <v>92</v>
      </c>
    </row>
    <row r="406" spans="3:15" x14ac:dyDescent="0.25">
      <c r="C406" s="1">
        <v>44146</v>
      </c>
      <c r="D406" t="s">
        <v>58</v>
      </c>
      <c r="H406">
        <v>18</v>
      </c>
      <c r="I406" t="s">
        <v>71</v>
      </c>
      <c r="J406">
        <f>H406*'[1]Import '!$F$45</f>
        <v>1332.478728</v>
      </c>
      <c r="K406">
        <v>10</v>
      </c>
      <c r="L406" t="s">
        <v>75</v>
      </c>
      <c r="N406" t="s">
        <v>256</v>
      </c>
      <c r="O406" t="s">
        <v>82</v>
      </c>
    </row>
    <row r="407" spans="3:15" x14ac:dyDescent="0.25">
      <c r="C407" s="1">
        <v>44146</v>
      </c>
      <c r="D407" t="s">
        <v>58</v>
      </c>
      <c r="H407">
        <v>11400</v>
      </c>
      <c r="I407" t="s">
        <v>71</v>
      </c>
      <c r="J407">
        <f>H407*'[1]Import '!$F$45</f>
        <v>843903.19439999992</v>
      </c>
      <c r="K407">
        <v>4800</v>
      </c>
      <c r="L407" t="s">
        <v>75</v>
      </c>
      <c r="N407" t="s">
        <v>86</v>
      </c>
      <c r="O407" t="s">
        <v>85</v>
      </c>
    </row>
    <row r="408" spans="3:15" x14ac:dyDescent="0.25">
      <c r="C408" s="1">
        <v>44146</v>
      </c>
      <c r="D408" t="s">
        <v>58</v>
      </c>
      <c r="H408">
        <v>13600</v>
      </c>
      <c r="I408" t="s">
        <v>71</v>
      </c>
      <c r="J408">
        <f>H408*'[1]Import '!$F$45</f>
        <v>1006761.7056</v>
      </c>
      <c r="K408">
        <v>4000</v>
      </c>
      <c r="L408" t="s">
        <v>75</v>
      </c>
      <c r="N408" t="s">
        <v>86</v>
      </c>
      <c r="O408" t="s">
        <v>85</v>
      </c>
    </row>
    <row r="409" spans="3:15" x14ac:dyDescent="0.25">
      <c r="C409" s="1">
        <v>44146</v>
      </c>
      <c r="D409" t="s">
        <v>58</v>
      </c>
      <c r="H409">
        <v>12720</v>
      </c>
      <c r="I409" t="s">
        <v>71</v>
      </c>
      <c r="J409">
        <f>H409*'[1]Import '!$F$45</f>
        <v>941618.30111999996</v>
      </c>
      <c r="K409">
        <v>4800</v>
      </c>
      <c r="L409" t="s">
        <v>75</v>
      </c>
      <c r="N409" t="s">
        <v>86</v>
      </c>
      <c r="O409" t="s">
        <v>85</v>
      </c>
    </row>
    <row r="410" spans="3:15" x14ac:dyDescent="0.25">
      <c r="C410" s="1">
        <v>44144</v>
      </c>
      <c r="D410" t="s">
        <v>21</v>
      </c>
      <c r="H410">
        <v>385011</v>
      </c>
      <c r="I410" t="s">
        <v>192</v>
      </c>
      <c r="J410">
        <f>H410*'[1]Import '!$F$16</f>
        <v>4276037.8515195008</v>
      </c>
      <c r="K410">
        <v>49500</v>
      </c>
      <c r="L410" t="s">
        <v>75</v>
      </c>
      <c r="N410" t="s">
        <v>108</v>
      </c>
      <c r="O410" t="s">
        <v>82</v>
      </c>
    </row>
    <row r="411" spans="3:15" x14ac:dyDescent="0.25">
      <c r="C411" s="1">
        <v>44142</v>
      </c>
      <c r="D411" t="s">
        <v>21</v>
      </c>
      <c r="H411">
        <v>39924</v>
      </c>
      <c r="I411" t="s">
        <v>71</v>
      </c>
      <c r="J411">
        <f>H411*'[1]Import '!$F$45</f>
        <v>2955437.8187039997</v>
      </c>
      <c r="K411">
        <v>36000</v>
      </c>
      <c r="L411" t="s">
        <v>75</v>
      </c>
      <c r="N411" t="s">
        <v>93</v>
      </c>
      <c r="O411" t="s">
        <v>92</v>
      </c>
    </row>
    <row r="412" spans="3:15" x14ac:dyDescent="0.25">
      <c r="C412" s="1">
        <v>44142</v>
      </c>
      <c r="D412" t="s">
        <v>21</v>
      </c>
      <c r="H412">
        <v>39924</v>
      </c>
      <c r="I412" t="s">
        <v>71</v>
      </c>
      <c r="J412">
        <f>H412*'[1]Import '!$F$45</f>
        <v>2955437.8187039997</v>
      </c>
      <c r="K412">
        <v>36000</v>
      </c>
      <c r="L412" t="s">
        <v>75</v>
      </c>
      <c r="N412" t="s">
        <v>93</v>
      </c>
      <c r="O412" t="s">
        <v>92</v>
      </c>
    </row>
    <row r="413" spans="3:15" x14ac:dyDescent="0.25">
      <c r="C413" s="1">
        <v>44141</v>
      </c>
      <c r="D413" t="s">
        <v>5</v>
      </c>
      <c r="H413">
        <v>159744</v>
      </c>
      <c r="I413" t="s">
        <v>71</v>
      </c>
      <c r="J413">
        <f>H413*'[1]Import '!$F$45</f>
        <v>11825304.551424</v>
      </c>
      <c r="K413">
        <v>102400</v>
      </c>
      <c r="L413" t="s">
        <v>75</v>
      </c>
      <c r="O413" t="s">
        <v>87</v>
      </c>
    </row>
    <row r="414" spans="3:15" x14ac:dyDescent="0.25">
      <c r="C414" s="1">
        <v>44141</v>
      </c>
      <c r="D414" t="s">
        <v>5</v>
      </c>
      <c r="H414">
        <v>159744</v>
      </c>
      <c r="I414" t="s">
        <v>71</v>
      </c>
      <c r="J414">
        <f>H414*'[1]Import '!$F$45</f>
        <v>11825304.551424</v>
      </c>
      <c r="K414">
        <v>102400</v>
      </c>
      <c r="L414" t="s">
        <v>75</v>
      </c>
      <c r="N414" t="s">
        <v>90</v>
      </c>
      <c r="O414" t="s">
        <v>87</v>
      </c>
    </row>
    <row r="415" spans="3:15" x14ac:dyDescent="0.25">
      <c r="C415" s="1">
        <v>44141</v>
      </c>
      <c r="D415" t="s">
        <v>5</v>
      </c>
      <c r="H415">
        <v>62</v>
      </c>
      <c r="I415" t="s">
        <v>71</v>
      </c>
      <c r="J415">
        <f>H415*'[1]Import '!$F$45</f>
        <v>4589.6489519999996</v>
      </c>
      <c r="K415">
        <v>50</v>
      </c>
      <c r="L415" t="s">
        <v>75</v>
      </c>
      <c r="N415" t="s">
        <v>269</v>
      </c>
      <c r="O415" t="s">
        <v>198</v>
      </c>
    </row>
    <row r="416" spans="3:15" x14ac:dyDescent="0.25">
      <c r="C416" s="1">
        <v>44140</v>
      </c>
      <c r="D416" t="s">
        <v>13</v>
      </c>
      <c r="H416">
        <v>33228</v>
      </c>
      <c r="I416" t="s">
        <v>71</v>
      </c>
      <c r="J416">
        <f>H416*'[1]Import '!$F$45</f>
        <v>2459755.7318879999</v>
      </c>
      <c r="K416">
        <v>23400</v>
      </c>
      <c r="L416" t="s">
        <v>75</v>
      </c>
      <c r="N416" t="s">
        <v>242</v>
      </c>
      <c r="O416" t="s">
        <v>85</v>
      </c>
    </row>
    <row r="417" spans="3:15" x14ac:dyDescent="0.25">
      <c r="C417" s="1">
        <v>44140</v>
      </c>
      <c r="D417" t="s">
        <v>190</v>
      </c>
      <c r="H417">
        <v>4550</v>
      </c>
      <c r="I417" t="s">
        <v>71</v>
      </c>
      <c r="J417">
        <f>H417*'[1]Import '!$F$45</f>
        <v>336821.01179999998</v>
      </c>
      <c r="K417">
        <v>1000</v>
      </c>
      <c r="L417" t="s">
        <v>75</v>
      </c>
      <c r="N417" t="s">
        <v>255</v>
      </c>
      <c r="O417" t="s">
        <v>82</v>
      </c>
    </row>
    <row r="418" spans="3:15" x14ac:dyDescent="0.25">
      <c r="C418" s="1">
        <v>44139</v>
      </c>
      <c r="D418" t="s">
        <v>58</v>
      </c>
      <c r="H418">
        <v>7080</v>
      </c>
      <c r="I418" t="s">
        <v>71</v>
      </c>
      <c r="J418">
        <f>H418*'[1]Import '!$F$45</f>
        <v>524108.29968</v>
      </c>
      <c r="K418">
        <v>2400</v>
      </c>
      <c r="L418" t="s">
        <v>75</v>
      </c>
      <c r="N418" t="s">
        <v>86</v>
      </c>
      <c r="O418" t="s">
        <v>85</v>
      </c>
    </row>
    <row r="419" spans="3:15" x14ac:dyDescent="0.25">
      <c r="C419" s="1">
        <v>44139</v>
      </c>
      <c r="D419" t="s">
        <v>9</v>
      </c>
      <c r="H419">
        <v>18700</v>
      </c>
      <c r="I419" t="s">
        <v>71</v>
      </c>
      <c r="J419">
        <f>H419*'[1]Import '!$F$45</f>
        <v>1384297.3451999999</v>
      </c>
      <c r="K419">
        <v>10000</v>
      </c>
      <c r="L419" t="s">
        <v>75</v>
      </c>
      <c r="N419" t="s">
        <v>86</v>
      </c>
      <c r="O419" t="s">
        <v>87</v>
      </c>
    </row>
    <row r="420" spans="3:15" x14ac:dyDescent="0.25">
      <c r="C420" s="1">
        <v>44139</v>
      </c>
      <c r="D420" t="s">
        <v>9</v>
      </c>
      <c r="H420">
        <v>9558</v>
      </c>
      <c r="I420" t="s">
        <v>71</v>
      </c>
      <c r="J420">
        <f>H420*'[1]Import '!$F$45</f>
        <v>707546.20456799993</v>
      </c>
      <c r="K420">
        <v>5400</v>
      </c>
      <c r="L420" t="s">
        <v>75</v>
      </c>
      <c r="N420" t="s">
        <v>86</v>
      </c>
      <c r="O420" t="s">
        <v>87</v>
      </c>
    </row>
    <row r="421" spans="3:15" x14ac:dyDescent="0.25">
      <c r="C421" s="1">
        <v>44139</v>
      </c>
      <c r="D421" t="s">
        <v>4</v>
      </c>
      <c r="H421">
        <v>64116</v>
      </c>
      <c r="I421" t="s">
        <v>71</v>
      </c>
      <c r="J421">
        <f>H421*'[1]Import '!$F$45</f>
        <v>4746289.2291359995</v>
      </c>
      <c r="K421">
        <v>46800</v>
      </c>
      <c r="L421" t="s">
        <v>75</v>
      </c>
      <c r="N421" t="s">
        <v>97</v>
      </c>
      <c r="O421" t="s">
        <v>85</v>
      </c>
    </row>
    <row r="422" spans="3:15" x14ac:dyDescent="0.25">
      <c r="C422" s="1">
        <v>44138</v>
      </c>
      <c r="D422" t="s">
        <v>3</v>
      </c>
      <c r="H422">
        <v>89600</v>
      </c>
      <c r="I422" t="s">
        <v>71</v>
      </c>
      <c r="J422">
        <f>H422*'[1]Import '!$F$45</f>
        <v>6632783.0016000001</v>
      </c>
      <c r="K422">
        <v>51200</v>
      </c>
      <c r="L422" t="s">
        <v>75</v>
      </c>
      <c r="N422" t="s">
        <v>141</v>
      </c>
      <c r="O422" t="s">
        <v>87</v>
      </c>
    </row>
    <row r="423" spans="3:15" x14ac:dyDescent="0.25">
      <c r="C423" s="1">
        <v>44138</v>
      </c>
      <c r="D423" t="s">
        <v>17</v>
      </c>
      <c r="H423">
        <v>67200</v>
      </c>
      <c r="I423" t="s">
        <v>71</v>
      </c>
      <c r="J423">
        <f>H423*'[1]Import '!$F$45</f>
        <v>4974587.2511999998</v>
      </c>
      <c r="K423">
        <v>48000</v>
      </c>
      <c r="L423" t="s">
        <v>75</v>
      </c>
      <c r="N423" t="s">
        <v>105</v>
      </c>
      <c r="O423" t="s">
        <v>82</v>
      </c>
    </row>
    <row r="424" spans="3:15" x14ac:dyDescent="0.25">
      <c r="C424" s="1">
        <v>44137</v>
      </c>
      <c r="D424" t="s">
        <v>5</v>
      </c>
      <c r="H424">
        <v>159744</v>
      </c>
      <c r="I424" t="s">
        <v>71</v>
      </c>
      <c r="J424">
        <f>H424*'[1]Import '!$F$45</f>
        <v>11825304.551424</v>
      </c>
      <c r="K424">
        <v>102400</v>
      </c>
      <c r="L424" t="s">
        <v>75</v>
      </c>
      <c r="N424" t="s">
        <v>90</v>
      </c>
      <c r="O424" t="s">
        <v>87</v>
      </c>
    </row>
    <row r="425" spans="3:15" x14ac:dyDescent="0.25">
      <c r="C425" s="1">
        <v>44137</v>
      </c>
      <c r="D425" t="s">
        <v>5</v>
      </c>
      <c r="H425">
        <v>159744</v>
      </c>
      <c r="I425" t="s">
        <v>71</v>
      </c>
      <c r="J425">
        <f>H425*'[1]Import '!$F$45</f>
        <v>11825304.551424</v>
      </c>
      <c r="K425">
        <v>102400</v>
      </c>
      <c r="L425" t="s">
        <v>75</v>
      </c>
      <c r="O425" t="s">
        <v>87</v>
      </c>
    </row>
    <row r="426" spans="3:15" x14ac:dyDescent="0.25">
      <c r="C426" s="1">
        <v>44137</v>
      </c>
      <c r="D426" t="s">
        <v>24</v>
      </c>
      <c r="H426">
        <v>21280</v>
      </c>
      <c r="I426" t="s">
        <v>71</v>
      </c>
      <c r="J426">
        <f>H426*'[1]Import '!$F$45</f>
        <v>1575285.96288</v>
      </c>
      <c r="K426">
        <v>8000</v>
      </c>
      <c r="L426" t="s">
        <v>75</v>
      </c>
      <c r="N426" t="s">
        <v>270</v>
      </c>
      <c r="O426" t="s">
        <v>85</v>
      </c>
    </row>
    <row r="427" spans="3:15" x14ac:dyDescent="0.25">
      <c r="C427" s="1">
        <v>44137</v>
      </c>
      <c r="D427" t="s">
        <v>181</v>
      </c>
      <c r="H427">
        <v>19800</v>
      </c>
      <c r="I427" t="s">
        <v>71</v>
      </c>
      <c r="J427">
        <f>H427*'[1]Import '!$F$45</f>
        <v>1465726.6007999999</v>
      </c>
      <c r="K427">
        <v>18000</v>
      </c>
      <c r="L427" t="s">
        <v>75</v>
      </c>
      <c r="N427" t="s">
        <v>211</v>
      </c>
      <c r="O427" t="s">
        <v>82</v>
      </c>
    </row>
    <row r="428" spans="3:15" x14ac:dyDescent="0.25">
      <c r="C428" s="1">
        <v>44134</v>
      </c>
      <c r="D428" t="s">
        <v>1</v>
      </c>
      <c r="H428">
        <v>47940</v>
      </c>
      <c r="I428" t="s">
        <v>71</v>
      </c>
      <c r="J428">
        <f>H428*'[1]Import '!$F$45</f>
        <v>3548835.0122400001</v>
      </c>
      <c r="K428">
        <v>30000</v>
      </c>
      <c r="L428" t="s">
        <v>75</v>
      </c>
      <c r="N428" t="s">
        <v>271</v>
      </c>
      <c r="O428" t="s">
        <v>82</v>
      </c>
    </row>
    <row r="429" spans="3:15" x14ac:dyDescent="0.25">
      <c r="C429" s="1">
        <v>44133</v>
      </c>
      <c r="D429" t="s">
        <v>36</v>
      </c>
      <c r="H429">
        <v>21000</v>
      </c>
      <c r="I429" t="s">
        <v>71</v>
      </c>
      <c r="J429">
        <f>H429*'[1]Import '!$F$45</f>
        <v>1554558.5160000001</v>
      </c>
      <c r="K429">
        <v>14000</v>
      </c>
      <c r="L429" t="s">
        <v>75</v>
      </c>
      <c r="N429" t="s">
        <v>244</v>
      </c>
      <c r="O429" t="s">
        <v>120</v>
      </c>
    </row>
    <row r="430" spans="3:15" x14ac:dyDescent="0.25">
      <c r="C430" s="1">
        <v>44132</v>
      </c>
      <c r="D430" t="s">
        <v>30</v>
      </c>
      <c r="H430">
        <v>4090</v>
      </c>
      <c r="I430" t="s">
        <v>71</v>
      </c>
      <c r="J430">
        <f>H430*'[1]Import '!$F$45</f>
        <v>302768.77763999999</v>
      </c>
      <c r="K430">
        <v>3352.6</v>
      </c>
      <c r="L430" t="s">
        <v>75</v>
      </c>
      <c r="N430" t="s">
        <v>236</v>
      </c>
      <c r="O430" t="s">
        <v>82</v>
      </c>
    </row>
    <row r="431" spans="3:15" x14ac:dyDescent="0.25">
      <c r="C431" s="1">
        <v>44132</v>
      </c>
      <c r="D431" t="s">
        <v>11</v>
      </c>
      <c r="H431">
        <v>35190</v>
      </c>
      <c r="I431" t="s">
        <v>71</v>
      </c>
      <c r="J431">
        <f>H431*'[1]Import '!$F$45</f>
        <v>2604995.9132400001</v>
      </c>
      <c r="K431">
        <v>25500</v>
      </c>
      <c r="L431" t="s">
        <v>75</v>
      </c>
      <c r="N431" t="s">
        <v>101</v>
      </c>
      <c r="O431" t="s">
        <v>102</v>
      </c>
    </row>
    <row r="432" spans="3:15" x14ac:dyDescent="0.25">
      <c r="C432" s="1">
        <v>44132</v>
      </c>
      <c r="D432" t="s">
        <v>3</v>
      </c>
      <c r="H432">
        <v>10240</v>
      </c>
      <c r="I432" t="s">
        <v>71</v>
      </c>
      <c r="J432">
        <f>H432*'[1]Import '!$F$45</f>
        <v>758032.34303999995</v>
      </c>
      <c r="K432">
        <v>8000</v>
      </c>
      <c r="L432" t="s">
        <v>75</v>
      </c>
      <c r="N432" t="s">
        <v>124</v>
      </c>
      <c r="O432" t="s">
        <v>92</v>
      </c>
    </row>
    <row r="433" spans="3:15" x14ac:dyDescent="0.25">
      <c r="C433" s="1">
        <v>44132</v>
      </c>
      <c r="D433" t="s">
        <v>183</v>
      </c>
      <c r="H433">
        <v>31200</v>
      </c>
      <c r="I433" t="s">
        <v>71</v>
      </c>
      <c r="J433">
        <f>H433*'[1]Import '!$F$45</f>
        <v>2309629.7952000001</v>
      </c>
      <c r="K433">
        <v>16000</v>
      </c>
      <c r="L433" t="s">
        <v>75</v>
      </c>
      <c r="N433" t="s">
        <v>86</v>
      </c>
      <c r="O433" t="s">
        <v>87</v>
      </c>
    </row>
    <row r="434" spans="3:15" x14ac:dyDescent="0.25">
      <c r="C434" s="1">
        <v>44132</v>
      </c>
      <c r="D434" t="s">
        <v>30</v>
      </c>
      <c r="H434">
        <v>25775</v>
      </c>
      <c r="I434" t="s">
        <v>71</v>
      </c>
      <c r="J434">
        <f>H434*'[1]Import '!$F$45</f>
        <v>1908035.5119</v>
      </c>
      <c r="K434">
        <v>21127.4</v>
      </c>
      <c r="L434" t="s">
        <v>75</v>
      </c>
      <c r="N434" t="s">
        <v>236</v>
      </c>
      <c r="O434" t="s">
        <v>82</v>
      </c>
    </row>
    <row r="435" spans="3:15" x14ac:dyDescent="0.25">
      <c r="C435" s="1">
        <v>44132</v>
      </c>
      <c r="D435" t="s">
        <v>3</v>
      </c>
      <c r="H435">
        <v>17920</v>
      </c>
      <c r="I435" t="s">
        <v>71</v>
      </c>
      <c r="J435">
        <f>H435*'[1]Import '!$F$45</f>
        <v>1326556.60032</v>
      </c>
      <c r="K435">
        <v>14000</v>
      </c>
      <c r="L435" t="s">
        <v>75</v>
      </c>
      <c r="N435" t="s">
        <v>124</v>
      </c>
      <c r="O435" t="s">
        <v>92</v>
      </c>
    </row>
    <row r="436" spans="3:15" x14ac:dyDescent="0.25">
      <c r="C436" s="1">
        <v>44131</v>
      </c>
      <c r="D436" t="s">
        <v>58</v>
      </c>
      <c r="H436">
        <v>28500</v>
      </c>
      <c r="I436" t="s">
        <v>71</v>
      </c>
      <c r="J436">
        <f>H436*'[1]Import '!$F$45</f>
        <v>2109757.986</v>
      </c>
      <c r="K436">
        <v>12000</v>
      </c>
      <c r="L436" t="s">
        <v>75</v>
      </c>
      <c r="N436" t="s">
        <v>86</v>
      </c>
      <c r="O436" t="s">
        <v>85</v>
      </c>
    </row>
    <row r="437" spans="3:15" x14ac:dyDescent="0.25">
      <c r="C437" s="1">
        <v>44131</v>
      </c>
      <c r="D437" t="s">
        <v>17</v>
      </c>
      <c r="H437">
        <v>78132</v>
      </c>
      <c r="I437" t="s">
        <v>71</v>
      </c>
      <c r="J437">
        <f>H437*'[1]Import '!$F$45</f>
        <v>5783845.9986720001</v>
      </c>
      <c r="K437">
        <v>68000</v>
      </c>
      <c r="L437" t="s">
        <v>75</v>
      </c>
      <c r="N437" t="s">
        <v>124</v>
      </c>
      <c r="O437" t="s">
        <v>92</v>
      </c>
    </row>
    <row r="438" spans="3:15" x14ac:dyDescent="0.25">
      <c r="C438" s="1">
        <v>44131</v>
      </c>
      <c r="D438" t="s">
        <v>58</v>
      </c>
      <c r="H438">
        <v>10600</v>
      </c>
      <c r="I438" t="s">
        <v>71</v>
      </c>
      <c r="J438">
        <f>H438*'[1]Import '!$F$45</f>
        <v>784681.91759999993</v>
      </c>
      <c r="K438">
        <v>4000</v>
      </c>
      <c r="L438" t="s">
        <v>75</v>
      </c>
      <c r="N438" t="s">
        <v>86</v>
      </c>
      <c r="O438" t="s">
        <v>85</v>
      </c>
    </row>
    <row r="439" spans="3:15" x14ac:dyDescent="0.25">
      <c r="C439" s="1">
        <v>44131</v>
      </c>
      <c r="D439" t="s">
        <v>21</v>
      </c>
      <c r="H439">
        <v>385011</v>
      </c>
      <c r="I439" t="s">
        <v>192</v>
      </c>
      <c r="J439">
        <f>H439*'[1]Import '!$F$16</f>
        <v>4276037.8515195008</v>
      </c>
      <c r="K439">
        <v>49500</v>
      </c>
      <c r="L439" t="s">
        <v>75</v>
      </c>
      <c r="N439" t="s">
        <v>108</v>
      </c>
      <c r="O439" t="s">
        <v>82</v>
      </c>
    </row>
    <row r="440" spans="3:15" x14ac:dyDescent="0.25">
      <c r="C440" s="1">
        <v>44131</v>
      </c>
      <c r="D440" t="s">
        <v>65</v>
      </c>
      <c r="H440">
        <v>5440</v>
      </c>
      <c r="I440" t="s">
        <v>71</v>
      </c>
      <c r="J440">
        <f>H440*'[1]Import '!$F$45</f>
        <v>402704.68223999999</v>
      </c>
      <c r="K440">
        <v>4000</v>
      </c>
      <c r="L440" t="s">
        <v>75</v>
      </c>
      <c r="N440" t="s">
        <v>105</v>
      </c>
      <c r="O440" t="s">
        <v>82</v>
      </c>
    </row>
    <row r="441" spans="3:15" x14ac:dyDescent="0.25">
      <c r="C441" s="1">
        <v>44130</v>
      </c>
      <c r="D441" t="s">
        <v>17</v>
      </c>
      <c r="H441">
        <v>66960</v>
      </c>
      <c r="I441" t="s">
        <v>71</v>
      </c>
      <c r="J441">
        <f>H441*'[1]Import '!$F$45</f>
        <v>4956820.8681600001</v>
      </c>
      <c r="K441">
        <v>48000</v>
      </c>
      <c r="L441" t="s">
        <v>75</v>
      </c>
      <c r="N441" t="s">
        <v>105</v>
      </c>
      <c r="O441" t="s">
        <v>82</v>
      </c>
    </row>
    <row r="442" spans="3:15" x14ac:dyDescent="0.25">
      <c r="C442" s="1">
        <v>44129</v>
      </c>
      <c r="D442" t="s">
        <v>190</v>
      </c>
      <c r="H442">
        <v>910</v>
      </c>
      <c r="I442" t="s">
        <v>71</v>
      </c>
      <c r="J442">
        <f>H442*'[1]Import '!$F$45</f>
        <v>67364.202359999996</v>
      </c>
      <c r="K442">
        <v>200</v>
      </c>
      <c r="L442" t="s">
        <v>75</v>
      </c>
      <c r="N442" t="s">
        <v>253</v>
      </c>
      <c r="O442" t="s">
        <v>82</v>
      </c>
    </row>
    <row r="443" spans="3:15" x14ac:dyDescent="0.25">
      <c r="C443" s="1">
        <v>44128</v>
      </c>
      <c r="D443" t="s">
        <v>41</v>
      </c>
      <c r="H443">
        <v>15840</v>
      </c>
      <c r="I443" t="s">
        <v>71</v>
      </c>
      <c r="J443">
        <f>H443*'[1]Import '!$F$45</f>
        <v>1172581.28064</v>
      </c>
      <c r="K443">
        <v>8000</v>
      </c>
      <c r="L443" t="s">
        <v>75</v>
      </c>
      <c r="N443" t="s">
        <v>86</v>
      </c>
      <c r="O443" t="s">
        <v>87</v>
      </c>
    </row>
    <row r="444" spans="3:15" x14ac:dyDescent="0.25">
      <c r="C444" s="1">
        <v>44127</v>
      </c>
      <c r="D444" t="s">
        <v>56</v>
      </c>
      <c r="H444">
        <v>24500</v>
      </c>
      <c r="I444" t="s">
        <v>71</v>
      </c>
      <c r="J444">
        <f>H444*'[1]Import '!$F$45</f>
        <v>1813651.602</v>
      </c>
      <c r="K444">
        <v>17500</v>
      </c>
      <c r="L444" t="s">
        <v>75</v>
      </c>
      <c r="N444" t="s">
        <v>272</v>
      </c>
      <c r="O444" t="s">
        <v>198</v>
      </c>
    </row>
    <row r="445" spans="3:15" x14ac:dyDescent="0.25">
      <c r="C445" s="1">
        <v>44126</v>
      </c>
      <c r="D445" t="s">
        <v>190</v>
      </c>
      <c r="H445">
        <v>2275</v>
      </c>
      <c r="I445" t="s">
        <v>71</v>
      </c>
      <c r="J445">
        <f>H445*'[1]Import '!$F$45</f>
        <v>168410.50589999999</v>
      </c>
      <c r="K445">
        <v>500</v>
      </c>
      <c r="L445" t="s">
        <v>75</v>
      </c>
      <c r="N445" t="s">
        <v>224</v>
      </c>
      <c r="O445" t="s">
        <v>82</v>
      </c>
    </row>
    <row r="446" spans="3:15" x14ac:dyDescent="0.25">
      <c r="C446" s="1">
        <v>44125</v>
      </c>
      <c r="D446" t="s">
        <v>17</v>
      </c>
      <c r="H446">
        <v>20466</v>
      </c>
      <c r="I446" t="s">
        <v>71</v>
      </c>
      <c r="J446">
        <f>H446*'[1]Import '!$F$45</f>
        <v>1515028.3137359999</v>
      </c>
      <c r="K446">
        <v>18000</v>
      </c>
      <c r="L446" t="s">
        <v>75</v>
      </c>
      <c r="N446" t="s">
        <v>124</v>
      </c>
      <c r="O446" t="s">
        <v>92</v>
      </c>
    </row>
    <row r="447" spans="3:15" x14ac:dyDescent="0.25">
      <c r="C447" s="1">
        <v>44125</v>
      </c>
      <c r="D447" t="s">
        <v>17</v>
      </c>
      <c r="H447">
        <v>78132</v>
      </c>
      <c r="I447" t="s">
        <v>71</v>
      </c>
      <c r="J447">
        <f>H447*'[1]Import '!$F$45</f>
        <v>5783845.9986720001</v>
      </c>
      <c r="K447">
        <v>68000</v>
      </c>
      <c r="L447" t="s">
        <v>75</v>
      </c>
      <c r="N447" t="s">
        <v>124</v>
      </c>
      <c r="O447" t="s">
        <v>92</v>
      </c>
    </row>
    <row r="448" spans="3:15" x14ac:dyDescent="0.25">
      <c r="C448" s="1">
        <v>44124</v>
      </c>
      <c r="D448" t="s">
        <v>36</v>
      </c>
      <c r="H448">
        <v>54400</v>
      </c>
      <c r="I448" t="s">
        <v>71</v>
      </c>
      <c r="J448">
        <f>H448*'[1]Import '!$F$45</f>
        <v>4027046.8223999999</v>
      </c>
      <c r="K448">
        <v>32000</v>
      </c>
      <c r="L448" t="s">
        <v>75</v>
      </c>
      <c r="N448" t="s">
        <v>132</v>
      </c>
      <c r="O448" t="s">
        <v>87</v>
      </c>
    </row>
    <row r="449" spans="3:15" x14ac:dyDescent="0.25">
      <c r="C449" s="1">
        <v>44122</v>
      </c>
      <c r="D449" t="s">
        <v>190</v>
      </c>
      <c r="H449">
        <v>25000</v>
      </c>
      <c r="I449" t="s">
        <v>71</v>
      </c>
      <c r="J449">
        <f>H449*'[1]Import '!$F$45</f>
        <v>1850664.9</v>
      </c>
      <c r="K449">
        <v>20000</v>
      </c>
      <c r="L449" t="s">
        <v>75</v>
      </c>
      <c r="N449" t="s">
        <v>216</v>
      </c>
      <c r="O449" t="s">
        <v>82</v>
      </c>
    </row>
    <row r="450" spans="3:15" x14ac:dyDescent="0.25">
      <c r="C450" s="1">
        <v>44122</v>
      </c>
      <c r="D450" t="s">
        <v>1</v>
      </c>
      <c r="H450">
        <v>47940</v>
      </c>
      <c r="I450" t="s">
        <v>71</v>
      </c>
      <c r="J450">
        <f>H450*'[1]Import '!$F$45</f>
        <v>3548835.0122400001</v>
      </c>
      <c r="K450">
        <v>30000</v>
      </c>
      <c r="L450" t="s">
        <v>75</v>
      </c>
      <c r="N450" t="s">
        <v>83</v>
      </c>
      <c r="O450" t="s">
        <v>82</v>
      </c>
    </row>
    <row r="451" spans="3:15" x14ac:dyDescent="0.25">
      <c r="C451" s="1">
        <v>44120</v>
      </c>
      <c r="D451" t="s">
        <v>2</v>
      </c>
      <c r="H451">
        <v>98685</v>
      </c>
      <c r="I451" t="s">
        <v>71</v>
      </c>
      <c r="J451">
        <f>H451*'[1]Import '!$F$45</f>
        <v>7305314.6262599993</v>
      </c>
      <c r="K451">
        <v>76500</v>
      </c>
      <c r="L451" t="s">
        <v>75</v>
      </c>
      <c r="N451" t="s">
        <v>89</v>
      </c>
      <c r="O451" t="s">
        <v>87</v>
      </c>
    </row>
    <row r="452" spans="3:15" x14ac:dyDescent="0.25">
      <c r="C452" s="1">
        <v>44119</v>
      </c>
      <c r="D452" t="s">
        <v>5</v>
      </c>
      <c r="H452">
        <v>163840</v>
      </c>
      <c r="I452" t="s">
        <v>71</v>
      </c>
      <c r="J452">
        <f>H452*'[1]Import '!$F$45</f>
        <v>12128517.488639999</v>
      </c>
      <c r="K452">
        <v>102400</v>
      </c>
      <c r="L452" t="s">
        <v>75</v>
      </c>
      <c r="N452" t="s">
        <v>90</v>
      </c>
      <c r="O452" t="s">
        <v>87</v>
      </c>
    </row>
    <row r="453" spans="3:15" x14ac:dyDescent="0.25">
      <c r="C453" s="1">
        <v>44118</v>
      </c>
      <c r="D453" t="s">
        <v>33</v>
      </c>
      <c r="H453">
        <v>20800</v>
      </c>
      <c r="I453" t="s">
        <v>71</v>
      </c>
      <c r="J453">
        <f>H453*'[1]Import '!$F$45</f>
        <v>1539753.1968</v>
      </c>
      <c r="K453">
        <v>16000</v>
      </c>
      <c r="L453" t="s">
        <v>75</v>
      </c>
      <c r="N453" t="s">
        <v>93</v>
      </c>
      <c r="O453" t="s">
        <v>92</v>
      </c>
    </row>
    <row r="454" spans="3:15" x14ac:dyDescent="0.25">
      <c r="C454" s="1">
        <v>44117</v>
      </c>
      <c r="D454" t="s">
        <v>9</v>
      </c>
      <c r="H454">
        <v>9828</v>
      </c>
      <c r="I454" t="s">
        <v>71</v>
      </c>
      <c r="J454">
        <f>H454*'[1]Import '!$F$45</f>
        <v>727533.385488</v>
      </c>
      <c r="K454">
        <v>5400</v>
      </c>
      <c r="L454" t="s">
        <v>75</v>
      </c>
      <c r="N454" t="s">
        <v>86</v>
      </c>
      <c r="O454" t="s">
        <v>87</v>
      </c>
    </row>
    <row r="455" spans="3:15" x14ac:dyDescent="0.25">
      <c r="C455" s="1">
        <v>44117</v>
      </c>
      <c r="D455" t="s">
        <v>9</v>
      </c>
      <c r="H455">
        <v>19200</v>
      </c>
      <c r="I455" t="s">
        <v>71</v>
      </c>
      <c r="J455">
        <f>H455*'[1]Import '!$F$45</f>
        <v>1421310.6432</v>
      </c>
      <c r="K455">
        <v>10000</v>
      </c>
      <c r="L455" t="s">
        <v>75</v>
      </c>
      <c r="N455" t="s">
        <v>86</v>
      </c>
      <c r="O455" t="s">
        <v>87</v>
      </c>
    </row>
    <row r="456" spans="3:15" x14ac:dyDescent="0.25">
      <c r="C456" s="1">
        <v>44117</v>
      </c>
      <c r="D456" t="s">
        <v>4</v>
      </c>
      <c r="H456">
        <v>128232</v>
      </c>
      <c r="I456" t="s">
        <v>71</v>
      </c>
      <c r="J456">
        <f>H456*'[1]Import '!$F$45</f>
        <v>9492578.4582719989</v>
      </c>
      <c r="K456">
        <v>93600</v>
      </c>
      <c r="L456" t="s">
        <v>75</v>
      </c>
      <c r="N456" t="s">
        <v>97</v>
      </c>
      <c r="O456" t="s">
        <v>85</v>
      </c>
    </row>
    <row r="457" spans="3:15" x14ac:dyDescent="0.25">
      <c r="C457" s="1">
        <v>44117</v>
      </c>
      <c r="D457" t="s">
        <v>17</v>
      </c>
      <c r="H457">
        <v>66960</v>
      </c>
      <c r="I457" t="s">
        <v>71</v>
      </c>
      <c r="J457">
        <f>H457*'[1]Import '!$F$45</f>
        <v>4956820.8681600001</v>
      </c>
      <c r="K457">
        <v>48000</v>
      </c>
      <c r="L457" t="s">
        <v>75</v>
      </c>
      <c r="N457" t="s">
        <v>105</v>
      </c>
      <c r="O457" t="s">
        <v>82</v>
      </c>
    </row>
    <row r="458" spans="3:15" x14ac:dyDescent="0.25">
      <c r="C458" s="1">
        <v>44116</v>
      </c>
      <c r="D458" t="s">
        <v>181</v>
      </c>
      <c r="H458">
        <v>10780</v>
      </c>
      <c r="I458" t="s">
        <v>71</v>
      </c>
      <c r="J458">
        <f>H458*'[1]Import '!$F$45</f>
        <v>798006.70487999998</v>
      </c>
      <c r="K458">
        <v>9800</v>
      </c>
      <c r="L458" t="s">
        <v>75</v>
      </c>
      <c r="N458" t="s">
        <v>211</v>
      </c>
      <c r="O458" t="s">
        <v>82</v>
      </c>
    </row>
    <row r="459" spans="3:15" x14ac:dyDescent="0.25">
      <c r="C459" s="1">
        <v>44116</v>
      </c>
      <c r="D459" t="s">
        <v>14</v>
      </c>
      <c r="H459">
        <v>46848</v>
      </c>
      <c r="I459" t="s">
        <v>71</v>
      </c>
      <c r="J459">
        <f>H459*'[1]Import '!$F$45</f>
        <v>3467997.9694079999</v>
      </c>
      <c r="K459">
        <v>25600</v>
      </c>
      <c r="L459" t="s">
        <v>75</v>
      </c>
      <c r="N459" t="s">
        <v>141</v>
      </c>
      <c r="O459" t="s">
        <v>87</v>
      </c>
    </row>
    <row r="460" spans="3:15" x14ac:dyDescent="0.25">
      <c r="C460" s="1">
        <v>44114</v>
      </c>
      <c r="D460" t="s">
        <v>17</v>
      </c>
      <c r="H460">
        <v>66960</v>
      </c>
      <c r="I460" t="s">
        <v>71</v>
      </c>
      <c r="J460">
        <f>H460*'[1]Import '!$F$45</f>
        <v>4956820.8681600001</v>
      </c>
      <c r="K460">
        <v>48000</v>
      </c>
      <c r="L460" t="s">
        <v>75</v>
      </c>
      <c r="N460" t="s">
        <v>105</v>
      </c>
      <c r="O460" t="s">
        <v>82</v>
      </c>
    </row>
    <row r="461" spans="3:15" x14ac:dyDescent="0.25">
      <c r="C461" s="1">
        <v>44114</v>
      </c>
      <c r="D461" t="s">
        <v>17</v>
      </c>
      <c r="H461">
        <v>58599</v>
      </c>
      <c r="I461" t="s">
        <v>71</v>
      </c>
      <c r="J461">
        <f>H461*'[1]Import '!$F$45</f>
        <v>4337884.4990039999</v>
      </c>
      <c r="K461">
        <v>51000</v>
      </c>
      <c r="L461" t="s">
        <v>75</v>
      </c>
      <c r="N461" t="s">
        <v>124</v>
      </c>
      <c r="O461" t="s">
        <v>92</v>
      </c>
    </row>
    <row r="462" spans="3:15" x14ac:dyDescent="0.25">
      <c r="C462" s="1">
        <v>44114</v>
      </c>
      <c r="D462" t="s">
        <v>17</v>
      </c>
      <c r="H462">
        <v>20466</v>
      </c>
      <c r="I462" t="s">
        <v>71</v>
      </c>
      <c r="J462">
        <f>H462*'[1]Import '!$F$45</f>
        <v>1515028.3137359999</v>
      </c>
      <c r="K462">
        <v>18000</v>
      </c>
      <c r="L462" t="s">
        <v>75</v>
      </c>
      <c r="N462" t="s">
        <v>124</v>
      </c>
      <c r="O462" t="s">
        <v>92</v>
      </c>
    </row>
    <row r="463" spans="3:15" x14ac:dyDescent="0.25">
      <c r="C463" s="1">
        <v>44114</v>
      </c>
      <c r="D463" t="s">
        <v>17</v>
      </c>
      <c r="H463">
        <v>39066</v>
      </c>
      <c r="I463" t="s">
        <v>71</v>
      </c>
      <c r="J463">
        <f>H463*'[1]Import '!$F$45</f>
        <v>2891922.9993360001</v>
      </c>
      <c r="K463">
        <v>34000</v>
      </c>
      <c r="L463" t="s">
        <v>75</v>
      </c>
      <c r="N463" t="s">
        <v>124</v>
      </c>
      <c r="O463" t="s">
        <v>92</v>
      </c>
    </row>
    <row r="464" spans="3:15" x14ac:dyDescent="0.25">
      <c r="C464" s="1">
        <v>44113</v>
      </c>
      <c r="D464" t="s">
        <v>29</v>
      </c>
      <c r="H464">
        <v>29120</v>
      </c>
      <c r="I464" t="s">
        <v>71</v>
      </c>
      <c r="J464">
        <f>H464*'[1]Import '!$F$45</f>
        <v>2155654.4755199999</v>
      </c>
      <c r="K464">
        <v>16000</v>
      </c>
      <c r="L464" t="s">
        <v>75</v>
      </c>
      <c r="N464" t="s">
        <v>86</v>
      </c>
      <c r="O464" t="s">
        <v>87</v>
      </c>
    </row>
    <row r="465" spans="3:15" x14ac:dyDescent="0.25">
      <c r="C465" s="1">
        <v>44113</v>
      </c>
      <c r="D465" t="s">
        <v>5</v>
      </c>
      <c r="H465">
        <v>204800</v>
      </c>
      <c r="I465" t="s">
        <v>71</v>
      </c>
      <c r="J465">
        <f>H465*'[1]Import '!$F$45</f>
        <v>15160646.8608</v>
      </c>
      <c r="K465">
        <v>128000</v>
      </c>
      <c r="L465" t="s">
        <v>75</v>
      </c>
      <c r="N465" t="s">
        <v>90</v>
      </c>
      <c r="O465" t="s">
        <v>87</v>
      </c>
    </row>
    <row r="466" spans="3:15" x14ac:dyDescent="0.25">
      <c r="C466" s="1">
        <v>44112</v>
      </c>
      <c r="D466" t="s">
        <v>190</v>
      </c>
      <c r="H466">
        <v>18750</v>
      </c>
      <c r="I466" t="s">
        <v>71</v>
      </c>
      <c r="J466">
        <f>H466*'[1]Import '!$F$45</f>
        <v>1387998.675</v>
      </c>
      <c r="K466">
        <v>15000</v>
      </c>
      <c r="L466" t="s">
        <v>75</v>
      </c>
      <c r="N466" t="s">
        <v>216</v>
      </c>
      <c r="O466" t="s">
        <v>82</v>
      </c>
    </row>
    <row r="467" spans="3:15" x14ac:dyDescent="0.25">
      <c r="C467" s="1">
        <v>44110</v>
      </c>
      <c r="D467" t="s">
        <v>17</v>
      </c>
      <c r="H467">
        <v>66960</v>
      </c>
      <c r="I467" t="s">
        <v>71</v>
      </c>
      <c r="J467">
        <f>H467*'[1]Import '!$F$45</f>
        <v>4956820.8681600001</v>
      </c>
      <c r="K467">
        <v>48000</v>
      </c>
      <c r="L467" t="s">
        <v>75</v>
      </c>
      <c r="N467" t="s">
        <v>105</v>
      </c>
      <c r="O467" t="s">
        <v>82</v>
      </c>
    </row>
    <row r="468" spans="3:15" x14ac:dyDescent="0.25">
      <c r="C468" s="1">
        <v>44109</v>
      </c>
      <c r="D468" t="s">
        <v>17</v>
      </c>
      <c r="H468">
        <v>89600</v>
      </c>
      <c r="I468" t="s">
        <v>71</v>
      </c>
      <c r="J468">
        <f>H468*'[1]Import '!$F$45</f>
        <v>6632783.0016000001</v>
      </c>
      <c r="K468">
        <v>64000</v>
      </c>
      <c r="L468" t="s">
        <v>75</v>
      </c>
      <c r="N468" t="s">
        <v>105</v>
      </c>
      <c r="O468" t="s">
        <v>82</v>
      </c>
    </row>
    <row r="469" spans="3:15" x14ac:dyDescent="0.25">
      <c r="C469" s="1">
        <v>44108</v>
      </c>
      <c r="D469" t="s">
        <v>21</v>
      </c>
      <c r="H469">
        <v>39924</v>
      </c>
      <c r="I469" t="s">
        <v>71</v>
      </c>
      <c r="J469">
        <f>H469*'[1]Import '!$F$45</f>
        <v>2955437.8187039997</v>
      </c>
      <c r="K469">
        <v>36000</v>
      </c>
      <c r="L469" t="s">
        <v>75</v>
      </c>
      <c r="N469" t="s">
        <v>93</v>
      </c>
      <c r="O469" t="s">
        <v>92</v>
      </c>
    </row>
    <row r="470" spans="3:15" x14ac:dyDescent="0.25">
      <c r="C470" s="1">
        <v>44108</v>
      </c>
      <c r="D470" t="s">
        <v>21</v>
      </c>
      <c r="H470">
        <v>39924</v>
      </c>
      <c r="I470" t="s">
        <v>71</v>
      </c>
      <c r="J470">
        <f>H470*'[1]Import '!$F$45</f>
        <v>2955437.8187039997</v>
      </c>
      <c r="K470">
        <v>36000</v>
      </c>
      <c r="L470" t="s">
        <v>75</v>
      </c>
      <c r="N470" t="s">
        <v>93</v>
      </c>
      <c r="O470" t="s">
        <v>92</v>
      </c>
    </row>
    <row r="471" spans="3:15" x14ac:dyDescent="0.25">
      <c r="C471" s="1">
        <v>44108</v>
      </c>
      <c r="D471" t="s">
        <v>21</v>
      </c>
      <c r="H471">
        <v>39924</v>
      </c>
      <c r="I471" t="s">
        <v>71</v>
      </c>
      <c r="J471">
        <f>H471*'[1]Import '!$F$45</f>
        <v>2955437.8187039997</v>
      </c>
      <c r="K471">
        <v>36000</v>
      </c>
      <c r="L471" t="s">
        <v>75</v>
      </c>
      <c r="N471" t="s">
        <v>93</v>
      </c>
      <c r="O471" t="s">
        <v>92</v>
      </c>
    </row>
    <row r="472" spans="3:15" x14ac:dyDescent="0.25">
      <c r="C472" s="1">
        <v>44108</v>
      </c>
      <c r="D472" t="s">
        <v>21</v>
      </c>
      <c r="H472">
        <v>39924</v>
      </c>
      <c r="I472" t="s">
        <v>71</v>
      </c>
      <c r="J472">
        <f>H472*'[1]Import '!$F$45</f>
        <v>2955437.8187039997</v>
      </c>
      <c r="K472">
        <v>36000</v>
      </c>
      <c r="L472" t="s">
        <v>75</v>
      </c>
      <c r="N472" t="s">
        <v>93</v>
      </c>
      <c r="O472" t="s">
        <v>92</v>
      </c>
    </row>
    <row r="473" spans="3:15" x14ac:dyDescent="0.25">
      <c r="C473" s="1">
        <v>44108</v>
      </c>
      <c r="D473" t="s">
        <v>21</v>
      </c>
      <c r="H473">
        <v>39924</v>
      </c>
      <c r="I473" t="s">
        <v>71</v>
      </c>
      <c r="J473">
        <f>H473*'[1]Import '!$F$45</f>
        <v>2955437.8187039997</v>
      </c>
      <c r="K473">
        <v>36000</v>
      </c>
      <c r="L473" t="s">
        <v>75</v>
      </c>
      <c r="N473" t="s">
        <v>93</v>
      </c>
      <c r="O473" t="s">
        <v>92</v>
      </c>
    </row>
    <row r="474" spans="3:15" x14ac:dyDescent="0.25">
      <c r="C474" s="1">
        <v>44107</v>
      </c>
      <c r="D474" t="s">
        <v>4</v>
      </c>
      <c r="H474">
        <v>64116</v>
      </c>
      <c r="I474" t="s">
        <v>71</v>
      </c>
      <c r="J474">
        <f>H474*'[1]Import '!$F$45</f>
        <v>4746289.2291359995</v>
      </c>
      <c r="K474">
        <v>46800</v>
      </c>
      <c r="L474" t="s">
        <v>75</v>
      </c>
      <c r="N474" t="s">
        <v>97</v>
      </c>
      <c r="O474" t="s">
        <v>85</v>
      </c>
    </row>
    <row r="475" spans="3:15" x14ac:dyDescent="0.25">
      <c r="C475" s="1">
        <v>44107</v>
      </c>
      <c r="D475" t="s">
        <v>4</v>
      </c>
      <c r="H475">
        <v>96174</v>
      </c>
      <c r="I475" t="s">
        <v>71</v>
      </c>
      <c r="J475">
        <f>H475*'[1]Import '!$F$45</f>
        <v>7119433.8437040001</v>
      </c>
      <c r="K475">
        <v>70200</v>
      </c>
      <c r="L475" t="s">
        <v>75</v>
      </c>
      <c r="N475" t="s">
        <v>97</v>
      </c>
      <c r="O475" t="s">
        <v>85</v>
      </c>
    </row>
    <row r="476" spans="3:15" x14ac:dyDescent="0.25">
      <c r="C476" s="1">
        <v>44105</v>
      </c>
      <c r="D476" t="s">
        <v>30</v>
      </c>
      <c r="H476">
        <v>20591</v>
      </c>
      <c r="I476" t="s">
        <v>71</v>
      </c>
      <c r="J476">
        <f>H476*'[1]Import '!$F$45</f>
        <v>1524281.638236</v>
      </c>
      <c r="K476">
        <v>17450</v>
      </c>
      <c r="L476" t="s">
        <v>75</v>
      </c>
      <c r="N476" t="s">
        <v>236</v>
      </c>
      <c r="O476" t="s">
        <v>82</v>
      </c>
    </row>
    <row r="477" spans="3:15" x14ac:dyDescent="0.25">
      <c r="C477" s="1">
        <v>44105</v>
      </c>
      <c r="D477" t="s">
        <v>30</v>
      </c>
      <c r="H477">
        <v>8240</v>
      </c>
      <c r="I477" t="s">
        <v>71</v>
      </c>
      <c r="J477">
        <f>H477*'[1]Import '!$F$45</f>
        <v>609979.15104000003</v>
      </c>
      <c r="K477">
        <v>6983</v>
      </c>
      <c r="L477" t="s">
        <v>75</v>
      </c>
      <c r="N477" t="s">
        <v>236</v>
      </c>
      <c r="O477" t="s">
        <v>82</v>
      </c>
    </row>
    <row r="478" spans="3:15" x14ac:dyDescent="0.25">
      <c r="C478" s="1">
        <v>44105</v>
      </c>
      <c r="D478" t="s">
        <v>30</v>
      </c>
      <c r="H478">
        <v>55</v>
      </c>
      <c r="I478" t="s">
        <v>71</v>
      </c>
      <c r="J478">
        <f>H478*'[1]Import '!$F$45</f>
        <v>4071.4627799999998</v>
      </c>
      <c r="K478">
        <v>47</v>
      </c>
      <c r="L478" t="s">
        <v>75</v>
      </c>
      <c r="N478" t="s">
        <v>236</v>
      </c>
      <c r="O478" t="s">
        <v>82</v>
      </c>
    </row>
    <row r="479" spans="3:15" x14ac:dyDescent="0.25">
      <c r="C479" s="1">
        <v>44105</v>
      </c>
      <c r="D479" t="s">
        <v>190</v>
      </c>
      <c r="H479">
        <v>4550</v>
      </c>
      <c r="I479" t="s">
        <v>71</v>
      </c>
      <c r="J479">
        <f>H479*'[1]Import '!$F$45</f>
        <v>336821.01179999998</v>
      </c>
      <c r="K479">
        <v>1000</v>
      </c>
      <c r="L479" t="s">
        <v>75</v>
      </c>
      <c r="N479" t="s">
        <v>255</v>
      </c>
      <c r="O479" t="s">
        <v>82</v>
      </c>
    </row>
    <row r="480" spans="3:15" x14ac:dyDescent="0.25">
      <c r="C480" s="1">
        <v>44105</v>
      </c>
      <c r="D480" t="s">
        <v>14</v>
      </c>
      <c r="H480">
        <v>46848</v>
      </c>
      <c r="I480" t="s">
        <v>71</v>
      </c>
      <c r="J480">
        <f>H480*'[1]Import '!$F$45</f>
        <v>3467997.9694079999</v>
      </c>
      <c r="K480">
        <v>25600</v>
      </c>
      <c r="L480" t="s">
        <v>75</v>
      </c>
      <c r="N480" t="s">
        <v>141</v>
      </c>
      <c r="O480" t="s">
        <v>87</v>
      </c>
    </row>
    <row r="481" spans="3:15" x14ac:dyDescent="0.25">
      <c r="C481" s="1">
        <v>44104</v>
      </c>
      <c r="D481" t="s">
        <v>13</v>
      </c>
      <c r="H481">
        <v>33228</v>
      </c>
      <c r="I481" t="s">
        <v>71</v>
      </c>
      <c r="J481">
        <f>H481*'[1]Import '!$F$45</f>
        <v>2459755.7318879999</v>
      </c>
      <c r="K481">
        <v>23400</v>
      </c>
      <c r="L481" t="s">
        <v>75</v>
      </c>
      <c r="N481" t="s">
        <v>242</v>
      </c>
      <c r="O481" t="s">
        <v>85</v>
      </c>
    </row>
    <row r="482" spans="3:15" x14ac:dyDescent="0.25">
      <c r="C482" s="1">
        <v>44104</v>
      </c>
      <c r="D482" t="s">
        <v>11</v>
      </c>
      <c r="H482">
        <v>35445</v>
      </c>
      <c r="I482" t="s">
        <v>71</v>
      </c>
      <c r="J482">
        <f>H482*'[1]Import '!$F$45</f>
        <v>2623872.6952200001</v>
      </c>
      <c r="K482">
        <v>25500</v>
      </c>
      <c r="L482" t="s">
        <v>75</v>
      </c>
      <c r="N482" t="s">
        <v>101</v>
      </c>
      <c r="O482" t="s">
        <v>102</v>
      </c>
    </row>
    <row r="483" spans="3:15" x14ac:dyDescent="0.25">
      <c r="C483" s="1">
        <v>44103</v>
      </c>
      <c r="D483" t="s">
        <v>34</v>
      </c>
      <c r="H483">
        <v>46080</v>
      </c>
      <c r="I483" t="s">
        <v>71</v>
      </c>
      <c r="J483">
        <f>H483*'[1]Import '!$F$45</f>
        <v>3411145.5436800001</v>
      </c>
      <c r="K483">
        <v>25600</v>
      </c>
      <c r="L483" t="s">
        <v>75</v>
      </c>
      <c r="N483" t="s">
        <v>86</v>
      </c>
      <c r="O483" t="s">
        <v>87</v>
      </c>
    </row>
    <row r="484" spans="3:15" x14ac:dyDescent="0.25">
      <c r="C484" s="1">
        <v>44099</v>
      </c>
      <c r="D484" t="s">
        <v>11</v>
      </c>
      <c r="H484">
        <v>0</v>
      </c>
      <c r="I484" t="s">
        <v>71</v>
      </c>
      <c r="J484">
        <f>H484*'[1]Import '!$F$45</f>
        <v>0</v>
      </c>
      <c r="K484">
        <v>25500</v>
      </c>
      <c r="L484" t="s">
        <v>193</v>
      </c>
      <c r="N484" t="s">
        <v>228</v>
      </c>
      <c r="O484" t="s">
        <v>102</v>
      </c>
    </row>
    <row r="485" spans="3:15" x14ac:dyDescent="0.25">
      <c r="C485" s="1">
        <v>44098</v>
      </c>
      <c r="D485" t="s">
        <v>8</v>
      </c>
      <c r="H485">
        <v>20300</v>
      </c>
      <c r="I485" t="s">
        <v>71</v>
      </c>
      <c r="J485">
        <f>H485*'[1]Import '!$F$45</f>
        <v>1502739.8987999998</v>
      </c>
      <c r="K485">
        <v>14000</v>
      </c>
      <c r="L485" t="s">
        <v>75</v>
      </c>
      <c r="N485" t="s">
        <v>233</v>
      </c>
      <c r="O485" t="s">
        <v>120</v>
      </c>
    </row>
    <row r="486" spans="3:15" x14ac:dyDescent="0.25">
      <c r="C486" s="1">
        <v>44097</v>
      </c>
      <c r="D486" t="s">
        <v>17</v>
      </c>
      <c r="H486">
        <v>44800</v>
      </c>
      <c r="I486" t="s">
        <v>71</v>
      </c>
      <c r="J486">
        <f>H486*'[1]Import '!$F$45</f>
        <v>3316391.5008</v>
      </c>
      <c r="K486">
        <v>32000</v>
      </c>
      <c r="L486" t="s">
        <v>75</v>
      </c>
      <c r="N486" t="s">
        <v>105</v>
      </c>
      <c r="O486" t="s">
        <v>82</v>
      </c>
    </row>
    <row r="487" spans="3:15" x14ac:dyDescent="0.25">
      <c r="C487" s="1">
        <v>44095</v>
      </c>
      <c r="D487" t="s">
        <v>17</v>
      </c>
      <c r="H487">
        <v>68160</v>
      </c>
      <c r="I487" t="s">
        <v>71</v>
      </c>
      <c r="J487">
        <f>H487*'[1]Import '!$F$45</f>
        <v>5045652.7833599998</v>
      </c>
      <c r="K487">
        <v>48000</v>
      </c>
      <c r="L487" t="s">
        <v>75</v>
      </c>
      <c r="N487" t="s">
        <v>105</v>
      </c>
      <c r="O487" t="s">
        <v>82</v>
      </c>
    </row>
    <row r="488" spans="3:15" x14ac:dyDescent="0.25">
      <c r="C488" s="1">
        <v>44095</v>
      </c>
      <c r="D488" t="s">
        <v>66</v>
      </c>
      <c r="H488">
        <v>39168</v>
      </c>
      <c r="I488" t="s">
        <v>71</v>
      </c>
      <c r="J488">
        <f>H488*'[1]Import '!$F$45</f>
        <v>2899473.7121279999</v>
      </c>
      <c r="K488">
        <v>28800</v>
      </c>
      <c r="L488" t="s">
        <v>75</v>
      </c>
      <c r="N488" t="s">
        <v>114</v>
      </c>
      <c r="O488" t="s">
        <v>113</v>
      </c>
    </row>
    <row r="489" spans="3:15" x14ac:dyDescent="0.25">
      <c r="C489" s="1">
        <v>44093</v>
      </c>
      <c r="D489" t="s">
        <v>21</v>
      </c>
      <c r="H489">
        <v>39924</v>
      </c>
      <c r="I489" t="s">
        <v>71</v>
      </c>
      <c r="J489">
        <f>H489*'[1]Import '!$F$45</f>
        <v>2955437.8187039997</v>
      </c>
      <c r="K489">
        <v>36000</v>
      </c>
      <c r="L489" t="s">
        <v>75</v>
      </c>
      <c r="N489" t="s">
        <v>93</v>
      </c>
      <c r="O489" t="s">
        <v>92</v>
      </c>
    </row>
    <row r="490" spans="3:15" x14ac:dyDescent="0.25">
      <c r="C490" s="1">
        <v>44093</v>
      </c>
      <c r="D490" t="s">
        <v>21</v>
      </c>
      <c r="H490">
        <v>39924</v>
      </c>
      <c r="I490" t="s">
        <v>71</v>
      </c>
      <c r="J490">
        <f>H490*'[1]Import '!$F$45</f>
        <v>2955437.8187039997</v>
      </c>
      <c r="K490">
        <v>36000</v>
      </c>
      <c r="L490" t="s">
        <v>75</v>
      </c>
      <c r="N490" t="s">
        <v>93</v>
      </c>
      <c r="O490" t="s">
        <v>92</v>
      </c>
    </row>
    <row r="491" spans="3:15" x14ac:dyDescent="0.25">
      <c r="C491" s="1">
        <v>44092</v>
      </c>
      <c r="D491" t="s">
        <v>3</v>
      </c>
      <c r="H491">
        <v>93184</v>
      </c>
      <c r="I491" t="s">
        <v>71</v>
      </c>
      <c r="J491">
        <f>H491*'[1]Import '!$F$45</f>
        <v>6898094.3216639999</v>
      </c>
      <c r="K491">
        <v>51200</v>
      </c>
      <c r="L491" t="s">
        <v>75</v>
      </c>
      <c r="N491" t="s">
        <v>141</v>
      </c>
      <c r="O491" t="s">
        <v>87</v>
      </c>
    </row>
    <row r="492" spans="3:15" x14ac:dyDescent="0.25">
      <c r="C492" s="1">
        <v>44092</v>
      </c>
      <c r="D492" t="s">
        <v>2</v>
      </c>
      <c r="H492">
        <v>197370</v>
      </c>
      <c r="I492" t="s">
        <v>71</v>
      </c>
      <c r="J492">
        <f>H492*'[1]Import '!$F$45</f>
        <v>14610629.252519999</v>
      </c>
      <c r="K492">
        <v>153000</v>
      </c>
      <c r="L492" t="s">
        <v>75</v>
      </c>
      <c r="N492" t="s">
        <v>89</v>
      </c>
      <c r="O492" t="s">
        <v>87</v>
      </c>
    </row>
    <row r="493" spans="3:15" x14ac:dyDescent="0.25">
      <c r="C493" s="1">
        <v>44092</v>
      </c>
      <c r="D493" t="s">
        <v>36</v>
      </c>
      <c r="H493">
        <v>82560</v>
      </c>
      <c r="I493" t="s">
        <v>71</v>
      </c>
      <c r="J493">
        <f>H493*'[1]Import '!$F$45</f>
        <v>6111635.7657599999</v>
      </c>
      <c r="K493">
        <v>48000</v>
      </c>
      <c r="L493" t="s">
        <v>75</v>
      </c>
      <c r="N493" t="s">
        <v>132</v>
      </c>
      <c r="O493" t="s">
        <v>87</v>
      </c>
    </row>
    <row r="494" spans="3:15" x14ac:dyDescent="0.25">
      <c r="C494" s="1">
        <v>44092</v>
      </c>
      <c r="D494" t="s">
        <v>58</v>
      </c>
      <c r="H494">
        <v>28500</v>
      </c>
      <c r="I494" t="s">
        <v>71</v>
      </c>
      <c r="J494">
        <f>H494*'[1]Import '!$F$45</f>
        <v>2109757.986</v>
      </c>
      <c r="K494">
        <v>12000</v>
      </c>
      <c r="L494" t="s">
        <v>75</v>
      </c>
      <c r="N494" t="s">
        <v>86</v>
      </c>
      <c r="O494" t="s">
        <v>85</v>
      </c>
    </row>
    <row r="495" spans="3:15" x14ac:dyDescent="0.25">
      <c r="C495" s="1">
        <v>44092</v>
      </c>
      <c r="D495" t="s">
        <v>58</v>
      </c>
      <c r="H495">
        <v>10600</v>
      </c>
      <c r="I495" t="s">
        <v>71</v>
      </c>
      <c r="J495">
        <f>H495*'[1]Import '!$F$45</f>
        <v>784681.91759999993</v>
      </c>
      <c r="K495">
        <v>4000</v>
      </c>
      <c r="L495" t="s">
        <v>75</v>
      </c>
      <c r="N495" t="s">
        <v>86</v>
      </c>
      <c r="O495" t="s">
        <v>85</v>
      </c>
    </row>
    <row r="496" spans="3:15" x14ac:dyDescent="0.25">
      <c r="C496" s="1">
        <v>44092</v>
      </c>
      <c r="D496" t="s">
        <v>14</v>
      </c>
      <c r="H496">
        <v>35700</v>
      </c>
      <c r="I496" t="s">
        <v>71</v>
      </c>
      <c r="J496">
        <f>H496*'[1]Import '!$F$45</f>
        <v>2642749.4772000001</v>
      </c>
      <c r="K496">
        <v>25500</v>
      </c>
      <c r="L496" t="s">
        <v>75</v>
      </c>
      <c r="N496" t="s">
        <v>260</v>
      </c>
      <c r="O496" t="s">
        <v>102</v>
      </c>
    </row>
    <row r="497" spans="3:15" x14ac:dyDescent="0.25">
      <c r="C497" s="1">
        <v>44092</v>
      </c>
      <c r="D497" t="s">
        <v>5</v>
      </c>
      <c r="H497">
        <v>204800</v>
      </c>
      <c r="I497" t="s">
        <v>71</v>
      </c>
      <c r="J497">
        <f>H497*'[1]Import '!$F$45</f>
        <v>15160646.8608</v>
      </c>
      <c r="K497">
        <v>128000</v>
      </c>
      <c r="L497" t="s">
        <v>75</v>
      </c>
      <c r="N497" t="s">
        <v>90</v>
      </c>
      <c r="O497" t="s">
        <v>87</v>
      </c>
    </row>
    <row r="498" spans="3:15" x14ac:dyDescent="0.25">
      <c r="C498" s="1">
        <v>44092</v>
      </c>
      <c r="D498" t="s">
        <v>31</v>
      </c>
      <c r="H498">
        <v>30880</v>
      </c>
      <c r="I498" t="s">
        <v>71</v>
      </c>
      <c r="J498">
        <f>H498*'[1]Import '!$F$45</f>
        <v>2285941.2844799999</v>
      </c>
      <c r="K498">
        <v>16000</v>
      </c>
      <c r="L498" t="s">
        <v>75</v>
      </c>
      <c r="N498" t="s">
        <v>86</v>
      </c>
      <c r="O498" t="s">
        <v>87</v>
      </c>
    </row>
    <row r="499" spans="3:15" x14ac:dyDescent="0.25">
      <c r="C499" s="1">
        <v>44090</v>
      </c>
      <c r="D499" t="s">
        <v>4</v>
      </c>
      <c r="H499">
        <v>64116</v>
      </c>
      <c r="I499" t="s">
        <v>71</v>
      </c>
      <c r="J499">
        <f>H499*'[1]Import '!$F$45</f>
        <v>4746289.2291359995</v>
      </c>
      <c r="K499">
        <v>46800</v>
      </c>
      <c r="L499" t="s">
        <v>75</v>
      </c>
      <c r="N499" t="s">
        <v>97</v>
      </c>
      <c r="O499" t="s">
        <v>85</v>
      </c>
    </row>
    <row r="500" spans="3:15" x14ac:dyDescent="0.25">
      <c r="C500" s="1">
        <v>44089</v>
      </c>
      <c r="D500" t="s">
        <v>17</v>
      </c>
      <c r="H500">
        <v>44800</v>
      </c>
      <c r="I500" t="s">
        <v>71</v>
      </c>
      <c r="J500">
        <f>H500*'[1]Import '!$F$45</f>
        <v>3316391.5008</v>
      </c>
      <c r="K500">
        <v>32000</v>
      </c>
      <c r="L500" t="s">
        <v>75</v>
      </c>
      <c r="N500" t="s">
        <v>105</v>
      </c>
      <c r="O500" t="s">
        <v>82</v>
      </c>
    </row>
    <row r="501" spans="3:15" x14ac:dyDescent="0.25">
      <c r="C501" s="1">
        <v>44089</v>
      </c>
      <c r="D501" t="s">
        <v>17</v>
      </c>
      <c r="H501">
        <v>89600</v>
      </c>
      <c r="I501" t="s">
        <v>71</v>
      </c>
      <c r="J501">
        <f>H501*'[1]Import '!$F$45</f>
        <v>6632783.0016000001</v>
      </c>
      <c r="K501">
        <v>64000</v>
      </c>
      <c r="L501" t="s">
        <v>75</v>
      </c>
      <c r="N501" t="s">
        <v>105</v>
      </c>
      <c r="O501" t="s">
        <v>82</v>
      </c>
    </row>
    <row r="502" spans="3:15" x14ac:dyDescent="0.25">
      <c r="C502" s="1">
        <v>44088</v>
      </c>
      <c r="D502" t="s">
        <v>174</v>
      </c>
      <c r="H502">
        <v>10200</v>
      </c>
      <c r="I502" t="s">
        <v>71</v>
      </c>
      <c r="J502">
        <f>H502*'[1]Import '!$F$45</f>
        <v>755071.27919999999</v>
      </c>
      <c r="K502">
        <v>10000</v>
      </c>
      <c r="L502" t="s">
        <v>75</v>
      </c>
      <c r="N502" t="s">
        <v>237</v>
      </c>
      <c r="O502" t="s">
        <v>82</v>
      </c>
    </row>
    <row r="503" spans="3:15" x14ac:dyDescent="0.25">
      <c r="C503" s="1">
        <v>44088</v>
      </c>
      <c r="D503" t="s">
        <v>34</v>
      </c>
      <c r="H503">
        <v>29120</v>
      </c>
      <c r="I503" t="s">
        <v>71</v>
      </c>
      <c r="J503">
        <f>H503*'[1]Import '!$F$45</f>
        <v>2155654.4755199999</v>
      </c>
      <c r="K503">
        <v>16000</v>
      </c>
      <c r="L503" t="s">
        <v>75</v>
      </c>
      <c r="N503" t="s">
        <v>86</v>
      </c>
      <c r="O503" t="s">
        <v>87</v>
      </c>
    </row>
    <row r="504" spans="3:15" x14ac:dyDescent="0.25">
      <c r="C504" s="1">
        <v>44087</v>
      </c>
      <c r="D504" t="s">
        <v>264</v>
      </c>
      <c r="H504">
        <v>4550</v>
      </c>
      <c r="I504" t="s">
        <v>71</v>
      </c>
      <c r="J504">
        <f>H504*'[1]Import '!$F$45</f>
        <v>336821.01179999998</v>
      </c>
      <c r="K504">
        <v>1000</v>
      </c>
      <c r="L504" t="s">
        <v>75</v>
      </c>
      <c r="N504" t="s">
        <v>224</v>
      </c>
      <c r="O504" t="s">
        <v>82</v>
      </c>
    </row>
    <row r="505" spans="3:15" x14ac:dyDescent="0.25">
      <c r="C505" s="1">
        <v>44084</v>
      </c>
      <c r="D505" t="s">
        <v>9</v>
      </c>
      <c r="H505">
        <v>9828</v>
      </c>
      <c r="I505" t="s">
        <v>71</v>
      </c>
      <c r="J505">
        <f>H505*'[1]Import '!$F$45</f>
        <v>727533.385488</v>
      </c>
      <c r="K505">
        <v>5400</v>
      </c>
      <c r="L505" t="s">
        <v>75</v>
      </c>
      <c r="N505" t="s">
        <v>86</v>
      </c>
      <c r="O505" t="s">
        <v>87</v>
      </c>
    </row>
    <row r="506" spans="3:15" x14ac:dyDescent="0.25">
      <c r="C506" s="1">
        <v>44084</v>
      </c>
      <c r="D506" t="s">
        <v>9</v>
      </c>
      <c r="H506">
        <v>19200</v>
      </c>
      <c r="I506" t="s">
        <v>71</v>
      </c>
      <c r="J506">
        <f>H506*'[1]Import '!$F$45</f>
        <v>1421310.6432</v>
      </c>
      <c r="K506">
        <v>10000</v>
      </c>
      <c r="L506" t="s">
        <v>75</v>
      </c>
      <c r="N506" t="s">
        <v>86</v>
      </c>
      <c r="O506" t="s">
        <v>87</v>
      </c>
    </row>
    <row r="507" spans="3:15" x14ac:dyDescent="0.25">
      <c r="C507" s="1">
        <v>44084</v>
      </c>
      <c r="D507" t="s">
        <v>2</v>
      </c>
      <c r="H507">
        <v>164475</v>
      </c>
      <c r="I507" t="s">
        <v>71</v>
      </c>
      <c r="J507">
        <f>H507*'[1]Import '!$F$45</f>
        <v>12175524.3771</v>
      </c>
      <c r="K507">
        <v>127500</v>
      </c>
      <c r="L507" t="s">
        <v>75</v>
      </c>
      <c r="N507" t="s">
        <v>89</v>
      </c>
      <c r="O507" t="s">
        <v>87</v>
      </c>
    </row>
    <row r="508" spans="3:15" x14ac:dyDescent="0.25">
      <c r="C508" s="1">
        <v>44081</v>
      </c>
      <c r="D508" t="s">
        <v>248</v>
      </c>
      <c r="H508">
        <v>5920</v>
      </c>
      <c r="I508" t="s">
        <v>71</v>
      </c>
      <c r="J508">
        <f>H508*'[1]Import '!$F$45</f>
        <v>438237.44831999997</v>
      </c>
      <c r="K508">
        <v>4000</v>
      </c>
      <c r="L508" t="s">
        <v>75</v>
      </c>
      <c r="N508" t="s">
        <v>114</v>
      </c>
      <c r="O508" t="s">
        <v>113</v>
      </c>
    </row>
    <row r="509" spans="3:15" x14ac:dyDescent="0.25">
      <c r="C509" s="1">
        <v>44079</v>
      </c>
      <c r="D509" t="s">
        <v>14</v>
      </c>
      <c r="H509">
        <v>34080</v>
      </c>
      <c r="I509" t="s">
        <v>71</v>
      </c>
      <c r="J509">
        <f>H509*'[1]Import '!$F$45</f>
        <v>2522826.3916799999</v>
      </c>
      <c r="K509">
        <v>24000</v>
      </c>
      <c r="L509" t="s">
        <v>75</v>
      </c>
      <c r="N509" t="s">
        <v>260</v>
      </c>
      <c r="O509" t="s">
        <v>102</v>
      </c>
    </row>
    <row r="510" spans="3:15" x14ac:dyDescent="0.25">
      <c r="C510" s="1">
        <v>44079</v>
      </c>
      <c r="D510" t="s">
        <v>4</v>
      </c>
      <c r="H510">
        <v>128232</v>
      </c>
      <c r="I510" t="s">
        <v>71</v>
      </c>
      <c r="J510">
        <f>H510*'[1]Import '!$F$45</f>
        <v>9492578.4582719989</v>
      </c>
      <c r="K510">
        <v>93600</v>
      </c>
      <c r="L510" t="s">
        <v>75</v>
      </c>
      <c r="N510" t="s">
        <v>97</v>
      </c>
      <c r="O510" t="s">
        <v>85</v>
      </c>
    </row>
    <row r="511" spans="3:15" x14ac:dyDescent="0.25">
      <c r="C511" s="1">
        <v>44079</v>
      </c>
      <c r="D511" t="s">
        <v>21</v>
      </c>
      <c r="H511">
        <v>385011</v>
      </c>
      <c r="I511" t="s">
        <v>192</v>
      </c>
      <c r="J511">
        <f>H511*'[1]Import '!$F$16</f>
        <v>4276037.8515195008</v>
      </c>
      <c r="K511">
        <v>49500</v>
      </c>
      <c r="L511" t="s">
        <v>75</v>
      </c>
      <c r="N511" t="s">
        <v>108</v>
      </c>
      <c r="O511" t="s">
        <v>82</v>
      </c>
    </row>
    <row r="512" spans="3:15" x14ac:dyDescent="0.25">
      <c r="C512" s="1">
        <v>44079</v>
      </c>
      <c r="D512" t="s">
        <v>5</v>
      </c>
      <c r="H512">
        <v>163840</v>
      </c>
      <c r="I512" t="s">
        <v>71</v>
      </c>
      <c r="J512">
        <f>H512*'[1]Import '!$F$45</f>
        <v>12128517.488639999</v>
      </c>
      <c r="K512">
        <v>102400</v>
      </c>
      <c r="L512" t="s">
        <v>75</v>
      </c>
      <c r="N512" t="s">
        <v>90</v>
      </c>
      <c r="O512" t="s">
        <v>87</v>
      </c>
    </row>
    <row r="513" spans="3:15" x14ac:dyDescent="0.25">
      <c r="C513" s="1">
        <v>44078</v>
      </c>
      <c r="D513" t="s">
        <v>14</v>
      </c>
      <c r="H513">
        <v>29600</v>
      </c>
      <c r="I513" t="s">
        <v>71</v>
      </c>
      <c r="J513">
        <f>H513*'[1]Import '!$F$45</f>
        <v>2191187.2415999998</v>
      </c>
      <c r="K513">
        <v>16000</v>
      </c>
      <c r="L513" t="s">
        <v>75</v>
      </c>
      <c r="N513" t="s">
        <v>141</v>
      </c>
      <c r="O513" t="s">
        <v>87</v>
      </c>
    </row>
    <row r="514" spans="3:15" x14ac:dyDescent="0.25">
      <c r="C514" s="1">
        <v>44078</v>
      </c>
      <c r="D514" t="s">
        <v>4</v>
      </c>
      <c r="H514">
        <v>128232</v>
      </c>
      <c r="I514" t="s">
        <v>71</v>
      </c>
      <c r="J514">
        <f>H514*'[1]Import '!$F$45</f>
        <v>9492578.4582719989</v>
      </c>
      <c r="K514">
        <v>93600</v>
      </c>
      <c r="L514" t="s">
        <v>75</v>
      </c>
      <c r="N514" t="s">
        <v>97</v>
      </c>
      <c r="O514" t="s">
        <v>85</v>
      </c>
    </row>
    <row r="515" spans="3:15" x14ac:dyDescent="0.25">
      <c r="C515" s="1">
        <v>44078</v>
      </c>
      <c r="D515" t="s">
        <v>11</v>
      </c>
      <c r="H515">
        <v>35700</v>
      </c>
      <c r="I515" t="s">
        <v>71</v>
      </c>
      <c r="J515">
        <f>H515*'[1]Import '!$F$45</f>
        <v>2642749.4772000001</v>
      </c>
      <c r="K515">
        <v>25500</v>
      </c>
      <c r="L515" t="s">
        <v>75</v>
      </c>
      <c r="N515" t="s">
        <v>101</v>
      </c>
      <c r="O515" t="s">
        <v>102</v>
      </c>
    </row>
    <row r="516" spans="3:15" x14ac:dyDescent="0.25">
      <c r="C516" s="1">
        <v>44077</v>
      </c>
      <c r="D516" t="s">
        <v>5</v>
      </c>
      <c r="H516">
        <v>34650</v>
      </c>
      <c r="I516" t="s">
        <v>71</v>
      </c>
      <c r="J516">
        <f>H516*'[1]Import '!$F$45</f>
        <v>2565021.5513999998</v>
      </c>
      <c r="K516">
        <v>24750</v>
      </c>
      <c r="L516" t="s">
        <v>75</v>
      </c>
      <c r="N516" t="s">
        <v>88</v>
      </c>
      <c r="O516" t="s">
        <v>102</v>
      </c>
    </row>
    <row r="517" spans="3:15" x14ac:dyDescent="0.25">
      <c r="C517" s="1">
        <v>44077</v>
      </c>
      <c r="D517" t="s">
        <v>5</v>
      </c>
      <c r="H517">
        <v>1050</v>
      </c>
      <c r="I517" t="s">
        <v>71</v>
      </c>
      <c r="J517">
        <f>H517*'[1]Import '!$F$45</f>
        <v>77727.925799999997</v>
      </c>
      <c r="K517">
        <v>750</v>
      </c>
      <c r="L517" t="s">
        <v>75</v>
      </c>
      <c r="N517" t="s">
        <v>88</v>
      </c>
      <c r="O517" t="s">
        <v>102</v>
      </c>
    </row>
    <row r="518" spans="3:15" x14ac:dyDescent="0.25">
      <c r="C518" s="1">
        <v>44074</v>
      </c>
      <c r="D518" t="s">
        <v>62</v>
      </c>
      <c r="H518">
        <v>3870</v>
      </c>
      <c r="I518" t="s">
        <v>71</v>
      </c>
      <c r="J518">
        <f>H518*'[1]Import '!$F$45</f>
        <v>286482.92651999998</v>
      </c>
      <c r="K518">
        <v>1800</v>
      </c>
      <c r="L518" t="s">
        <v>75</v>
      </c>
      <c r="N518" t="s">
        <v>157</v>
      </c>
      <c r="O518" t="s">
        <v>87</v>
      </c>
    </row>
    <row r="519" spans="3:15" x14ac:dyDescent="0.25">
      <c r="C519" s="1">
        <v>44074</v>
      </c>
      <c r="D519" t="s">
        <v>1</v>
      </c>
      <c r="H519">
        <v>23970</v>
      </c>
      <c r="I519" t="s">
        <v>71</v>
      </c>
      <c r="J519">
        <f>H519*'[1]Import '!$F$45</f>
        <v>1774417.50612</v>
      </c>
      <c r="K519">
        <v>15000</v>
      </c>
      <c r="L519" t="s">
        <v>75</v>
      </c>
      <c r="N519" t="s">
        <v>238</v>
      </c>
      <c r="O519" t="s">
        <v>82</v>
      </c>
    </row>
    <row r="520" spans="3:15" x14ac:dyDescent="0.25">
      <c r="C520" s="1">
        <v>44074</v>
      </c>
      <c r="D520" t="s">
        <v>11</v>
      </c>
      <c r="H520">
        <v>0</v>
      </c>
      <c r="I520" t="s">
        <v>71</v>
      </c>
      <c r="J520">
        <f>H520*'[1]Import '!$F$45</f>
        <v>0</v>
      </c>
      <c r="K520">
        <v>25500</v>
      </c>
      <c r="L520" t="s">
        <v>193</v>
      </c>
      <c r="N520" t="s">
        <v>228</v>
      </c>
      <c r="O520" t="s">
        <v>102</v>
      </c>
    </row>
    <row r="521" spans="3:15" x14ac:dyDescent="0.25">
      <c r="C521" s="1">
        <v>44072</v>
      </c>
      <c r="D521" t="s">
        <v>4</v>
      </c>
      <c r="H521">
        <v>96174</v>
      </c>
      <c r="I521" t="s">
        <v>71</v>
      </c>
      <c r="J521">
        <f>H521*'[1]Import '!$F$45</f>
        <v>7119433.8437040001</v>
      </c>
      <c r="K521">
        <v>70200</v>
      </c>
      <c r="L521" t="s">
        <v>75</v>
      </c>
      <c r="N521" t="s">
        <v>97</v>
      </c>
      <c r="O521" t="s">
        <v>85</v>
      </c>
    </row>
    <row r="522" spans="3:15" x14ac:dyDescent="0.25">
      <c r="C522" s="1">
        <v>44072</v>
      </c>
      <c r="D522" t="s">
        <v>4</v>
      </c>
      <c r="H522">
        <v>64116</v>
      </c>
      <c r="I522" t="s">
        <v>71</v>
      </c>
      <c r="J522">
        <f>H522*'[1]Import '!$F$45</f>
        <v>4746289.2291359995</v>
      </c>
      <c r="K522">
        <v>46800</v>
      </c>
      <c r="L522" t="s">
        <v>75</v>
      </c>
      <c r="N522" t="s">
        <v>97</v>
      </c>
      <c r="O522" t="s">
        <v>85</v>
      </c>
    </row>
    <row r="523" spans="3:15" x14ac:dyDescent="0.25">
      <c r="C523" s="1">
        <v>44072</v>
      </c>
      <c r="D523" t="s">
        <v>5</v>
      </c>
      <c r="H523">
        <v>122880</v>
      </c>
      <c r="I523" t="s">
        <v>71</v>
      </c>
      <c r="J523">
        <f>H523*'[1]Import '!$F$45</f>
        <v>9096388.1164800003</v>
      </c>
      <c r="K523">
        <v>76800</v>
      </c>
      <c r="L523" t="s">
        <v>75</v>
      </c>
      <c r="N523" t="s">
        <v>90</v>
      </c>
      <c r="O523" t="s">
        <v>87</v>
      </c>
    </row>
    <row r="524" spans="3:15" x14ac:dyDescent="0.25">
      <c r="C524" s="1">
        <v>44071</v>
      </c>
      <c r="D524" t="s">
        <v>21</v>
      </c>
      <c r="H524">
        <v>39924</v>
      </c>
      <c r="I524" t="s">
        <v>71</v>
      </c>
      <c r="J524">
        <f>H524*'[1]Import '!$F$45</f>
        <v>2955437.8187039997</v>
      </c>
      <c r="K524">
        <v>36000</v>
      </c>
      <c r="L524" t="s">
        <v>75</v>
      </c>
      <c r="N524" t="s">
        <v>93</v>
      </c>
      <c r="O524" t="s">
        <v>92</v>
      </c>
    </row>
    <row r="525" spans="3:15" x14ac:dyDescent="0.25">
      <c r="C525" s="1">
        <v>44071</v>
      </c>
      <c r="D525" t="s">
        <v>21</v>
      </c>
      <c r="H525">
        <v>385011</v>
      </c>
      <c r="I525" t="s">
        <v>192</v>
      </c>
      <c r="J525">
        <f>H525*'[1]Import '!$F$16</f>
        <v>4276037.8515195008</v>
      </c>
      <c r="K525">
        <v>49500</v>
      </c>
      <c r="L525" t="s">
        <v>75</v>
      </c>
      <c r="N525" t="s">
        <v>108</v>
      </c>
      <c r="O525" t="s">
        <v>82</v>
      </c>
    </row>
    <row r="526" spans="3:15" x14ac:dyDescent="0.25">
      <c r="C526" s="1">
        <v>44071</v>
      </c>
      <c r="D526" t="s">
        <v>21</v>
      </c>
      <c r="H526">
        <v>39924</v>
      </c>
      <c r="I526" t="s">
        <v>71</v>
      </c>
      <c r="J526">
        <f>H526*'[1]Import '!$F$45</f>
        <v>2955437.8187039997</v>
      </c>
      <c r="K526">
        <v>36000</v>
      </c>
      <c r="L526" t="s">
        <v>75</v>
      </c>
      <c r="N526" t="s">
        <v>93</v>
      </c>
      <c r="O526" t="s">
        <v>92</v>
      </c>
    </row>
    <row r="527" spans="3:15" x14ac:dyDescent="0.25">
      <c r="C527" s="1">
        <v>44071</v>
      </c>
      <c r="D527" t="s">
        <v>21</v>
      </c>
      <c r="H527">
        <v>39924</v>
      </c>
      <c r="I527" t="s">
        <v>71</v>
      </c>
      <c r="J527">
        <f>H527*'[1]Import '!$F$45</f>
        <v>2955437.8187039997</v>
      </c>
      <c r="K527">
        <v>36000</v>
      </c>
      <c r="L527" t="s">
        <v>75</v>
      </c>
      <c r="N527" t="s">
        <v>93</v>
      </c>
      <c r="O527" t="s">
        <v>92</v>
      </c>
    </row>
    <row r="528" spans="3:15" x14ac:dyDescent="0.25">
      <c r="C528" s="1">
        <v>44071</v>
      </c>
      <c r="D528" t="s">
        <v>58</v>
      </c>
      <c r="H528">
        <v>28500</v>
      </c>
      <c r="I528" t="s">
        <v>71</v>
      </c>
      <c r="J528">
        <f>H528*'[1]Import '!$F$45</f>
        <v>2109757.986</v>
      </c>
      <c r="K528">
        <v>12000</v>
      </c>
      <c r="L528" t="s">
        <v>75</v>
      </c>
      <c r="N528" t="s">
        <v>86</v>
      </c>
      <c r="O528" t="s">
        <v>85</v>
      </c>
    </row>
    <row r="529" spans="3:15" x14ac:dyDescent="0.25">
      <c r="C529" s="1">
        <v>44071</v>
      </c>
      <c r="D529" t="s">
        <v>17</v>
      </c>
      <c r="H529">
        <v>77996</v>
      </c>
      <c r="I529" t="s">
        <v>71</v>
      </c>
      <c r="J529">
        <f>H529*'[1]Import '!$F$45</f>
        <v>5773778.3816160001</v>
      </c>
      <c r="K529">
        <v>68000</v>
      </c>
      <c r="L529" t="s">
        <v>75</v>
      </c>
      <c r="N529" t="s">
        <v>124</v>
      </c>
      <c r="O529" t="s">
        <v>92</v>
      </c>
    </row>
    <row r="530" spans="3:15" x14ac:dyDescent="0.25">
      <c r="C530" s="1">
        <v>44071</v>
      </c>
      <c r="D530" t="s">
        <v>58</v>
      </c>
      <c r="H530">
        <v>10600</v>
      </c>
      <c r="I530" t="s">
        <v>71</v>
      </c>
      <c r="J530">
        <f>H530*'[1]Import '!$F$45</f>
        <v>784681.91759999993</v>
      </c>
      <c r="K530">
        <v>4000</v>
      </c>
      <c r="L530" t="s">
        <v>75</v>
      </c>
      <c r="N530" t="s">
        <v>86</v>
      </c>
      <c r="O530" t="s">
        <v>85</v>
      </c>
    </row>
    <row r="531" spans="3:15" x14ac:dyDescent="0.25">
      <c r="C531" s="1">
        <v>44071</v>
      </c>
      <c r="D531" t="s">
        <v>21</v>
      </c>
      <c r="H531">
        <v>39924</v>
      </c>
      <c r="I531" t="s">
        <v>71</v>
      </c>
      <c r="J531">
        <f>H531*'[1]Import '!$F$45</f>
        <v>2955437.8187039997</v>
      </c>
      <c r="K531">
        <v>36000</v>
      </c>
      <c r="L531" t="s">
        <v>75</v>
      </c>
      <c r="N531" t="s">
        <v>93</v>
      </c>
      <c r="O531" t="s">
        <v>92</v>
      </c>
    </row>
    <row r="532" spans="3:15" x14ac:dyDescent="0.25">
      <c r="C532" s="1">
        <v>44071</v>
      </c>
      <c r="D532" t="s">
        <v>4</v>
      </c>
      <c r="H532">
        <v>32880</v>
      </c>
      <c r="I532" t="s">
        <v>71</v>
      </c>
      <c r="J532">
        <f>H532*'[1]Import '!$F$45</f>
        <v>2433994.4764799997</v>
      </c>
      <c r="K532">
        <v>24000</v>
      </c>
      <c r="L532" t="s">
        <v>75</v>
      </c>
      <c r="N532" t="s">
        <v>97</v>
      </c>
      <c r="O532" t="s">
        <v>85</v>
      </c>
    </row>
    <row r="533" spans="3:15" x14ac:dyDescent="0.25">
      <c r="C533" s="1">
        <v>44070</v>
      </c>
      <c r="D533" t="s">
        <v>5</v>
      </c>
      <c r="H533">
        <v>1050</v>
      </c>
      <c r="I533" t="s">
        <v>71</v>
      </c>
      <c r="J533">
        <f>H533*'[1]Import '!$F$45</f>
        <v>77727.925799999997</v>
      </c>
      <c r="K533">
        <v>750</v>
      </c>
      <c r="L533" t="s">
        <v>75</v>
      </c>
      <c r="N533" t="s">
        <v>88</v>
      </c>
      <c r="O533" t="s">
        <v>102</v>
      </c>
    </row>
    <row r="534" spans="3:15" x14ac:dyDescent="0.25">
      <c r="C534" s="1">
        <v>44070</v>
      </c>
      <c r="D534" t="s">
        <v>5</v>
      </c>
      <c r="H534">
        <v>34650</v>
      </c>
      <c r="I534" t="s">
        <v>71</v>
      </c>
      <c r="J534">
        <f>H534*'[1]Import '!$F$45</f>
        <v>2565021.5513999998</v>
      </c>
      <c r="K534">
        <v>24750</v>
      </c>
      <c r="L534" t="s">
        <v>75</v>
      </c>
      <c r="N534" t="s">
        <v>88</v>
      </c>
      <c r="O534" t="s">
        <v>102</v>
      </c>
    </row>
    <row r="535" spans="3:15" x14ac:dyDescent="0.25">
      <c r="C535" s="1">
        <v>44069</v>
      </c>
      <c r="D535" t="s">
        <v>17</v>
      </c>
      <c r="H535">
        <v>45440</v>
      </c>
      <c r="I535" t="s">
        <v>71</v>
      </c>
      <c r="J535">
        <f>H535*'[1]Import '!$F$45</f>
        <v>3363768.5222399998</v>
      </c>
      <c r="K535">
        <v>32000</v>
      </c>
      <c r="L535" t="s">
        <v>75</v>
      </c>
      <c r="N535" t="s">
        <v>105</v>
      </c>
      <c r="O535" t="s">
        <v>82</v>
      </c>
    </row>
    <row r="536" spans="3:15" x14ac:dyDescent="0.25">
      <c r="C536" s="1">
        <v>44069</v>
      </c>
      <c r="D536" t="s">
        <v>5</v>
      </c>
      <c r="H536">
        <v>122880</v>
      </c>
      <c r="I536" t="s">
        <v>71</v>
      </c>
      <c r="J536">
        <f>H536*'[1]Import '!$F$45</f>
        <v>9096388.1164800003</v>
      </c>
      <c r="K536">
        <v>76800</v>
      </c>
      <c r="L536" t="s">
        <v>75</v>
      </c>
      <c r="N536" t="s">
        <v>90</v>
      </c>
      <c r="O536" t="s">
        <v>87</v>
      </c>
    </row>
    <row r="537" spans="3:15" x14ac:dyDescent="0.25">
      <c r="C537" s="1">
        <v>44069</v>
      </c>
      <c r="D537" t="s">
        <v>14</v>
      </c>
      <c r="H537">
        <v>15120</v>
      </c>
      <c r="I537" t="s">
        <v>71</v>
      </c>
      <c r="J537">
        <f>H537*'[1]Import '!$F$45</f>
        <v>1119282.1315200001</v>
      </c>
      <c r="K537">
        <v>14000</v>
      </c>
      <c r="L537" t="s">
        <v>75</v>
      </c>
      <c r="N537" t="s">
        <v>273</v>
      </c>
      <c r="O537" t="s">
        <v>82</v>
      </c>
    </row>
    <row r="538" spans="3:15" x14ac:dyDescent="0.25">
      <c r="C538" s="1">
        <v>44068</v>
      </c>
      <c r="D538" t="s">
        <v>21</v>
      </c>
      <c r="H538">
        <v>385011</v>
      </c>
      <c r="I538" t="s">
        <v>192</v>
      </c>
      <c r="J538">
        <f>H538*'[1]Import '!$F$16</f>
        <v>4276037.8515195008</v>
      </c>
      <c r="K538">
        <v>49500</v>
      </c>
      <c r="L538" t="s">
        <v>75</v>
      </c>
      <c r="N538" t="s">
        <v>108</v>
      </c>
      <c r="O538" t="s">
        <v>82</v>
      </c>
    </row>
    <row r="539" spans="3:15" x14ac:dyDescent="0.25">
      <c r="C539" s="1">
        <v>44068</v>
      </c>
      <c r="D539" t="s">
        <v>10</v>
      </c>
      <c r="H539">
        <v>20160</v>
      </c>
      <c r="I539" t="s">
        <v>71</v>
      </c>
      <c r="J539">
        <f>H539*'[1]Import '!$F$45</f>
        <v>1492376.17536</v>
      </c>
      <c r="K539">
        <v>14400</v>
      </c>
      <c r="L539" t="s">
        <v>75</v>
      </c>
      <c r="N539" t="s">
        <v>97</v>
      </c>
      <c r="O539" t="s">
        <v>85</v>
      </c>
    </row>
    <row r="540" spans="3:15" x14ac:dyDescent="0.25">
      <c r="C540" s="1">
        <v>44068</v>
      </c>
      <c r="D540" t="s">
        <v>21</v>
      </c>
      <c r="H540">
        <v>385011</v>
      </c>
      <c r="I540" t="s">
        <v>192</v>
      </c>
      <c r="J540">
        <f>H540*'[1]Import '!$F$16</f>
        <v>4276037.8515195008</v>
      </c>
      <c r="K540">
        <v>49500</v>
      </c>
      <c r="L540" t="s">
        <v>75</v>
      </c>
      <c r="N540" t="s">
        <v>108</v>
      </c>
      <c r="O540" t="s">
        <v>82</v>
      </c>
    </row>
    <row r="541" spans="3:15" x14ac:dyDescent="0.25">
      <c r="C541" s="1">
        <v>44068</v>
      </c>
      <c r="D541" t="s">
        <v>21</v>
      </c>
      <c r="H541">
        <v>385011</v>
      </c>
      <c r="I541" t="s">
        <v>192</v>
      </c>
      <c r="J541">
        <f>H541*'[1]Import '!$F$16</f>
        <v>4276037.8515195008</v>
      </c>
      <c r="K541">
        <v>49500</v>
      </c>
      <c r="L541" t="s">
        <v>75</v>
      </c>
      <c r="N541" t="s">
        <v>108</v>
      </c>
      <c r="O541" t="s">
        <v>82</v>
      </c>
    </row>
    <row r="542" spans="3:15" x14ac:dyDescent="0.25">
      <c r="C542" s="1">
        <v>44064</v>
      </c>
      <c r="D542" t="s">
        <v>47</v>
      </c>
      <c r="H542">
        <v>5950</v>
      </c>
      <c r="I542" t="s">
        <v>71</v>
      </c>
      <c r="J542">
        <f>H542*'[1]Import '!$F$45</f>
        <v>440458.24619999999</v>
      </c>
      <c r="K542">
        <v>700</v>
      </c>
      <c r="L542" t="s">
        <v>75</v>
      </c>
      <c r="N542" t="s">
        <v>133</v>
      </c>
      <c r="O542" t="s">
        <v>120</v>
      </c>
    </row>
    <row r="543" spans="3:15" x14ac:dyDescent="0.25">
      <c r="C543" s="1">
        <v>44064</v>
      </c>
      <c r="D543" t="s">
        <v>10</v>
      </c>
      <c r="H543">
        <v>20160</v>
      </c>
      <c r="I543" t="s">
        <v>71</v>
      </c>
      <c r="J543">
        <f>H543*'[1]Import '!$F$45</f>
        <v>1492376.17536</v>
      </c>
      <c r="K543">
        <v>14400</v>
      </c>
      <c r="L543" t="s">
        <v>75</v>
      </c>
      <c r="N543" t="s">
        <v>97</v>
      </c>
      <c r="O543" t="s">
        <v>85</v>
      </c>
    </row>
    <row r="544" spans="3:15" x14ac:dyDescent="0.25">
      <c r="C544" s="1">
        <v>44064</v>
      </c>
      <c r="D544" t="s">
        <v>21</v>
      </c>
      <c r="H544">
        <v>41040</v>
      </c>
      <c r="I544" t="s">
        <v>71</v>
      </c>
      <c r="J544">
        <f>H544*'[1]Import '!$F$45</f>
        <v>3038051.4998399997</v>
      </c>
      <c r="K544">
        <v>36000</v>
      </c>
      <c r="L544" t="s">
        <v>75</v>
      </c>
      <c r="N544" t="s">
        <v>93</v>
      </c>
      <c r="O544" t="s">
        <v>92</v>
      </c>
    </row>
    <row r="545" spans="3:15" x14ac:dyDescent="0.25">
      <c r="C545" s="1">
        <v>44064</v>
      </c>
      <c r="D545" t="s">
        <v>21</v>
      </c>
      <c r="H545">
        <v>39924</v>
      </c>
      <c r="I545" t="s">
        <v>71</v>
      </c>
      <c r="J545">
        <f>H545*'[1]Import '!$F$45</f>
        <v>2955437.8187039997</v>
      </c>
      <c r="K545">
        <v>36000</v>
      </c>
      <c r="L545" t="s">
        <v>75</v>
      </c>
      <c r="N545" t="s">
        <v>93</v>
      </c>
      <c r="O545" t="s">
        <v>92</v>
      </c>
    </row>
    <row r="546" spans="3:15" x14ac:dyDescent="0.25">
      <c r="C546" s="1">
        <v>44064</v>
      </c>
      <c r="D546" t="s">
        <v>5</v>
      </c>
      <c r="H546">
        <v>122880</v>
      </c>
      <c r="I546" t="s">
        <v>71</v>
      </c>
      <c r="J546">
        <f>H546*'[1]Import '!$F$45</f>
        <v>9096388.1164800003</v>
      </c>
      <c r="K546">
        <v>76800</v>
      </c>
      <c r="L546" t="s">
        <v>75</v>
      </c>
      <c r="N546" t="s">
        <v>90</v>
      </c>
      <c r="O546" t="s">
        <v>87</v>
      </c>
    </row>
    <row r="547" spans="3:15" x14ac:dyDescent="0.25">
      <c r="C547" s="1">
        <v>44064</v>
      </c>
      <c r="D547" t="s">
        <v>47</v>
      </c>
      <c r="H547">
        <v>5950</v>
      </c>
      <c r="I547" t="s">
        <v>71</v>
      </c>
      <c r="J547">
        <f>H547*'[1]Import '!$F$45</f>
        <v>440458.24619999999</v>
      </c>
      <c r="K547">
        <v>700</v>
      </c>
      <c r="L547" t="s">
        <v>75</v>
      </c>
      <c r="N547" t="s">
        <v>133</v>
      </c>
      <c r="O547" t="s">
        <v>120</v>
      </c>
    </row>
    <row r="548" spans="3:15" x14ac:dyDescent="0.25">
      <c r="C548" s="1">
        <v>44064</v>
      </c>
      <c r="D548" t="s">
        <v>21</v>
      </c>
      <c r="H548">
        <v>41040</v>
      </c>
      <c r="I548" t="s">
        <v>71</v>
      </c>
      <c r="J548">
        <f>H548*'[1]Import '!$F$45</f>
        <v>3038051.4998399997</v>
      </c>
      <c r="K548">
        <v>36000</v>
      </c>
      <c r="L548" t="s">
        <v>75</v>
      </c>
      <c r="N548" t="s">
        <v>93</v>
      </c>
      <c r="O548" t="s">
        <v>92</v>
      </c>
    </row>
    <row r="549" spans="3:15" x14ac:dyDescent="0.25">
      <c r="C549" s="1">
        <v>44064</v>
      </c>
      <c r="D549" t="s">
        <v>21</v>
      </c>
      <c r="H549">
        <v>39924</v>
      </c>
      <c r="I549" t="s">
        <v>71</v>
      </c>
      <c r="J549">
        <f>H549*'[1]Import '!$F$45</f>
        <v>2955437.8187039997</v>
      </c>
      <c r="K549">
        <v>36000</v>
      </c>
      <c r="L549" t="s">
        <v>75</v>
      </c>
      <c r="N549" t="s">
        <v>93</v>
      </c>
      <c r="O549" t="s">
        <v>92</v>
      </c>
    </row>
    <row r="550" spans="3:15" x14ac:dyDescent="0.25">
      <c r="C550" s="1">
        <v>44062</v>
      </c>
      <c r="D550" t="s">
        <v>2</v>
      </c>
      <c r="H550">
        <v>131580</v>
      </c>
      <c r="I550" t="s">
        <v>71</v>
      </c>
      <c r="J550">
        <f>H550*'[1]Import '!$F$45</f>
        <v>9740419.5016799998</v>
      </c>
      <c r="K550">
        <v>102000</v>
      </c>
      <c r="L550" t="s">
        <v>75</v>
      </c>
      <c r="N550" t="s">
        <v>89</v>
      </c>
      <c r="O550" t="s">
        <v>87</v>
      </c>
    </row>
    <row r="551" spans="3:15" x14ac:dyDescent="0.25">
      <c r="C551" s="1">
        <v>44061</v>
      </c>
      <c r="D551" t="s">
        <v>21</v>
      </c>
      <c r="H551">
        <v>39924</v>
      </c>
      <c r="I551" t="s">
        <v>71</v>
      </c>
      <c r="J551">
        <f>H551*'[1]Import '!$F$45</f>
        <v>2955437.8187039997</v>
      </c>
      <c r="K551">
        <v>36000</v>
      </c>
      <c r="L551" t="s">
        <v>75</v>
      </c>
      <c r="N551" t="s">
        <v>93</v>
      </c>
      <c r="O551" t="s">
        <v>92</v>
      </c>
    </row>
    <row r="552" spans="3:15" x14ac:dyDescent="0.25">
      <c r="C552" s="1">
        <v>44061</v>
      </c>
      <c r="D552" t="s">
        <v>21</v>
      </c>
      <c r="H552">
        <v>39924</v>
      </c>
      <c r="I552" t="s">
        <v>71</v>
      </c>
      <c r="J552">
        <f>H552*'[1]Import '!$F$45</f>
        <v>2955437.8187039997</v>
      </c>
      <c r="K552">
        <v>36000</v>
      </c>
      <c r="L552" t="s">
        <v>75</v>
      </c>
      <c r="N552" t="s">
        <v>93</v>
      </c>
      <c r="O552" t="s">
        <v>92</v>
      </c>
    </row>
    <row r="553" spans="3:15" x14ac:dyDescent="0.25">
      <c r="C553" s="1">
        <v>44061</v>
      </c>
      <c r="D553" t="s">
        <v>21</v>
      </c>
      <c r="H553">
        <v>39924</v>
      </c>
      <c r="I553" t="s">
        <v>71</v>
      </c>
      <c r="J553">
        <f>H553*'[1]Import '!$F$45</f>
        <v>2955437.8187039997</v>
      </c>
      <c r="K553">
        <v>36000</v>
      </c>
      <c r="L553" t="s">
        <v>75</v>
      </c>
      <c r="N553" t="s">
        <v>93</v>
      </c>
      <c r="O553" t="s">
        <v>92</v>
      </c>
    </row>
    <row r="554" spans="3:15" x14ac:dyDescent="0.25">
      <c r="C554" s="1">
        <v>44061</v>
      </c>
      <c r="D554" t="s">
        <v>181</v>
      </c>
      <c r="H554">
        <v>6160</v>
      </c>
      <c r="I554" t="s">
        <v>71</v>
      </c>
      <c r="J554">
        <f>H554*'[1]Import '!$F$45</f>
        <v>456003.83136000001</v>
      </c>
      <c r="K554">
        <v>5600</v>
      </c>
      <c r="L554" t="s">
        <v>75</v>
      </c>
      <c r="N554" t="s">
        <v>211</v>
      </c>
      <c r="O554" t="s">
        <v>82</v>
      </c>
    </row>
    <row r="555" spans="3:15" x14ac:dyDescent="0.25">
      <c r="C555" s="1">
        <v>44061</v>
      </c>
      <c r="D555" t="s">
        <v>21</v>
      </c>
      <c r="H555">
        <v>385011</v>
      </c>
      <c r="I555" t="s">
        <v>192</v>
      </c>
      <c r="J555">
        <f>H555*'[1]Import '!$F$16</f>
        <v>4276037.8515195008</v>
      </c>
      <c r="K555">
        <v>49500</v>
      </c>
      <c r="L555" t="s">
        <v>75</v>
      </c>
      <c r="N555" t="s">
        <v>108</v>
      </c>
      <c r="O555" t="s">
        <v>82</v>
      </c>
    </row>
    <row r="556" spans="3:15" x14ac:dyDescent="0.25">
      <c r="C556" s="1">
        <v>44061</v>
      </c>
      <c r="D556" t="s">
        <v>21</v>
      </c>
      <c r="H556">
        <v>39924</v>
      </c>
      <c r="I556" t="s">
        <v>71</v>
      </c>
      <c r="J556">
        <f>H556*'[1]Import '!$F$45</f>
        <v>2955437.8187039997</v>
      </c>
      <c r="K556">
        <v>36000</v>
      </c>
      <c r="L556" t="s">
        <v>75</v>
      </c>
      <c r="N556" t="s">
        <v>93</v>
      </c>
      <c r="O556" t="s">
        <v>92</v>
      </c>
    </row>
    <row r="557" spans="3:15" x14ac:dyDescent="0.25">
      <c r="C557" s="1">
        <v>44060</v>
      </c>
      <c r="D557" t="s">
        <v>36</v>
      </c>
      <c r="H557">
        <v>82560</v>
      </c>
      <c r="I557" t="s">
        <v>71</v>
      </c>
      <c r="J557">
        <f>H557*'[1]Import '!$F$45</f>
        <v>6111635.7657599999</v>
      </c>
      <c r="K557">
        <v>48000</v>
      </c>
      <c r="L557" t="s">
        <v>75</v>
      </c>
      <c r="N557" t="s">
        <v>132</v>
      </c>
      <c r="O557" t="s">
        <v>87</v>
      </c>
    </row>
    <row r="558" spans="3:15" x14ac:dyDescent="0.25">
      <c r="C558" s="1">
        <v>44057</v>
      </c>
      <c r="D558" t="s">
        <v>17</v>
      </c>
      <c r="H558">
        <v>58497</v>
      </c>
      <c r="I558" t="s">
        <v>71</v>
      </c>
      <c r="J558">
        <f>H558*'[1]Import '!$F$45</f>
        <v>4330333.7862120001</v>
      </c>
      <c r="K558">
        <v>51000</v>
      </c>
      <c r="L558" t="s">
        <v>75</v>
      </c>
      <c r="N558" t="s">
        <v>124</v>
      </c>
      <c r="O558" t="s">
        <v>92</v>
      </c>
    </row>
    <row r="559" spans="3:15" x14ac:dyDescent="0.25">
      <c r="C559" s="1">
        <v>44057</v>
      </c>
      <c r="D559" t="s">
        <v>5</v>
      </c>
      <c r="H559">
        <v>163840</v>
      </c>
      <c r="I559" t="s">
        <v>71</v>
      </c>
      <c r="J559">
        <f>H559*'[1]Import '!$F$45</f>
        <v>12128517.488639999</v>
      </c>
      <c r="K559">
        <v>102400</v>
      </c>
      <c r="L559" t="s">
        <v>75</v>
      </c>
      <c r="N559" t="s">
        <v>90</v>
      </c>
      <c r="O559" t="s">
        <v>87</v>
      </c>
    </row>
    <row r="560" spans="3:15" x14ac:dyDescent="0.25">
      <c r="C560" s="1">
        <v>44057</v>
      </c>
      <c r="D560" t="s">
        <v>34</v>
      </c>
      <c r="H560">
        <v>22100</v>
      </c>
      <c r="I560" t="s">
        <v>71</v>
      </c>
      <c r="J560">
        <f>H560*'[1]Import '!$F$45</f>
        <v>1635987.7715999999</v>
      </c>
      <c r="K560">
        <v>17000</v>
      </c>
      <c r="L560" t="s">
        <v>76</v>
      </c>
      <c r="N560" t="s">
        <v>274</v>
      </c>
      <c r="O560" t="s">
        <v>92</v>
      </c>
    </row>
    <row r="561" spans="3:15" x14ac:dyDescent="0.25">
      <c r="C561" s="1">
        <v>44056</v>
      </c>
      <c r="D561" t="s">
        <v>14</v>
      </c>
      <c r="H561">
        <v>15120</v>
      </c>
      <c r="I561" t="s">
        <v>71</v>
      </c>
      <c r="J561">
        <f>H561*'[1]Import '!$F$45</f>
        <v>1119282.1315200001</v>
      </c>
      <c r="K561">
        <v>14000</v>
      </c>
      <c r="L561" t="s">
        <v>75</v>
      </c>
      <c r="N561" t="s">
        <v>273</v>
      </c>
      <c r="O561" t="s">
        <v>82</v>
      </c>
    </row>
    <row r="562" spans="3:15" x14ac:dyDescent="0.25">
      <c r="C562" s="1">
        <v>44056</v>
      </c>
      <c r="D562" t="s">
        <v>5</v>
      </c>
      <c r="H562">
        <v>0</v>
      </c>
      <c r="I562" t="s">
        <v>71</v>
      </c>
      <c r="J562">
        <f>H562*'[1]Import '!$F$45</f>
        <v>0</v>
      </c>
      <c r="K562">
        <v>24750</v>
      </c>
      <c r="L562" t="s">
        <v>193</v>
      </c>
      <c r="N562" t="s">
        <v>228</v>
      </c>
      <c r="O562" t="s">
        <v>102</v>
      </c>
    </row>
    <row r="563" spans="3:15" x14ac:dyDescent="0.25">
      <c r="C563" s="1">
        <v>44056</v>
      </c>
      <c r="D563" t="s">
        <v>34</v>
      </c>
      <c r="H563">
        <v>29120</v>
      </c>
      <c r="I563" t="s">
        <v>71</v>
      </c>
      <c r="J563">
        <f>H563*'[1]Import '!$F$45</f>
        <v>2155654.4755199999</v>
      </c>
      <c r="K563">
        <v>16000</v>
      </c>
      <c r="L563" t="s">
        <v>75</v>
      </c>
      <c r="N563" t="s">
        <v>86</v>
      </c>
      <c r="O563" t="s">
        <v>87</v>
      </c>
    </row>
    <row r="564" spans="3:15" x14ac:dyDescent="0.25">
      <c r="C564" s="1">
        <v>44056</v>
      </c>
      <c r="D564" t="s">
        <v>5</v>
      </c>
      <c r="H564">
        <v>132480</v>
      </c>
      <c r="I564" t="s">
        <v>71</v>
      </c>
      <c r="J564">
        <f>H564*'[1]Import '!$F$45</f>
        <v>9807043.4380799998</v>
      </c>
      <c r="K564">
        <v>82800</v>
      </c>
      <c r="L564" t="s">
        <v>75</v>
      </c>
      <c r="N564" t="s">
        <v>90</v>
      </c>
      <c r="O564" t="s">
        <v>87</v>
      </c>
    </row>
    <row r="565" spans="3:15" x14ac:dyDescent="0.25">
      <c r="C565" s="1">
        <v>44056</v>
      </c>
      <c r="D565" t="s">
        <v>5</v>
      </c>
      <c r="H565">
        <v>31360</v>
      </c>
      <c r="I565" t="s">
        <v>71</v>
      </c>
      <c r="J565">
        <f>H565*'[1]Import '!$F$45</f>
        <v>2321474.0505599999</v>
      </c>
      <c r="K565">
        <v>19600</v>
      </c>
      <c r="L565" t="s">
        <v>75</v>
      </c>
      <c r="N565" t="s">
        <v>90</v>
      </c>
      <c r="O565" t="s">
        <v>87</v>
      </c>
    </row>
    <row r="566" spans="3:15" x14ac:dyDescent="0.25">
      <c r="C566" s="1">
        <v>44056</v>
      </c>
      <c r="D566" t="s">
        <v>33</v>
      </c>
      <c r="H566">
        <v>20800</v>
      </c>
      <c r="I566" t="s">
        <v>71</v>
      </c>
      <c r="J566">
        <f>H566*'[1]Import '!$F$45</f>
        <v>1539753.1968</v>
      </c>
      <c r="K566">
        <v>16000</v>
      </c>
      <c r="L566" t="s">
        <v>75</v>
      </c>
      <c r="N566" t="s">
        <v>93</v>
      </c>
      <c r="O566" t="s">
        <v>92</v>
      </c>
    </row>
    <row r="567" spans="3:15" x14ac:dyDescent="0.25">
      <c r="C567" s="1">
        <v>44056</v>
      </c>
      <c r="D567" t="s">
        <v>5</v>
      </c>
      <c r="H567">
        <v>0</v>
      </c>
      <c r="I567" t="s">
        <v>71</v>
      </c>
      <c r="J567">
        <f>H567*'[1]Import '!$F$45</f>
        <v>0</v>
      </c>
      <c r="K567">
        <v>750</v>
      </c>
      <c r="L567" t="s">
        <v>193</v>
      </c>
      <c r="N567" t="s">
        <v>228</v>
      </c>
      <c r="O567" t="s">
        <v>102</v>
      </c>
    </row>
    <row r="568" spans="3:15" x14ac:dyDescent="0.25">
      <c r="C568" s="1">
        <v>44055</v>
      </c>
      <c r="D568" t="s">
        <v>17</v>
      </c>
      <c r="H568">
        <v>45440</v>
      </c>
      <c r="I568" t="s">
        <v>71</v>
      </c>
      <c r="J568">
        <f>H568*'[1]Import '!$F$45</f>
        <v>3363768.5222399998</v>
      </c>
      <c r="K568">
        <v>32000</v>
      </c>
      <c r="L568" t="s">
        <v>75</v>
      </c>
      <c r="N568" t="s">
        <v>105</v>
      </c>
      <c r="O568" t="s">
        <v>82</v>
      </c>
    </row>
    <row r="569" spans="3:15" x14ac:dyDescent="0.25">
      <c r="C569" s="1">
        <v>44054</v>
      </c>
      <c r="D569" t="s">
        <v>9</v>
      </c>
      <c r="H569">
        <v>16380</v>
      </c>
      <c r="I569" t="s">
        <v>71</v>
      </c>
      <c r="J569">
        <f>H569*'[1]Import '!$F$45</f>
        <v>1212555.6424799999</v>
      </c>
      <c r="K569">
        <v>9000</v>
      </c>
      <c r="L569" t="s">
        <v>75</v>
      </c>
      <c r="N569" t="s">
        <v>86</v>
      </c>
      <c r="O569" t="s">
        <v>87</v>
      </c>
    </row>
    <row r="570" spans="3:15" x14ac:dyDescent="0.25">
      <c r="C570" s="1">
        <v>44054</v>
      </c>
      <c r="D570" t="s">
        <v>9</v>
      </c>
      <c r="H570">
        <v>11520</v>
      </c>
      <c r="I570" t="s">
        <v>71</v>
      </c>
      <c r="J570">
        <f>H570*'[1]Import '!$F$45</f>
        <v>852786.38592000003</v>
      </c>
      <c r="K570">
        <v>6000</v>
      </c>
      <c r="L570" t="s">
        <v>75</v>
      </c>
      <c r="N570" t="s">
        <v>86</v>
      </c>
      <c r="O570" t="s">
        <v>87</v>
      </c>
    </row>
    <row r="571" spans="3:15" x14ac:dyDescent="0.25">
      <c r="C571" s="1">
        <v>44054</v>
      </c>
      <c r="D571" t="s">
        <v>21</v>
      </c>
      <c r="H571">
        <v>41040</v>
      </c>
      <c r="I571" t="s">
        <v>71</v>
      </c>
      <c r="J571">
        <f>H571*'[1]Import '!$F$45</f>
        <v>3038051.4998399997</v>
      </c>
      <c r="K571">
        <v>36000</v>
      </c>
      <c r="L571" t="s">
        <v>75</v>
      </c>
      <c r="N571" t="s">
        <v>93</v>
      </c>
      <c r="O571" t="s">
        <v>92</v>
      </c>
    </row>
    <row r="572" spans="3:15" x14ac:dyDescent="0.25">
      <c r="C572" s="1">
        <v>44054</v>
      </c>
      <c r="D572" t="s">
        <v>265</v>
      </c>
      <c r="H572">
        <v>3827</v>
      </c>
      <c r="I572" t="s">
        <v>71</v>
      </c>
      <c r="J572">
        <f>H572*'[1]Import '!$F$45</f>
        <v>283299.78289199999</v>
      </c>
      <c r="K572">
        <v>1020.6</v>
      </c>
      <c r="L572" t="s">
        <v>75</v>
      </c>
      <c r="N572" t="s">
        <v>275</v>
      </c>
      <c r="O572" t="s">
        <v>111</v>
      </c>
    </row>
    <row r="573" spans="3:15" x14ac:dyDescent="0.25">
      <c r="C573" s="1">
        <v>44054</v>
      </c>
      <c r="D573" t="s">
        <v>21</v>
      </c>
      <c r="H573">
        <v>385011</v>
      </c>
      <c r="I573" t="s">
        <v>192</v>
      </c>
      <c r="J573">
        <f>H573*'[1]Import '!$F$16</f>
        <v>4276037.8515195008</v>
      </c>
      <c r="K573">
        <v>49500</v>
      </c>
      <c r="L573" t="s">
        <v>75</v>
      </c>
      <c r="N573" t="s">
        <v>108</v>
      </c>
      <c r="O573" t="s">
        <v>82</v>
      </c>
    </row>
    <row r="574" spans="3:15" x14ac:dyDescent="0.25">
      <c r="C574" s="1">
        <v>44054</v>
      </c>
      <c r="D574" t="s">
        <v>21</v>
      </c>
      <c r="H574">
        <v>41040</v>
      </c>
      <c r="I574" t="s">
        <v>71</v>
      </c>
      <c r="J574">
        <f>H574*'[1]Import '!$F$45</f>
        <v>3038051.4998399997</v>
      </c>
      <c r="K574">
        <v>36000</v>
      </c>
      <c r="L574" t="s">
        <v>75</v>
      </c>
      <c r="N574" t="s">
        <v>93</v>
      </c>
      <c r="O574" t="s">
        <v>92</v>
      </c>
    </row>
    <row r="575" spans="3:15" x14ac:dyDescent="0.25">
      <c r="C575" s="1">
        <v>44054</v>
      </c>
      <c r="D575" t="s">
        <v>21</v>
      </c>
      <c r="H575">
        <v>41040</v>
      </c>
      <c r="I575" t="s">
        <v>71</v>
      </c>
      <c r="J575">
        <f>H575*'[1]Import '!$F$45</f>
        <v>3038051.4998399997</v>
      </c>
      <c r="K575">
        <v>36000</v>
      </c>
      <c r="L575" t="s">
        <v>75</v>
      </c>
      <c r="N575" t="s">
        <v>93</v>
      </c>
      <c r="O575" t="s">
        <v>92</v>
      </c>
    </row>
    <row r="576" spans="3:15" x14ac:dyDescent="0.25">
      <c r="C576" s="1">
        <v>44054</v>
      </c>
      <c r="D576" t="s">
        <v>21</v>
      </c>
      <c r="H576">
        <v>41040</v>
      </c>
      <c r="I576" t="s">
        <v>71</v>
      </c>
      <c r="J576">
        <f>H576*'[1]Import '!$F$45</f>
        <v>3038051.4998399997</v>
      </c>
      <c r="K576">
        <v>36000</v>
      </c>
      <c r="L576" t="s">
        <v>75</v>
      </c>
      <c r="N576" t="s">
        <v>93</v>
      </c>
      <c r="O576" t="s">
        <v>92</v>
      </c>
    </row>
    <row r="577" spans="3:15" x14ac:dyDescent="0.25">
      <c r="C577" s="1">
        <v>44054</v>
      </c>
      <c r="D577" t="s">
        <v>265</v>
      </c>
      <c r="H577">
        <v>1225</v>
      </c>
      <c r="I577" t="s">
        <v>71</v>
      </c>
      <c r="J577">
        <f>H577*'[1]Import '!$F$45</f>
        <v>90682.580099999992</v>
      </c>
      <c r="K577">
        <v>45.36</v>
      </c>
      <c r="L577" t="s">
        <v>75</v>
      </c>
      <c r="N577" t="s">
        <v>275</v>
      </c>
      <c r="O577" t="s">
        <v>111</v>
      </c>
    </row>
    <row r="578" spans="3:15" x14ac:dyDescent="0.25">
      <c r="C578" s="1">
        <v>44054</v>
      </c>
      <c r="D578" t="s">
        <v>21</v>
      </c>
      <c r="H578">
        <v>41040</v>
      </c>
      <c r="I578" t="s">
        <v>71</v>
      </c>
      <c r="J578">
        <f>H578*'[1]Import '!$F$45</f>
        <v>3038051.4998399997</v>
      </c>
      <c r="K578">
        <v>36000</v>
      </c>
      <c r="L578" t="s">
        <v>75</v>
      </c>
      <c r="N578" t="s">
        <v>93</v>
      </c>
      <c r="O578" t="s">
        <v>92</v>
      </c>
    </row>
    <row r="579" spans="3:15" x14ac:dyDescent="0.25">
      <c r="C579" s="1">
        <v>44053</v>
      </c>
      <c r="D579" t="s">
        <v>21</v>
      </c>
      <c r="H579">
        <v>39924</v>
      </c>
      <c r="I579" t="s">
        <v>71</v>
      </c>
      <c r="J579">
        <f>H579*'[1]Import '!$F$45</f>
        <v>2955437.8187039997</v>
      </c>
      <c r="K579">
        <v>36000</v>
      </c>
      <c r="L579" t="s">
        <v>75</v>
      </c>
      <c r="N579" t="s">
        <v>93</v>
      </c>
      <c r="O579" t="s">
        <v>92</v>
      </c>
    </row>
    <row r="580" spans="3:15" x14ac:dyDescent="0.25">
      <c r="C580" s="1">
        <v>44053</v>
      </c>
      <c r="D580" t="s">
        <v>21</v>
      </c>
      <c r="H580">
        <v>39924</v>
      </c>
      <c r="I580" t="s">
        <v>71</v>
      </c>
      <c r="J580">
        <f>H580*'[1]Import '!$F$45</f>
        <v>2955437.8187039997</v>
      </c>
      <c r="K580">
        <v>36000</v>
      </c>
      <c r="L580" t="s">
        <v>75</v>
      </c>
      <c r="N580" t="s">
        <v>93</v>
      </c>
      <c r="O580" t="s">
        <v>92</v>
      </c>
    </row>
    <row r="581" spans="3:15" x14ac:dyDescent="0.25">
      <c r="C581" s="1">
        <v>44053</v>
      </c>
      <c r="D581" t="s">
        <v>5</v>
      </c>
      <c r="H581">
        <v>20480</v>
      </c>
      <c r="I581" t="s">
        <v>71</v>
      </c>
      <c r="J581">
        <f>H581*'[1]Import '!$F$45</f>
        <v>1516064.6860799999</v>
      </c>
      <c r="K581">
        <v>16000</v>
      </c>
      <c r="L581" t="s">
        <v>75</v>
      </c>
      <c r="N581" t="s">
        <v>274</v>
      </c>
      <c r="O581" t="s">
        <v>92</v>
      </c>
    </row>
    <row r="582" spans="3:15" x14ac:dyDescent="0.25">
      <c r="C582" s="1">
        <v>44053</v>
      </c>
      <c r="D582" t="s">
        <v>8</v>
      </c>
      <c r="H582">
        <v>46592</v>
      </c>
      <c r="I582" t="s">
        <v>71</v>
      </c>
      <c r="J582">
        <f>H582*'[1]Import '!$F$45</f>
        <v>3449047.160832</v>
      </c>
      <c r="K582">
        <v>25600</v>
      </c>
      <c r="L582" t="s">
        <v>75</v>
      </c>
      <c r="N582" t="s">
        <v>141</v>
      </c>
      <c r="O582" t="s">
        <v>87</v>
      </c>
    </row>
    <row r="583" spans="3:15" x14ac:dyDescent="0.25">
      <c r="C583" s="1">
        <v>44053</v>
      </c>
      <c r="D583" t="s">
        <v>263</v>
      </c>
      <c r="H583">
        <v>0</v>
      </c>
      <c r="I583" t="s">
        <v>71</v>
      </c>
      <c r="J583">
        <f>H583*'[1]Import '!$F$45</f>
        <v>0</v>
      </c>
      <c r="K583">
        <v>25500</v>
      </c>
      <c r="L583" t="s">
        <v>193</v>
      </c>
      <c r="N583" t="s">
        <v>228</v>
      </c>
      <c r="O583" t="s">
        <v>102</v>
      </c>
    </row>
    <row r="584" spans="3:15" x14ac:dyDescent="0.25">
      <c r="C584" s="1">
        <v>44053</v>
      </c>
      <c r="D584" t="s">
        <v>5</v>
      </c>
      <c r="H584">
        <v>163840</v>
      </c>
      <c r="I584" t="s">
        <v>71</v>
      </c>
      <c r="J584">
        <f>H584*'[1]Import '!$F$45</f>
        <v>12128517.488639999</v>
      </c>
      <c r="K584">
        <v>102400</v>
      </c>
      <c r="L584" t="s">
        <v>75</v>
      </c>
      <c r="N584" t="s">
        <v>90</v>
      </c>
      <c r="O584" t="s">
        <v>87</v>
      </c>
    </row>
    <row r="585" spans="3:15" x14ac:dyDescent="0.25">
      <c r="C585" s="1">
        <v>44052</v>
      </c>
      <c r="D585" t="s">
        <v>4</v>
      </c>
      <c r="H585">
        <v>64116</v>
      </c>
      <c r="I585" t="s">
        <v>71</v>
      </c>
      <c r="J585">
        <f>H585*'[1]Import '!$F$45</f>
        <v>4746289.2291359995</v>
      </c>
      <c r="K585">
        <v>46800</v>
      </c>
      <c r="L585" t="s">
        <v>76</v>
      </c>
      <c r="N585" t="s">
        <v>97</v>
      </c>
      <c r="O585" t="s">
        <v>85</v>
      </c>
    </row>
    <row r="586" spans="3:15" x14ac:dyDescent="0.25">
      <c r="C586" s="1">
        <v>44051</v>
      </c>
      <c r="D586" t="s">
        <v>30</v>
      </c>
      <c r="H586">
        <v>9740</v>
      </c>
      <c r="I586" t="s">
        <v>71</v>
      </c>
      <c r="J586">
        <f>H586*'[1]Import '!$F$45</f>
        <v>721019.04504</v>
      </c>
      <c r="K586">
        <v>8254</v>
      </c>
      <c r="L586" t="s">
        <v>75</v>
      </c>
      <c r="N586" t="s">
        <v>236</v>
      </c>
      <c r="O586" t="s">
        <v>82</v>
      </c>
    </row>
    <row r="587" spans="3:15" x14ac:dyDescent="0.25">
      <c r="C587" s="1">
        <v>44051</v>
      </c>
      <c r="D587" t="s">
        <v>30</v>
      </c>
      <c r="H587">
        <v>975</v>
      </c>
      <c r="I587" t="s">
        <v>71</v>
      </c>
      <c r="J587">
        <f>H587*'[1]Import '!$F$45</f>
        <v>72175.931100000002</v>
      </c>
      <c r="K587">
        <v>826</v>
      </c>
      <c r="L587" t="s">
        <v>75</v>
      </c>
      <c r="N587" t="s">
        <v>236</v>
      </c>
      <c r="O587" t="s">
        <v>82</v>
      </c>
    </row>
    <row r="588" spans="3:15" x14ac:dyDescent="0.25">
      <c r="C588" s="1">
        <v>44051</v>
      </c>
      <c r="D588" t="s">
        <v>30</v>
      </c>
      <c r="H588">
        <v>18172</v>
      </c>
      <c r="I588" t="s">
        <v>71</v>
      </c>
      <c r="J588">
        <f>H588*'[1]Import '!$F$45</f>
        <v>1345211.3025119998</v>
      </c>
      <c r="K588">
        <v>15400</v>
      </c>
      <c r="L588" t="s">
        <v>75</v>
      </c>
      <c r="N588" t="s">
        <v>236</v>
      </c>
      <c r="O588" t="s">
        <v>82</v>
      </c>
    </row>
    <row r="589" spans="3:15" x14ac:dyDescent="0.25">
      <c r="C589" s="1">
        <v>44050</v>
      </c>
      <c r="D589" t="s">
        <v>174</v>
      </c>
      <c r="H589">
        <v>19880</v>
      </c>
      <c r="I589" t="s">
        <v>71</v>
      </c>
      <c r="J589">
        <f>H589*'[1]Import '!$F$45</f>
        <v>1471648.72848</v>
      </c>
      <c r="K589">
        <v>14000</v>
      </c>
      <c r="L589" t="s">
        <v>75</v>
      </c>
      <c r="N589" t="s">
        <v>276</v>
      </c>
      <c r="O589" t="s">
        <v>113</v>
      </c>
    </row>
    <row r="590" spans="3:15" x14ac:dyDescent="0.25">
      <c r="C590" s="1">
        <v>44049</v>
      </c>
      <c r="D590" t="s">
        <v>21</v>
      </c>
      <c r="H590">
        <v>41040</v>
      </c>
      <c r="I590" t="s">
        <v>71</v>
      </c>
      <c r="J590">
        <f>H590*'[1]Import '!$F$45</f>
        <v>3038051.4998399997</v>
      </c>
      <c r="K590">
        <v>36000</v>
      </c>
      <c r="L590" t="s">
        <v>75</v>
      </c>
      <c r="N590" t="s">
        <v>93</v>
      </c>
      <c r="O590" t="s">
        <v>92</v>
      </c>
    </row>
    <row r="591" spans="3:15" x14ac:dyDescent="0.25">
      <c r="C591" s="1">
        <v>44049</v>
      </c>
      <c r="D591" t="s">
        <v>21</v>
      </c>
      <c r="H591">
        <v>41040</v>
      </c>
      <c r="I591" t="s">
        <v>71</v>
      </c>
      <c r="J591">
        <f>H591*'[1]Import '!$F$45</f>
        <v>3038051.4998399997</v>
      </c>
      <c r="K591">
        <v>36000</v>
      </c>
      <c r="L591" t="s">
        <v>75</v>
      </c>
      <c r="N591" t="s">
        <v>93</v>
      </c>
      <c r="O591" t="s">
        <v>92</v>
      </c>
    </row>
    <row r="592" spans="3:15" x14ac:dyDescent="0.25">
      <c r="C592" s="1">
        <v>44048</v>
      </c>
      <c r="D592" t="s">
        <v>3</v>
      </c>
      <c r="H592">
        <v>93184</v>
      </c>
      <c r="I592" t="s">
        <v>71</v>
      </c>
      <c r="J592">
        <f>H592*'[1]Import '!$F$45</f>
        <v>6898094.3216639999</v>
      </c>
      <c r="K592">
        <v>51200</v>
      </c>
      <c r="L592" t="s">
        <v>75</v>
      </c>
      <c r="N592" t="s">
        <v>141</v>
      </c>
      <c r="O592" t="s">
        <v>87</v>
      </c>
    </row>
    <row r="593" spans="3:15" x14ac:dyDescent="0.25">
      <c r="C593" s="1">
        <v>44048</v>
      </c>
      <c r="D593" t="s">
        <v>19</v>
      </c>
      <c r="H593">
        <v>8136</v>
      </c>
      <c r="I593" t="s">
        <v>71</v>
      </c>
      <c r="J593">
        <f>H593*'[1]Import '!$F$45</f>
        <v>602280.38505599997</v>
      </c>
      <c r="K593">
        <v>6000</v>
      </c>
      <c r="L593" t="s">
        <v>75</v>
      </c>
      <c r="N593" t="s">
        <v>254</v>
      </c>
      <c r="O593" t="s">
        <v>82</v>
      </c>
    </row>
    <row r="594" spans="3:15" x14ac:dyDescent="0.25">
      <c r="C594" s="1">
        <v>44048</v>
      </c>
      <c r="D594" t="s">
        <v>58</v>
      </c>
      <c r="H594">
        <v>28500</v>
      </c>
      <c r="I594" t="s">
        <v>71</v>
      </c>
      <c r="J594">
        <f>H594*'[1]Import '!$F$45</f>
        <v>2109757.986</v>
      </c>
      <c r="K594">
        <v>12000</v>
      </c>
      <c r="L594" t="s">
        <v>75</v>
      </c>
      <c r="N594" t="s">
        <v>86</v>
      </c>
      <c r="O594" t="s">
        <v>85</v>
      </c>
    </row>
    <row r="595" spans="3:15" x14ac:dyDescent="0.25">
      <c r="C595" s="1">
        <v>44048</v>
      </c>
      <c r="D595" t="s">
        <v>58</v>
      </c>
      <c r="H595">
        <v>10600</v>
      </c>
      <c r="I595" t="s">
        <v>71</v>
      </c>
      <c r="J595">
        <f>H595*'[1]Import '!$F$45</f>
        <v>784681.91759999993</v>
      </c>
      <c r="K595">
        <v>4000</v>
      </c>
      <c r="L595" t="s">
        <v>75</v>
      </c>
      <c r="N595" t="s">
        <v>86</v>
      </c>
      <c r="O595" t="s">
        <v>85</v>
      </c>
    </row>
    <row r="596" spans="3:15" x14ac:dyDescent="0.25">
      <c r="C596" s="1">
        <v>44046</v>
      </c>
      <c r="D596" t="s">
        <v>34</v>
      </c>
      <c r="H596">
        <v>22100</v>
      </c>
      <c r="I596" t="s">
        <v>71</v>
      </c>
      <c r="J596">
        <f>H596*'[1]Import '!$F$45</f>
        <v>1635987.7715999999</v>
      </c>
      <c r="K596">
        <v>17000</v>
      </c>
      <c r="L596" t="s">
        <v>76</v>
      </c>
      <c r="N596" t="s">
        <v>274</v>
      </c>
      <c r="O596" t="s">
        <v>92</v>
      </c>
    </row>
    <row r="597" spans="3:15" x14ac:dyDescent="0.25">
      <c r="C597" s="1">
        <v>44046</v>
      </c>
      <c r="D597" t="s">
        <v>11</v>
      </c>
      <c r="H597">
        <v>0</v>
      </c>
      <c r="I597" t="s">
        <v>71</v>
      </c>
      <c r="J597">
        <f>H597*'[1]Import '!$F$45</f>
        <v>0</v>
      </c>
      <c r="K597">
        <v>25500</v>
      </c>
      <c r="L597" t="s">
        <v>193</v>
      </c>
      <c r="N597" t="s">
        <v>228</v>
      </c>
      <c r="O597" t="s">
        <v>102</v>
      </c>
    </row>
    <row r="598" spans="3:15" x14ac:dyDescent="0.25">
      <c r="C598" s="1">
        <v>44046</v>
      </c>
      <c r="D598" t="s">
        <v>10</v>
      </c>
      <c r="H598">
        <v>20160</v>
      </c>
      <c r="I598" t="s">
        <v>71</v>
      </c>
      <c r="J598">
        <f>H598*'[1]Import '!$F$45</f>
        <v>1492376.17536</v>
      </c>
      <c r="K598">
        <v>14400</v>
      </c>
      <c r="L598" t="s">
        <v>75</v>
      </c>
      <c r="N598" t="s">
        <v>97</v>
      </c>
      <c r="O598" t="s">
        <v>85</v>
      </c>
    </row>
    <row r="599" spans="3:15" x14ac:dyDescent="0.25">
      <c r="C599" s="1">
        <v>44046</v>
      </c>
      <c r="D599" t="s">
        <v>41</v>
      </c>
      <c r="H599">
        <v>8000</v>
      </c>
      <c r="I599" t="s">
        <v>71</v>
      </c>
      <c r="J599">
        <f>H599*'[1]Import '!$F$45</f>
        <v>592212.76800000004</v>
      </c>
      <c r="K599">
        <v>4000</v>
      </c>
      <c r="L599" t="s">
        <v>75</v>
      </c>
      <c r="N599" t="s">
        <v>86</v>
      </c>
      <c r="O599" t="s">
        <v>87</v>
      </c>
    </row>
    <row r="600" spans="3:15" x14ac:dyDescent="0.25">
      <c r="C600" s="1">
        <v>44046</v>
      </c>
      <c r="D600" t="s">
        <v>263</v>
      </c>
      <c r="H600">
        <v>0</v>
      </c>
      <c r="I600" t="s">
        <v>71</v>
      </c>
      <c r="J600">
        <f>H600*'[1]Import '!$F$45</f>
        <v>0</v>
      </c>
      <c r="K600">
        <v>24000</v>
      </c>
      <c r="L600" t="s">
        <v>193</v>
      </c>
      <c r="N600" t="s">
        <v>228</v>
      </c>
      <c r="O600" t="s">
        <v>102</v>
      </c>
    </row>
    <row r="601" spans="3:15" x14ac:dyDescent="0.25">
      <c r="C601" s="1">
        <v>44044</v>
      </c>
      <c r="D601" t="s">
        <v>5</v>
      </c>
      <c r="H601">
        <v>122880</v>
      </c>
      <c r="I601" t="s">
        <v>71</v>
      </c>
      <c r="J601">
        <f>H601*'[1]Import '!$F$45</f>
        <v>9096388.1164800003</v>
      </c>
      <c r="K601">
        <v>76800</v>
      </c>
      <c r="L601" t="s">
        <v>75</v>
      </c>
      <c r="N601" t="s">
        <v>90</v>
      </c>
      <c r="O601" t="s">
        <v>87</v>
      </c>
    </row>
    <row r="602" spans="3:15" x14ac:dyDescent="0.25">
      <c r="C602" s="1">
        <v>44044</v>
      </c>
      <c r="D602" t="s">
        <v>4</v>
      </c>
      <c r="H602">
        <v>96174</v>
      </c>
      <c r="I602" t="s">
        <v>71</v>
      </c>
      <c r="J602">
        <f>H602*'[1]Import '!$F$45</f>
        <v>7119433.8437040001</v>
      </c>
      <c r="K602">
        <v>70200</v>
      </c>
      <c r="L602" t="s">
        <v>76</v>
      </c>
      <c r="N602" t="s">
        <v>97</v>
      </c>
      <c r="O602" t="s">
        <v>85</v>
      </c>
    </row>
    <row r="603" spans="3:15" x14ac:dyDescent="0.25">
      <c r="C603" s="1">
        <v>44044</v>
      </c>
      <c r="D603" t="s">
        <v>14</v>
      </c>
      <c r="H603">
        <v>21600</v>
      </c>
      <c r="I603" t="s">
        <v>71</v>
      </c>
      <c r="J603">
        <f>H603*'[1]Import '!$F$45</f>
        <v>1598974.4735999999</v>
      </c>
      <c r="K603">
        <v>15000</v>
      </c>
      <c r="L603" t="s">
        <v>75</v>
      </c>
      <c r="N603" t="s">
        <v>260</v>
      </c>
      <c r="O603" t="s">
        <v>102</v>
      </c>
    </row>
    <row r="604" spans="3:15" x14ac:dyDescent="0.25">
      <c r="C604" s="1">
        <v>44043</v>
      </c>
      <c r="D604" t="s">
        <v>29</v>
      </c>
      <c r="H604">
        <v>29120</v>
      </c>
      <c r="I604" t="s">
        <v>71</v>
      </c>
      <c r="J604">
        <f>H604*'[1]Import '!$F$45</f>
        <v>2155654.4755199999</v>
      </c>
      <c r="K604">
        <v>16000</v>
      </c>
      <c r="L604" t="s">
        <v>75</v>
      </c>
      <c r="N604" t="s">
        <v>86</v>
      </c>
      <c r="O604" t="s">
        <v>87</v>
      </c>
    </row>
    <row r="605" spans="3:15" x14ac:dyDescent="0.25">
      <c r="C605" s="1">
        <v>44043</v>
      </c>
      <c r="D605" t="s">
        <v>52</v>
      </c>
      <c r="H605">
        <v>1996800</v>
      </c>
      <c r="I605" t="s">
        <v>72</v>
      </c>
      <c r="J605">
        <f>H605*'[1]Import '!$F$35</f>
        <v>1365759.2831999999</v>
      </c>
      <c r="K605">
        <v>7680</v>
      </c>
      <c r="L605" t="s">
        <v>75</v>
      </c>
      <c r="N605" t="s">
        <v>145</v>
      </c>
      <c r="O605" t="s">
        <v>85</v>
      </c>
    </row>
    <row r="606" spans="3:15" x14ac:dyDescent="0.25">
      <c r="C606" s="1">
        <v>44043</v>
      </c>
      <c r="D606" t="s">
        <v>43</v>
      </c>
      <c r="H606">
        <v>29760</v>
      </c>
      <c r="I606" t="s">
        <v>71</v>
      </c>
      <c r="J606">
        <f>H606*'[1]Import '!$F$45</f>
        <v>2203031.4969600001</v>
      </c>
      <c r="K606">
        <v>16000</v>
      </c>
      <c r="L606" t="s">
        <v>75</v>
      </c>
      <c r="N606" t="s">
        <v>86</v>
      </c>
      <c r="O606" t="s">
        <v>87</v>
      </c>
    </row>
    <row r="607" spans="3:15" x14ac:dyDescent="0.25">
      <c r="C607" s="1">
        <v>44042</v>
      </c>
      <c r="D607" t="s">
        <v>21</v>
      </c>
      <c r="H607">
        <v>43596</v>
      </c>
      <c r="I607" t="s">
        <v>71</v>
      </c>
      <c r="J607">
        <f>H607*'[1]Import '!$F$45</f>
        <v>3227263.4792160001</v>
      </c>
      <c r="K607">
        <v>36000</v>
      </c>
      <c r="L607" t="s">
        <v>75</v>
      </c>
      <c r="N607" t="s">
        <v>93</v>
      </c>
      <c r="O607" t="s">
        <v>92</v>
      </c>
    </row>
    <row r="608" spans="3:15" x14ac:dyDescent="0.25">
      <c r="C608" s="1">
        <v>44042</v>
      </c>
      <c r="D608" t="s">
        <v>21</v>
      </c>
      <c r="H608">
        <v>43596</v>
      </c>
      <c r="I608" t="s">
        <v>71</v>
      </c>
      <c r="J608">
        <f>H608*'[1]Import '!$F$45</f>
        <v>3227263.4792160001</v>
      </c>
      <c r="K608">
        <v>36000</v>
      </c>
      <c r="L608" t="s">
        <v>75</v>
      </c>
      <c r="N608" t="s">
        <v>93</v>
      </c>
      <c r="O608" t="s">
        <v>92</v>
      </c>
    </row>
    <row r="609" spans="3:15" x14ac:dyDescent="0.25">
      <c r="C609" s="1">
        <v>44042</v>
      </c>
      <c r="D609" t="s">
        <v>21</v>
      </c>
      <c r="H609">
        <v>43596</v>
      </c>
      <c r="I609" t="s">
        <v>71</v>
      </c>
      <c r="J609">
        <f>H609*'[1]Import '!$F$45</f>
        <v>3227263.4792160001</v>
      </c>
      <c r="K609">
        <v>36000</v>
      </c>
      <c r="L609" t="s">
        <v>75</v>
      </c>
      <c r="N609" t="s">
        <v>93</v>
      </c>
      <c r="O609" t="s">
        <v>92</v>
      </c>
    </row>
    <row r="610" spans="3:15" x14ac:dyDescent="0.25">
      <c r="C610" s="1">
        <v>44042</v>
      </c>
      <c r="D610" t="s">
        <v>21</v>
      </c>
      <c r="H610">
        <v>43596</v>
      </c>
      <c r="I610" t="s">
        <v>71</v>
      </c>
      <c r="J610">
        <f>H610*'[1]Import '!$F$45</f>
        <v>3227263.4792160001</v>
      </c>
      <c r="K610">
        <v>36000</v>
      </c>
      <c r="L610" t="s">
        <v>75</v>
      </c>
      <c r="N610" t="s">
        <v>93</v>
      </c>
      <c r="O610" t="s">
        <v>92</v>
      </c>
    </row>
    <row r="611" spans="3:15" x14ac:dyDescent="0.25">
      <c r="C611" s="1">
        <v>44039</v>
      </c>
      <c r="D611" t="s">
        <v>5</v>
      </c>
      <c r="H611">
        <v>0</v>
      </c>
      <c r="I611" t="s">
        <v>71</v>
      </c>
      <c r="J611">
        <f>H611*'[1]Import '!$F$45</f>
        <v>0</v>
      </c>
      <c r="K611">
        <v>750</v>
      </c>
      <c r="L611" t="s">
        <v>193</v>
      </c>
      <c r="N611" t="s">
        <v>228</v>
      </c>
      <c r="O611" t="s">
        <v>102</v>
      </c>
    </row>
    <row r="612" spans="3:15" x14ac:dyDescent="0.25">
      <c r="C612" s="1">
        <v>44039</v>
      </c>
      <c r="D612" t="s">
        <v>5</v>
      </c>
      <c r="H612">
        <v>0</v>
      </c>
      <c r="I612" t="s">
        <v>71</v>
      </c>
      <c r="J612">
        <f>H612*'[1]Import '!$F$45</f>
        <v>0</v>
      </c>
      <c r="K612">
        <v>24750</v>
      </c>
      <c r="L612" t="s">
        <v>193</v>
      </c>
      <c r="N612" t="s">
        <v>228</v>
      </c>
      <c r="O612" t="s">
        <v>102</v>
      </c>
    </row>
    <row r="613" spans="3:15" x14ac:dyDescent="0.25">
      <c r="C613" s="1">
        <v>44039</v>
      </c>
      <c r="D613" t="s">
        <v>17</v>
      </c>
      <c r="H613">
        <v>44640</v>
      </c>
      <c r="I613" t="s">
        <v>71</v>
      </c>
      <c r="J613">
        <f>H613*'[1]Import '!$F$45</f>
        <v>3304547.2454399997</v>
      </c>
      <c r="K613">
        <v>32000</v>
      </c>
      <c r="L613" t="s">
        <v>75</v>
      </c>
      <c r="N613" t="s">
        <v>105</v>
      </c>
      <c r="O613" t="s">
        <v>82</v>
      </c>
    </row>
    <row r="614" spans="3:15" x14ac:dyDescent="0.25">
      <c r="C614" s="1">
        <v>44037</v>
      </c>
      <c r="D614" t="s">
        <v>5</v>
      </c>
      <c r="H614">
        <v>122880</v>
      </c>
      <c r="I614" t="s">
        <v>71</v>
      </c>
      <c r="J614">
        <f>H614*'[1]Import '!$F$45</f>
        <v>9096388.1164800003</v>
      </c>
      <c r="K614">
        <v>76800</v>
      </c>
      <c r="L614" t="s">
        <v>75</v>
      </c>
      <c r="N614" t="s">
        <v>90</v>
      </c>
      <c r="O614" t="s">
        <v>87</v>
      </c>
    </row>
    <row r="615" spans="3:15" x14ac:dyDescent="0.25">
      <c r="C615" s="1">
        <v>44037</v>
      </c>
      <c r="D615" t="s">
        <v>5</v>
      </c>
      <c r="H615">
        <v>122880</v>
      </c>
      <c r="I615" t="s">
        <v>71</v>
      </c>
      <c r="J615">
        <f>H615*'[1]Import '!$F$45</f>
        <v>9096388.1164800003</v>
      </c>
      <c r="K615">
        <v>76800</v>
      </c>
      <c r="L615" t="s">
        <v>75</v>
      </c>
      <c r="O615" t="s">
        <v>87</v>
      </c>
    </row>
    <row r="616" spans="3:15" x14ac:dyDescent="0.25">
      <c r="C616" s="1">
        <v>44035</v>
      </c>
      <c r="D616" t="s">
        <v>2</v>
      </c>
      <c r="H616">
        <v>131580</v>
      </c>
      <c r="I616" t="s">
        <v>71</v>
      </c>
      <c r="J616">
        <f>H616*'[1]Import '!$F$45</f>
        <v>9740419.5016799998</v>
      </c>
      <c r="K616">
        <v>102000</v>
      </c>
      <c r="L616" t="s">
        <v>75</v>
      </c>
      <c r="N616" t="s">
        <v>89</v>
      </c>
      <c r="O616" t="s">
        <v>87</v>
      </c>
    </row>
    <row r="617" spans="3:15" x14ac:dyDescent="0.25">
      <c r="C617" s="1">
        <v>44035</v>
      </c>
      <c r="D617" t="s">
        <v>5</v>
      </c>
      <c r="H617">
        <v>924</v>
      </c>
      <c r="I617" t="s">
        <v>71</v>
      </c>
      <c r="J617">
        <f>H617*'[1]Import '!$F$45</f>
        <v>68400.574703999999</v>
      </c>
      <c r="K617">
        <v>1.5</v>
      </c>
      <c r="L617" t="s">
        <v>75</v>
      </c>
      <c r="N617" t="s">
        <v>277</v>
      </c>
      <c r="O617" t="s">
        <v>82</v>
      </c>
    </row>
    <row r="618" spans="3:15" x14ac:dyDescent="0.25">
      <c r="C618" s="1">
        <v>44034</v>
      </c>
      <c r="D618" t="s">
        <v>58</v>
      </c>
      <c r="H618">
        <v>10600</v>
      </c>
      <c r="I618" t="s">
        <v>71</v>
      </c>
      <c r="J618">
        <f>H618*'[1]Import '!$F$45</f>
        <v>784681.91759999993</v>
      </c>
      <c r="K618">
        <v>4000</v>
      </c>
      <c r="L618" t="s">
        <v>75</v>
      </c>
      <c r="N618" t="s">
        <v>86</v>
      </c>
      <c r="O618" t="s">
        <v>85</v>
      </c>
    </row>
    <row r="619" spans="3:15" x14ac:dyDescent="0.25">
      <c r="C619" s="1">
        <v>44034</v>
      </c>
      <c r="D619" t="s">
        <v>58</v>
      </c>
      <c r="H619">
        <v>28500</v>
      </c>
      <c r="I619" t="s">
        <v>71</v>
      </c>
      <c r="J619">
        <f>H619*'[1]Import '!$F$45</f>
        <v>2109757.986</v>
      </c>
      <c r="K619">
        <v>12000</v>
      </c>
      <c r="L619" t="s">
        <v>75</v>
      </c>
      <c r="N619" t="s">
        <v>86</v>
      </c>
      <c r="O619" t="s">
        <v>85</v>
      </c>
    </row>
    <row r="620" spans="3:15" x14ac:dyDescent="0.25">
      <c r="C620" s="1">
        <v>44033</v>
      </c>
      <c r="D620" t="s">
        <v>21</v>
      </c>
      <c r="H620">
        <v>43596</v>
      </c>
      <c r="I620" t="s">
        <v>71</v>
      </c>
      <c r="J620">
        <f>H620*'[1]Import '!$F$45</f>
        <v>3227263.4792160001</v>
      </c>
      <c r="K620">
        <v>36000</v>
      </c>
      <c r="L620" t="s">
        <v>75</v>
      </c>
      <c r="N620" t="s">
        <v>93</v>
      </c>
      <c r="O620" t="s">
        <v>92</v>
      </c>
    </row>
    <row r="621" spans="3:15" x14ac:dyDescent="0.25">
      <c r="C621" s="1">
        <v>44033</v>
      </c>
      <c r="D621" t="s">
        <v>21</v>
      </c>
      <c r="H621">
        <v>43596</v>
      </c>
      <c r="I621" t="s">
        <v>71</v>
      </c>
      <c r="J621">
        <f>H621*'[1]Import '!$F$45</f>
        <v>3227263.4792160001</v>
      </c>
      <c r="K621">
        <v>36000</v>
      </c>
      <c r="L621" t="s">
        <v>75</v>
      </c>
      <c r="N621" t="s">
        <v>93</v>
      </c>
      <c r="O621" t="s">
        <v>92</v>
      </c>
    </row>
    <row r="622" spans="3:15" x14ac:dyDescent="0.25">
      <c r="C622" s="1">
        <v>44033</v>
      </c>
      <c r="D622" t="s">
        <v>36</v>
      </c>
      <c r="H622">
        <v>82560</v>
      </c>
      <c r="I622" t="s">
        <v>71</v>
      </c>
      <c r="J622">
        <f>H622*'[1]Import '!$F$45</f>
        <v>6111635.7657599999</v>
      </c>
      <c r="K622">
        <v>48000</v>
      </c>
      <c r="L622" t="s">
        <v>75</v>
      </c>
      <c r="N622" t="s">
        <v>132</v>
      </c>
      <c r="O622" t="s">
        <v>87</v>
      </c>
    </row>
    <row r="623" spans="3:15" x14ac:dyDescent="0.25">
      <c r="C623" s="1">
        <v>44033</v>
      </c>
      <c r="D623" t="s">
        <v>21</v>
      </c>
      <c r="H623">
        <v>43596</v>
      </c>
      <c r="I623" t="s">
        <v>71</v>
      </c>
      <c r="J623">
        <f>H623*'[1]Import '!$F$45</f>
        <v>3227263.4792160001</v>
      </c>
      <c r="K623">
        <v>36000</v>
      </c>
      <c r="L623" t="s">
        <v>75</v>
      </c>
      <c r="N623" t="s">
        <v>93</v>
      </c>
      <c r="O623" t="s">
        <v>92</v>
      </c>
    </row>
    <row r="624" spans="3:15" x14ac:dyDescent="0.25">
      <c r="C624" s="1">
        <v>44031</v>
      </c>
      <c r="D624" t="s">
        <v>66</v>
      </c>
      <c r="H624">
        <v>39312</v>
      </c>
      <c r="I624" t="s">
        <v>71</v>
      </c>
      <c r="J624">
        <f>H624*'[1]Import '!$F$45</f>
        <v>2910133.541952</v>
      </c>
      <c r="K624">
        <v>28800</v>
      </c>
      <c r="L624" t="s">
        <v>75</v>
      </c>
      <c r="N624" t="s">
        <v>114</v>
      </c>
      <c r="O624" t="s">
        <v>113</v>
      </c>
    </row>
    <row r="625" spans="3:15" x14ac:dyDescent="0.25">
      <c r="C625" s="1">
        <v>44030</v>
      </c>
      <c r="D625" t="s">
        <v>34</v>
      </c>
      <c r="H625">
        <v>22100</v>
      </c>
      <c r="I625" t="s">
        <v>71</v>
      </c>
      <c r="J625">
        <f>H625*'[1]Import '!$F$45</f>
        <v>1635987.7715999999</v>
      </c>
      <c r="K625">
        <v>17000</v>
      </c>
      <c r="L625" t="s">
        <v>76</v>
      </c>
      <c r="N625" t="s">
        <v>274</v>
      </c>
      <c r="O625" t="s">
        <v>92</v>
      </c>
    </row>
    <row r="626" spans="3:15" x14ac:dyDescent="0.25">
      <c r="C626" s="1">
        <v>44029</v>
      </c>
      <c r="D626" t="s">
        <v>5</v>
      </c>
      <c r="H626">
        <v>122880</v>
      </c>
      <c r="I626" t="s">
        <v>71</v>
      </c>
      <c r="J626">
        <f>H626*'[1]Import '!$F$45</f>
        <v>9096388.1164800003</v>
      </c>
      <c r="K626">
        <v>76800</v>
      </c>
      <c r="L626" t="s">
        <v>75</v>
      </c>
      <c r="O626" t="s">
        <v>87</v>
      </c>
    </row>
    <row r="627" spans="3:15" x14ac:dyDescent="0.25">
      <c r="C627" s="1">
        <v>44029</v>
      </c>
      <c r="D627" t="s">
        <v>5</v>
      </c>
      <c r="H627">
        <v>122880</v>
      </c>
      <c r="I627" t="s">
        <v>71</v>
      </c>
      <c r="J627">
        <f>H627*'[1]Import '!$F$45</f>
        <v>9096388.1164800003</v>
      </c>
      <c r="K627">
        <v>76800</v>
      </c>
      <c r="L627" t="s">
        <v>75</v>
      </c>
      <c r="N627" t="s">
        <v>90</v>
      </c>
      <c r="O627" t="s">
        <v>87</v>
      </c>
    </row>
    <row r="628" spans="3:15" x14ac:dyDescent="0.25">
      <c r="C628" s="1">
        <v>44027</v>
      </c>
      <c r="D628" t="s">
        <v>50</v>
      </c>
      <c r="H628">
        <v>17600</v>
      </c>
      <c r="I628" t="s">
        <v>71</v>
      </c>
      <c r="J628">
        <f>H628*'[1]Import '!$F$45</f>
        <v>1302868.0896000001</v>
      </c>
      <c r="K628">
        <v>8000</v>
      </c>
      <c r="L628" t="s">
        <v>75</v>
      </c>
      <c r="N628" t="s">
        <v>86</v>
      </c>
      <c r="O628" t="s">
        <v>87</v>
      </c>
    </row>
    <row r="629" spans="3:15" x14ac:dyDescent="0.25">
      <c r="C629" s="1">
        <v>44025</v>
      </c>
      <c r="D629" t="s">
        <v>17</v>
      </c>
      <c r="H629">
        <v>61863</v>
      </c>
      <c r="I629" t="s">
        <v>71</v>
      </c>
      <c r="J629">
        <f>H629*'[1]Import '!$F$45</f>
        <v>4579507.308348</v>
      </c>
      <c r="K629">
        <v>51000</v>
      </c>
      <c r="L629" t="s">
        <v>75</v>
      </c>
      <c r="N629" t="s">
        <v>124</v>
      </c>
      <c r="O629" t="s">
        <v>92</v>
      </c>
    </row>
    <row r="630" spans="3:15" x14ac:dyDescent="0.25">
      <c r="C630" s="1">
        <v>44025</v>
      </c>
      <c r="D630" t="s">
        <v>2</v>
      </c>
      <c r="H630">
        <v>164475</v>
      </c>
      <c r="I630" t="s">
        <v>71</v>
      </c>
      <c r="J630">
        <f>H630*'[1]Import '!$F$45</f>
        <v>12175524.3771</v>
      </c>
      <c r="K630">
        <v>127500</v>
      </c>
      <c r="L630" t="s">
        <v>75</v>
      </c>
      <c r="N630" t="s">
        <v>89</v>
      </c>
      <c r="O630" t="s">
        <v>87</v>
      </c>
    </row>
    <row r="631" spans="3:15" x14ac:dyDescent="0.25">
      <c r="C631" s="1">
        <v>44022</v>
      </c>
      <c r="D631" t="s">
        <v>4</v>
      </c>
      <c r="H631">
        <v>70200</v>
      </c>
      <c r="I631" t="s">
        <v>71</v>
      </c>
      <c r="J631">
        <f>H631*'[1]Import '!$F$45</f>
        <v>5196667.0391999995</v>
      </c>
      <c r="K631">
        <v>46800</v>
      </c>
      <c r="L631" t="s">
        <v>76</v>
      </c>
      <c r="N631" t="s">
        <v>97</v>
      </c>
      <c r="O631" t="s">
        <v>85</v>
      </c>
    </row>
    <row r="632" spans="3:15" x14ac:dyDescent="0.25">
      <c r="C632" s="1">
        <v>44021</v>
      </c>
      <c r="D632" t="s">
        <v>58</v>
      </c>
      <c r="H632">
        <v>10600</v>
      </c>
      <c r="I632" t="s">
        <v>71</v>
      </c>
      <c r="J632">
        <f>H632*'[1]Import '!$F$45</f>
        <v>784681.91759999993</v>
      </c>
      <c r="K632">
        <v>4000</v>
      </c>
      <c r="L632" t="s">
        <v>75</v>
      </c>
      <c r="N632" t="s">
        <v>86</v>
      </c>
      <c r="O632" t="s">
        <v>85</v>
      </c>
    </row>
    <row r="633" spans="3:15" x14ac:dyDescent="0.25">
      <c r="C633" s="1">
        <v>44021</v>
      </c>
      <c r="D633" t="s">
        <v>58</v>
      </c>
      <c r="H633">
        <v>28500</v>
      </c>
      <c r="I633" t="s">
        <v>71</v>
      </c>
      <c r="J633">
        <f>H633*'[1]Import '!$F$45</f>
        <v>2109757.986</v>
      </c>
      <c r="K633">
        <v>12000</v>
      </c>
      <c r="L633" t="s">
        <v>75</v>
      </c>
      <c r="N633" t="s">
        <v>86</v>
      </c>
      <c r="O633" t="s">
        <v>85</v>
      </c>
    </row>
    <row r="634" spans="3:15" x14ac:dyDescent="0.25">
      <c r="C634" s="1">
        <v>44021</v>
      </c>
      <c r="D634" t="s">
        <v>10</v>
      </c>
      <c r="H634">
        <v>20160</v>
      </c>
      <c r="I634" t="s">
        <v>71</v>
      </c>
      <c r="J634">
        <f>H634*'[1]Import '!$F$45</f>
        <v>1492376.17536</v>
      </c>
      <c r="K634">
        <v>14400</v>
      </c>
      <c r="L634" t="s">
        <v>75</v>
      </c>
      <c r="N634" t="s">
        <v>97</v>
      </c>
      <c r="O634" t="s">
        <v>85</v>
      </c>
    </row>
    <row r="635" spans="3:15" x14ac:dyDescent="0.25">
      <c r="C635" s="1">
        <v>44020</v>
      </c>
      <c r="D635" t="s">
        <v>266</v>
      </c>
      <c r="H635">
        <v>0</v>
      </c>
      <c r="K635">
        <v>0</v>
      </c>
      <c r="N635" t="s">
        <v>278</v>
      </c>
      <c r="O635" t="s">
        <v>82</v>
      </c>
    </row>
    <row r="636" spans="3:15" x14ac:dyDescent="0.25">
      <c r="C636" s="1">
        <v>44020</v>
      </c>
      <c r="D636" t="s">
        <v>21</v>
      </c>
      <c r="H636">
        <v>43596</v>
      </c>
      <c r="I636" t="s">
        <v>71</v>
      </c>
      <c r="J636">
        <f>H636*'[1]Import '!$F$45</f>
        <v>3227263.4792160001</v>
      </c>
      <c r="K636">
        <v>36000</v>
      </c>
      <c r="L636" t="s">
        <v>75</v>
      </c>
      <c r="N636" t="s">
        <v>93</v>
      </c>
      <c r="O636" t="s">
        <v>92</v>
      </c>
    </row>
    <row r="637" spans="3:15" x14ac:dyDescent="0.25">
      <c r="C637" s="1">
        <v>44019</v>
      </c>
      <c r="D637" t="s">
        <v>21</v>
      </c>
      <c r="H637">
        <v>43596</v>
      </c>
      <c r="I637" t="s">
        <v>71</v>
      </c>
      <c r="J637">
        <f>H637*'[1]Import '!$F$45</f>
        <v>3227263.4792160001</v>
      </c>
      <c r="K637">
        <v>36000</v>
      </c>
      <c r="L637" t="s">
        <v>75</v>
      </c>
      <c r="N637" t="s">
        <v>93</v>
      </c>
      <c r="O637" t="s">
        <v>92</v>
      </c>
    </row>
    <row r="638" spans="3:15" x14ac:dyDescent="0.25">
      <c r="C638" s="1">
        <v>44019</v>
      </c>
      <c r="D638" t="s">
        <v>21</v>
      </c>
      <c r="H638">
        <v>43596</v>
      </c>
      <c r="I638" t="s">
        <v>71</v>
      </c>
      <c r="J638">
        <f>H638*'[1]Import '!$F$45</f>
        <v>3227263.4792160001</v>
      </c>
      <c r="K638">
        <v>36000</v>
      </c>
      <c r="L638" t="s">
        <v>75</v>
      </c>
      <c r="N638" t="s">
        <v>93</v>
      </c>
      <c r="O638" t="s">
        <v>92</v>
      </c>
    </row>
    <row r="639" spans="3:15" x14ac:dyDescent="0.25">
      <c r="C639" s="1">
        <v>44019</v>
      </c>
      <c r="D639" t="s">
        <v>4</v>
      </c>
      <c r="H639">
        <v>105300</v>
      </c>
      <c r="I639" t="s">
        <v>71</v>
      </c>
      <c r="J639">
        <f>H639*'[1]Import '!$F$45</f>
        <v>7795000.5587999998</v>
      </c>
      <c r="K639">
        <v>70200</v>
      </c>
      <c r="L639" t="s">
        <v>76</v>
      </c>
      <c r="N639" t="s">
        <v>97</v>
      </c>
      <c r="O639" t="s">
        <v>85</v>
      </c>
    </row>
    <row r="640" spans="3:15" x14ac:dyDescent="0.25">
      <c r="C640" s="1">
        <v>44018</v>
      </c>
      <c r="D640" t="s">
        <v>263</v>
      </c>
      <c r="H640">
        <v>0</v>
      </c>
      <c r="I640" t="s">
        <v>71</v>
      </c>
      <c r="J640">
        <f>H640*'[1]Import '!$F$45</f>
        <v>0</v>
      </c>
      <c r="K640">
        <v>750</v>
      </c>
      <c r="L640" t="s">
        <v>193</v>
      </c>
      <c r="N640" t="s">
        <v>228</v>
      </c>
      <c r="O640" t="s">
        <v>102</v>
      </c>
    </row>
    <row r="641" spans="3:15" x14ac:dyDescent="0.25">
      <c r="C641" s="1">
        <v>44018</v>
      </c>
      <c r="D641" t="s">
        <v>263</v>
      </c>
      <c r="H641">
        <v>0</v>
      </c>
      <c r="I641" t="s">
        <v>71</v>
      </c>
      <c r="J641">
        <f>H641*'[1]Import '!$F$45</f>
        <v>0</v>
      </c>
      <c r="K641">
        <v>14250</v>
      </c>
      <c r="L641" t="s">
        <v>193</v>
      </c>
      <c r="N641" t="s">
        <v>228</v>
      </c>
      <c r="O641" t="s">
        <v>102</v>
      </c>
    </row>
    <row r="642" spans="3:15" x14ac:dyDescent="0.25">
      <c r="C642" s="1">
        <v>44015</v>
      </c>
      <c r="D642" t="s">
        <v>65</v>
      </c>
      <c r="H642">
        <v>7770</v>
      </c>
      <c r="I642" t="s">
        <v>71</v>
      </c>
      <c r="J642">
        <f>H642*'[1]Import '!$F$45</f>
        <v>575186.65091999993</v>
      </c>
      <c r="K642">
        <v>3000</v>
      </c>
      <c r="L642" t="s">
        <v>75</v>
      </c>
      <c r="N642" t="s">
        <v>279</v>
      </c>
      <c r="O642" t="s">
        <v>82</v>
      </c>
    </row>
    <row r="643" spans="3:15" x14ac:dyDescent="0.25">
      <c r="C643" s="1">
        <v>44014</v>
      </c>
      <c r="D643" t="s">
        <v>5</v>
      </c>
      <c r="H643">
        <v>124416</v>
      </c>
      <c r="I643" t="s">
        <v>71</v>
      </c>
      <c r="J643">
        <f>H643*'[1]Import '!$F$45</f>
        <v>9210092.9679359999</v>
      </c>
      <c r="K643">
        <v>76800</v>
      </c>
      <c r="L643" t="s">
        <v>75</v>
      </c>
      <c r="O643" t="s">
        <v>87</v>
      </c>
    </row>
    <row r="644" spans="3:15" x14ac:dyDescent="0.25">
      <c r="C644" s="1">
        <v>44014</v>
      </c>
      <c r="D644" t="s">
        <v>5</v>
      </c>
      <c r="H644">
        <v>124416</v>
      </c>
      <c r="I644" t="s">
        <v>71</v>
      </c>
      <c r="J644">
        <f>H644*'[1]Import '!$F$45</f>
        <v>9210092.9679359999</v>
      </c>
      <c r="K644">
        <v>76800</v>
      </c>
      <c r="L644" t="s">
        <v>75</v>
      </c>
      <c r="N644" t="s">
        <v>90</v>
      </c>
      <c r="O644" t="s">
        <v>87</v>
      </c>
    </row>
    <row r="645" spans="3:15" x14ac:dyDescent="0.25">
      <c r="C645" s="1">
        <v>44013</v>
      </c>
      <c r="D645" t="s">
        <v>17</v>
      </c>
      <c r="H645">
        <v>44640</v>
      </c>
      <c r="I645" t="s">
        <v>71</v>
      </c>
      <c r="J645">
        <f>H645*'[1]Import '!$F$45</f>
        <v>3304547.2454399997</v>
      </c>
      <c r="K645">
        <v>32000</v>
      </c>
      <c r="L645" t="s">
        <v>75</v>
      </c>
      <c r="N645" t="s">
        <v>105</v>
      </c>
      <c r="O645" t="s">
        <v>82</v>
      </c>
    </row>
    <row r="646" spans="3:15" x14ac:dyDescent="0.25">
      <c r="C646" s="1">
        <v>44013</v>
      </c>
      <c r="D646" t="s">
        <v>17</v>
      </c>
      <c r="H646">
        <v>41242</v>
      </c>
      <c r="I646" t="s">
        <v>71</v>
      </c>
      <c r="J646">
        <f>H646*'[1]Import '!$F$45</f>
        <v>3053004.8722319999</v>
      </c>
      <c r="K646">
        <v>34000</v>
      </c>
      <c r="L646" t="s">
        <v>75</v>
      </c>
      <c r="N646" t="s">
        <v>124</v>
      </c>
      <c r="O646" t="s">
        <v>92</v>
      </c>
    </row>
    <row r="647" spans="3:15" x14ac:dyDescent="0.25">
      <c r="C647" s="1">
        <v>44013</v>
      </c>
      <c r="D647" t="s">
        <v>2</v>
      </c>
      <c r="H647">
        <v>428400</v>
      </c>
      <c r="I647" t="s">
        <v>71</v>
      </c>
      <c r="J647">
        <f>H647*'[1]Import '!$F$45</f>
        <v>31712993.726399999</v>
      </c>
      <c r="K647">
        <v>306000</v>
      </c>
      <c r="L647" t="s">
        <v>75</v>
      </c>
      <c r="N647" t="s">
        <v>89</v>
      </c>
      <c r="O647" t="s">
        <v>87</v>
      </c>
    </row>
    <row r="648" spans="3:15" x14ac:dyDescent="0.25">
      <c r="C648" s="1">
        <v>44011</v>
      </c>
      <c r="D648" t="s">
        <v>1</v>
      </c>
      <c r="H648">
        <v>95880</v>
      </c>
      <c r="I648" t="s">
        <v>71</v>
      </c>
      <c r="J648">
        <f>H648*'[1]Import '!$F$45</f>
        <v>7097670.0244800001</v>
      </c>
      <c r="K648">
        <v>60000</v>
      </c>
      <c r="L648" t="s">
        <v>75</v>
      </c>
      <c r="N648" t="s">
        <v>238</v>
      </c>
      <c r="O648" t="s">
        <v>82</v>
      </c>
    </row>
    <row r="649" spans="3:15" x14ac:dyDescent="0.25">
      <c r="C649" s="1">
        <v>44009</v>
      </c>
      <c r="D649" t="s">
        <v>21</v>
      </c>
      <c r="H649">
        <v>43596</v>
      </c>
      <c r="I649" t="s">
        <v>71</v>
      </c>
      <c r="J649">
        <f>H649*'[1]Import '!$F$45</f>
        <v>3227263.4792160001</v>
      </c>
      <c r="K649">
        <v>36000</v>
      </c>
      <c r="L649" t="s">
        <v>75</v>
      </c>
      <c r="N649" t="s">
        <v>93</v>
      </c>
      <c r="O649" t="s">
        <v>92</v>
      </c>
    </row>
    <row r="650" spans="3:15" x14ac:dyDescent="0.25">
      <c r="C650" s="1">
        <v>44009</v>
      </c>
      <c r="D650" t="s">
        <v>21</v>
      </c>
      <c r="H650">
        <v>43596</v>
      </c>
      <c r="I650" t="s">
        <v>71</v>
      </c>
      <c r="J650">
        <f>H650*'[1]Import '!$F$45</f>
        <v>3227263.4792160001</v>
      </c>
      <c r="K650">
        <v>36000</v>
      </c>
      <c r="L650" t="s">
        <v>75</v>
      </c>
      <c r="N650" t="s">
        <v>93</v>
      </c>
      <c r="O650" t="s">
        <v>92</v>
      </c>
    </row>
    <row r="651" spans="3:15" x14ac:dyDescent="0.25">
      <c r="C651" s="1">
        <v>44009</v>
      </c>
      <c r="D651" t="s">
        <v>21</v>
      </c>
      <c r="H651">
        <v>43596</v>
      </c>
      <c r="I651" t="s">
        <v>71</v>
      </c>
      <c r="J651">
        <f>H651*'[1]Import '!$F$45</f>
        <v>3227263.4792160001</v>
      </c>
      <c r="K651">
        <v>36000</v>
      </c>
      <c r="L651" t="s">
        <v>75</v>
      </c>
      <c r="N651" t="s">
        <v>93</v>
      </c>
      <c r="O651" t="s">
        <v>92</v>
      </c>
    </row>
    <row r="652" spans="3:15" x14ac:dyDescent="0.25">
      <c r="C652" s="1">
        <v>44008</v>
      </c>
      <c r="D652" t="s">
        <v>36</v>
      </c>
      <c r="H652">
        <v>84000</v>
      </c>
      <c r="I652" t="s">
        <v>71</v>
      </c>
      <c r="J652">
        <f>H652*'[1]Import '!$F$45</f>
        <v>6218234.0640000002</v>
      </c>
      <c r="K652">
        <v>48000</v>
      </c>
      <c r="L652" t="s">
        <v>75</v>
      </c>
      <c r="N652" t="s">
        <v>132</v>
      </c>
      <c r="O652" t="s">
        <v>87</v>
      </c>
    </row>
    <row r="653" spans="3:15" x14ac:dyDescent="0.25">
      <c r="C653" s="1">
        <v>44008</v>
      </c>
      <c r="D653" t="s">
        <v>5</v>
      </c>
      <c r="H653">
        <v>124416</v>
      </c>
      <c r="I653" t="s">
        <v>71</v>
      </c>
      <c r="J653">
        <f>H653*'[1]Import '!$F$45</f>
        <v>9210092.9679359999</v>
      </c>
      <c r="K653">
        <v>76800</v>
      </c>
      <c r="L653" t="s">
        <v>75</v>
      </c>
      <c r="O653" t="s">
        <v>87</v>
      </c>
    </row>
    <row r="654" spans="3:15" x14ac:dyDescent="0.25">
      <c r="C654" s="1">
        <v>44008</v>
      </c>
      <c r="D654" t="s">
        <v>5</v>
      </c>
      <c r="H654">
        <v>124416</v>
      </c>
      <c r="I654" t="s">
        <v>71</v>
      </c>
      <c r="J654">
        <f>H654*'[1]Import '!$F$45</f>
        <v>9210092.9679359999</v>
      </c>
      <c r="K654">
        <v>76800</v>
      </c>
      <c r="L654" t="s">
        <v>75</v>
      </c>
      <c r="N654" t="s">
        <v>90</v>
      </c>
      <c r="O654" t="s">
        <v>87</v>
      </c>
    </row>
    <row r="655" spans="3:15" x14ac:dyDescent="0.25">
      <c r="C655" s="1">
        <v>44006</v>
      </c>
      <c r="D655" t="s">
        <v>2</v>
      </c>
      <c r="H655">
        <v>242550</v>
      </c>
      <c r="I655" t="s">
        <v>71</v>
      </c>
      <c r="J655">
        <f>H655*'[1]Import '!$F$45</f>
        <v>17955150.8598</v>
      </c>
      <c r="K655">
        <v>176400</v>
      </c>
      <c r="L655" t="s">
        <v>75</v>
      </c>
      <c r="N655" t="s">
        <v>244</v>
      </c>
      <c r="O655" t="s">
        <v>120</v>
      </c>
    </row>
    <row r="656" spans="3:15" x14ac:dyDescent="0.25">
      <c r="C656" s="1">
        <v>44005</v>
      </c>
      <c r="D656" t="s">
        <v>58</v>
      </c>
      <c r="H656">
        <v>28500</v>
      </c>
      <c r="I656" t="s">
        <v>71</v>
      </c>
      <c r="J656">
        <f>H656*'[1]Import '!$F$45</f>
        <v>2109757.986</v>
      </c>
      <c r="K656">
        <v>12000</v>
      </c>
      <c r="L656" t="s">
        <v>75</v>
      </c>
      <c r="N656" t="s">
        <v>86</v>
      </c>
      <c r="O656" t="s">
        <v>85</v>
      </c>
    </row>
    <row r="657" spans="3:15" x14ac:dyDescent="0.25">
      <c r="C657" s="1">
        <v>44005</v>
      </c>
      <c r="D657" t="s">
        <v>2</v>
      </c>
      <c r="H657">
        <v>142800</v>
      </c>
      <c r="I657" t="s">
        <v>71</v>
      </c>
      <c r="J657">
        <f>H657*'[1]Import '!$F$45</f>
        <v>10570997.9088</v>
      </c>
      <c r="K657">
        <v>102000</v>
      </c>
      <c r="L657" t="s">
        <v>75</v>
      </c>
      <c r="N657" t="s">
        <v>84</v>
      </c>
      <c r="O657" t="s">
        <v>87</v>
      </c>
    </row>
    <row r="658" spans="3:15" x14ac:dyDescent="0.25">
      <c r="C658" s="1">
        <v>44005</v>
      </c>
      <c r="D658" t="s">
        <v>2</v>
      </c>
      <c r="H658">
        <v>428400</v>
      </c>
      <c r="I658" t="s">
        <v>71</v>
      </c>
      <c r="J658">
        <f>H658*'[1]Import '!$F$45</f>
        <v>31712993.726399999</v>
      </c>
      <c r="K658">
        <v>306000</v>
      </c>
      <c r="L658" t="s">
        <v>75</v>
      </c>
      <c r="N658" t="s">
        <v>89</v>
      </c>
      <c r="O658" t="s">
        <v>87</v>
      </c>
    </row>
    <row r="659" spans="3:15" x14ac:dyDescent="0.25">
      <c r="C659" s="1">
        <v>44005</v>
      </c>
      <c r="D659" t="s">
        <v>34</v>
      </c>
      <c r="H659">
        <v>22100</v>
      </c>
      <c r="I659" t="s">
        <v>71</v>
      </c>
      <c r="J659">
        <f>H659*'[1]Import '!$F$45</f>
        <v>1635987.7715999999</v>
      </c>
      <c r="K659">
        <v>17000</v>
      </c>
      <c r="L659" t="s">
        <v>76</v>
      </c>
      <c r="N659" t="s">
        <v>274</v>
      </c>
      <c r="O659" t="s">
        <v>92</v>
      </c>
    </row>
    <row r="660" spans="3:15" x14ac:dyDescent="0.25">
      <c r="C660" s="1">
        <v>44005</v>
      </c>
      <c r="D660" t="s">
        <v>58</v>
      </c>
      <c r="H660">
        <v>10600</v>
      </c>
      <c r="I660" t="s">
        <v>71</v>
      </c>
      <c r="J660">
        <f>H660*'[1]Import '!$F$45</f>
        <v>784681.91759999993</v>
      </c>
      <c r="K660">
        <v>4000</v>
      </c>
      <c r="L660" t="s">
        <v>75</v>
      </c>
      <c r="N660" t="s">
        <v>86</v>
      </c>
      <c r="O660" t="s">
        <v>85</v>
      </c>
    </row>
    <row r="661" spans="3:15" x14ac:dyDescent="0.25">
      <c r="C661" s="1">
        <v>44004</v>
      </c>
      <c r="D661" t="s">
        <v>11</v>
      </c>
      <c r="H661">
        <v>36792</v>
      </c>
      <c r="I661" t="s">
        <v>71</v>
      </c>
      <c r="J661">
        <f>H661*'[1]Import '!$F$45</f>
        <v>2723586.5200319998</v>
      </c>
      <c r="K661">
        <v>25200</v>
      </c>
      <c r="L661" t="s">
        <v>75</v>
      </c>
      <c r="N661" t="s">
        <v>101</v>
      </c>
      <c r="O661" t="s">
        <v>102</v>
      </c>
    </row>
    <row r="662" spans="3:15" x14ac:dyDescent="0.25">
      <c r="C662" s="1">
        <v>44004</v>
      </c>
      <c r="D662" t="s">
        <v>5</v>
      </c>
      <c r="H662">
        <v>35532</v>
      </c>
      <c r="I662" t="s">
        <v>71</v>
      </c>
      <c r="J662">
        <f>H662*'[1]Import '!$F$45</f>
        <v>2630313.0090719997</v>
      </c>
      <c r="K662">
        <v>25200</v>
      </c>
      <c r="L662" t="s">
        <v>75</v>
      </c>
      <c r="O662" t="s">
        <v>120</v>
      </c>
    </row>
    <row r="663" spans="3:15" x14ac:dyDescent="0.25">
      <c r="C663" s="1">
        <v>44004</v>
      </c>
      <c r="D663" t="s">
        <v>5</v>
      </c>
      <c r="H663">
        <v>35532</v>
      </c>
      <c r="I663" t="s">
        <v>71</v>
      </c>
      <c r="J663">
        <f>H663*'[1]Import '!$F$45</f>
        <v>2630313.0090719997</v>
      </c>
      <c r="K663">
        <v>25200</v>
      </c>
      <c r="L663" t="s">
        <v>75</v>
      </c>
      <c r="N663" t="s">
        <v>280</v>
      </c>
      <c r="O663" t="s">
        <v>120</v>
      </c>
    </row>
    <row r="664" spans="3:15" x14ac:dyDescent="0.25">
      <c r="C664" s="1">
        <v>44002</v>
      </c>
      <c r="D664" t="s">
        <v>17</v>
      </c>
      <c r="H664">
        <v>21582</v>
      </c>
      <c r="I664" t="s">
        <v>71</v>
      </c>
      <c r="J664">
        <f>H664*'[1]Import '!$F$45</f>
        <v>1597641.9948720001</v>
      </c>
      <c r="K664">
        <v>18000</v>
      </c>
      <c r="L664" t="s">
        <v>75</v>
      </c>
      <c r="N664" t="s">
        <v>281</v>
      </c>
      <c r="O664" t="s">
        <v>92</v>
      </c>
    </row>
    <row r="665" spans="3:15" x14ac:dyDescent="0.25">
      <c r="C665" s="1">
        <v>44002</v>
      </c>
      <c r="D665" t="s">
        <v>17</v>
      </c>
      <c r="H665">
        <v>20621</v>
      </c>
      <c r="I665" t="s">
        <v>71</v>
      </c>
      <c r="J665">
        <f>H665*'[1]Import '!$F$45</f>
        <v>1526502.4361159999</v>
      </c>
      <c r="K665">
        <v>17000</v>
      </c>
      <c r="L665" t="s">
        <v>75</v>
      </c>
      <c r="N665" t="s">
        <v>281</v>
      </c>
      <c r="O665" t="s">
        <v>92</v>
      </c>
    </row>
    <row r="666" spans="3:15" x14ac:dyDescent="0.25">
      <c r="C666" s="1">
        <v>44000</v>
      </c>
      <c r="D666" t="s">
        <v>5</v>
      </c>
      <c r="H666">
        <v>124416</v>
      </c>
      <c r="I666" t="s">
        <v>71</v>
      </c>
      <c r="J666">
        <f>H666*'[1]Import '!$F$45</f>
        <v>9210092.9679359999</v>
      </c>
      <c r="K666">
        <v>76800</v>
      </c>
      <c r="L666" t="s">
        <v>75</v>
      </c>
      <c r="N666" t="s">
        <v>90</v>
      </c>
      <c r="O666" t="s">
        <v>87</v>
      </c>
    </row>
    <row r="667" spans="3:15" x14ac:dyDescent="0.25">
      <c r="C667" s="1">
        <v>44000</v>
      </c>
      <c r="D667" t="s">
        <v>5</v>
      </c>
      <c r="H667">
        <v>124416</v>
      </c>
      <c r="I667" t="s">
        <v>71</v>
      </c>
      <c r="J667">
        <f>H667*'[1]Import '!$F$45</f>
        <v>9210092.9679359999</v>
      </c>
      <c r="K667">
        <v>76800</v>
      </c>
      <c r="L667" t="s">
        <v>75</v>
      </c>
      <c r="O667" t="s">
        <v>87</v>
      </c>
    </row>
    <row r="668" spans="3:15" x14ac:dyDescent="0.25">
      <c r="C668" s="1">
        <v>43994</v>
      </c>
      <c r="D668" t="s">
        <v>5</v>
      </c>
      <c r="H668">
        <v>124416</v>
      </c>
      <c r="I668" t="s">
        <v>71</v>
      </c>
      <c r="J668">
        <f>H668*'[1]Import '!$F$45</f>
        <v>9210092.9679359999</v>
      </c>
      <c r="K668">
        <v>76800</v>
      </c>
      <c r="L668" t="s">
        <v>75</v>
      </c>
      <c r="N668" t="s">
        <v>90</v>
      </c>
      <c r="O668" t="s">
        <v>87</v>
      </c>
    </row>
    <row r="669" spans="3:15" x14ac:dyDescent="0.25">
      <c r="C669" s="1">
        <v>43994</v>
      </c>
      <c r="D669" t="s">
        <v>8</v>
      </c>
      <c r="H669">
        <v>47360</v>
      </c>
      <c r="I669" t="s">
        <v>71</v>
      </c>
      <c r="J669">
        <f>H669*'[1]Import '!$F$45</f>
        <v>3505899.5865599997</v>
      </c>
      <c r="K669">
        <v>25600</v>
      </c>
      <c r="L669" t="s">
        <v>75</v>
      </c>
      <c r="N669" t="s">
        <v>141</v>
      </c>
      <c r="O669" t="s">
        <v>87</v>
      </c>
    </row>
    <row r="670" spans="3:15" x14ac:dyDescent="0.25">
      <c r="C670" s="1">
        <v>43994</v>
      </c>
      <c r="D670" t="s">
        <v>2</v>
      </c>
      <c r="H670">
        <v>249900</v>
      </c>
      <c r="I670" t="s">
        <v>71</v>
      </c>
      <c r="J670">
        <f>H670*'[1]Import '!$F$45</f>
        <v>18499246.340399999</v>
      </c>
      <c r="K670">
        <v>178500</v>
      </c>
      <c r="L670" t="s">
        <v>75</v>
      </c>
      <c r="N670" t="s">
        <v>84</v>
      </c>
      <c r="O670" t="s">
        <v>87</v>
      </c>
    </row>
    <row r="671" spans="3:15" x14ac:dyDescent="0.25">
      <c r="C671" s="1">
        <v>43994</v>
      </c>
      <c r="D671" t="s">
        <v>5</v>
      </c>
      <c r="H671">
        <v>124416</v>
      </c>
      <c r="I671" t="s">
        <v>71</v>
      </c>
      <c r="J671">
        <f>H671*'[1]Import '!$F$45</f>
        <v>9210092.9679359999</v>
      </c>
      <c r="K671">
        <v>76800</v>
      </c>
      <c r="L671" t="s">
        <v>75</v>
      </c>
      <c r="O671" t="s">
        <v>87</v>
      </c>
    </row>
    <row r="672" spans="3:15" x14ac:dyDescent="0.25">
      <c r="C672" s="1">
        <v>43991</v>
      </c>
      <c r="D672" t="s">
        <v>3</v>
      </c>
      <c r="H672">
        <v>94720</v>
      </c>
      <c r="I672" t="s">
        <v>71</v>
      </c>
      <c r="J672">
        <f>H672*'[1]Import '!$F$45</f>
        <v>7011799.1731199995</v>
      </c>
      <c r="K672">
        <v>51200</v>
      </c>
      <c r="L672" t="s">
        <v>75</v>
      </c>
      <c r="N672" t="s">
        <v>141</v>
      </c>
      <c r="O672" t="s">
        <v>87</v>
      </c>
    </row>
    <row r="673" spans="3:15" x14ac:dyDescent="0.25">
      <c r="C673" s="1">
        <v>43991</v>
      </c>
      <c r="D673" t="s">
        <v>1</v>
      </c>
      <c r="H673">
        <v>95880</v>
      </c>
      <c r="I673" t="s">
        <v>71</v>
      </c>
      <c r="J673">
        <f>H673*'[1]Import '!$F$45</f>
        <v>7097670.0244800001</v>
      </c>
      <c r="K673">
        <v>60000</v>
      </c>
      <c r="L673" t="s">
        <v>75</v>
      </c>
      <c r="N673" t="s">
        <v>271</v>
      </c>
      <c r="O673" t="s">
        <v>82</v>
      </c>
    </row>
    <row r="674" spans="3:15" x14ac:dyDescent="0.25">
      <c r="C674" s="1">
        <v>43990</v>
      </c>
      <c r="D674" t="s">
        <v>55</v>
      </c>
      <c r="H674">
        <v>23600</v>
      </c>
      <c r="I674" t="s">
        <v>71</v>
      </c>
      <c r="J674">
        <f>H674*'[1]Import '!$F$45</f>
        <v>1747027.6655999999</v>
      </c>
      <c r="K674">
        <v>8000</v>
      </c>
      <c r="L674" t="s">
        <v>75</v>
      </c>
      <c r="N674" t="s">
        <v>149</v>
      </c>
      <c r="O674" t="s">
        <v>150</v>
      </c>
    </row>
    <row r="675" spans="3:15" x14ac:dyDescent="0.25">
      <c r="C675" s="1">
        <v>43990</v>
      </c>
      <c r="D675" t="s">
        <v>65</v>
      </c>
      <c r="H675">
        <v>3975</v>
      </c>
      <c r="I675" t="s">
        <v>71</v>
      </c>
      <c r="J675">
        <f>H675*'[1]Import '!$F$45</f>
        <v>294255.71909999999</v>
      </c>
      <c r="K675">
        <v>3000</v>
      </c>
      <c r="L675" t="s">
        <v>75</v>
      </c>
      <c r="N675" t="s">
        <v>282</v>
      </c>
      <c r="O675" t="s">
        <v>82</v>
      </c>
    </row>
    <row r="676" spans="3:15" x14ac:dyDescent="0.25">
      <c r="C676" s="1">
        <v>43988</v>
      </c>
      <c r="D676" t="s">
        <v>21</v>
      </c>
      <c r="H676">
        <v>43596</v>
      </c>
      <c r="I676" t="s">
        <v>71</v>
      </c>
      <c r="J676">
        <f>H676*'[1]Import '!$F$45</f>
        <v>3227263.4792160001</v>
      </c>
      <c r="K676">
        <v>36000</v>
      </c>
      <c r="L676" t="s">
        <v>75</v>
      </c>
      <c r="N676" t="s">
        <v>93</v>
      </c>
      <c r="O676" t="s">
        <v>92</v>
      </c>
    </row>
    <row r="677" spans="3:15" x14ac:dyDescent="0.25">
      <c r="C677" s="1">
        <v>43988</v>
      </c>
      <c r="D677" t="s">
        <v>34</v>
      </c>
      <c r="H677">
        <v>43920</v>
      </c>
      <c r="I677" t="s">
        <v>71</v>
      </c>
      <c r="J677">
        <f>H677*'[1]Import '!$F$45</f>
        <v>3251248.09632</v>
      </c>
      <c r="K677">
        <v>24000</v>
      </c>
      <c r="L677" t="s">
        <v>75</v>
      </c>
      <c r="N677" t="s">
        <v>86</v>
      </c>
      <c r="O677" t="s">
        <v>87</v>
      </c>
    </row>
    <row r="678" spans="3:15" x14ac:dyDescent="0.25">
      <c r="C678" s="1">
        <v>43988</v>
      </c>
      <c r="D678" t="s">
        <v>24</v>
      </c>
      <c r="H678">
        <v>21440</v>
      </c>
      <c r="I678" t="s">
        <v>71</v>
      </c>
      <c r="J678">
        <f>H678*'[1]Import '!$F$45</f>
        <v>1587130.2182399998</v>
      </c>
      <c r="K678">
        <v>8000</v>
      </c>
      <c r="L678" t="s">
        <v>75</v>
      </c>
      <c r="N678" t="s">
        <v>158</v>
      </c>
      <c r="O678" t="s">
        <v>85</v>
      </c>
    </row>
    <row r="679" spans="3:15" x14ac:dyDescent="0.25">
      <c r="C679" s="1">
        <v>43988</v>
      </c>
      <c r="D679" t="s">
        <v>34</v>
      </c>
      <c r="H679">
        <v>2928</v>
      </c>
      <c r="I679" t="s">
        <v>71</v>
      </c>
      <c r="J679">
        <f>H679*'[1]Import '!$F$45</f>
        <v>216749.87308799999</v>
      </c>
      <c r="K679">
        <v>1600</v>
      </c>
      <c r="L679" t="s">
        <v>75</v>
      </c>
      <c r="N679" t="s">
        <v>86</v>
      </c>
      <c r="O679" t="s">
        <v>87</v>
      </c>
    </row>
    <row r="680" spans="3:15" x14ac:dyDescent="0.25">
      <c r="C680" s="1">
        <v>43987</v>
      </c>
      <c r="D680" t="s">
        <v>21</v>
      </c>
      <c r="H680">
        <v>43596</v>
      </c>
      <c r="I680" t="s">
        <v>71</v>
      </c>
      <c r="J680">
        <f>H680*'[1]Import '!$F$45</f>
        <v>3227263.4792160001</v>
      </c>
      <c r="K680">
        <v>36000</v>
      </c>
      <c r="L680" t="s">
        <v>75</v>
      </c>
      <c r="N680" t="s">
        <v>93</v>
      </c>
      <c r="O680" t="s">
        <v>92</v>
      </c>
    </row>
    <row r="681" spans="3:15" x14ac:dyDescent="0.25">
      <c r="C681" s="1">
        <v>43987</v>
      </c>
      <c r="D681" t="s">
        <v>21</v>
      </c>
      <c r="H681">
        <v>43596</v>
      </c>
      <c r="I681" t="s">
        <v>71</v>
      </c>
      <c r="J681">
        <f>H681*'[1]Import '!$F$45</f>
        <v>3227263.4792160001</v>
      </c>
      <c r="K681">
        <v>36000</v>
      </c>
      <c r="L681" t="s">
        <v>75</v>
      </c>
      <c r="N681" t="s">
        <v>93</v>
      </c>
      <c r="O681" t="s">
        <v>92</v>
      </c>
    </row>
    <row r="682" spans="3:15" x14ac:dyDescent="0.25">
      <c r="C682" s="1">
        <v>43987</v>
      </c>
      <c r="D682" t="s">
        <v>21</v>
      </c>
      <c r="H682">
        <v>43596</v>
      </c>
      <c r="I682" t="s">
        <v>71</v>
      </c>
      <c r="J682">
        <f>H682*'[1]Import '!$F$45</f>
        <v>3227263.4792160001</v>
      </c>
      <c r="K682">
        <v>36000</v>
      </c>
      <c r="L682" t="s">
        <v>75</v>
      </c>
      <c r="N682" t="s">
        <v>93</v>
      </c>
      <c r="O682" t="s">
        <v>92</v>
      </c>
    </row>
    <row r="683" spans="3:15" x14ac:dyDescent="0.25">
      <c r="C683" s="1">
        <v>43984</v>
      </c>
      <c r="D683" t="s">
        <v>2</v>
      </c>
      <c r="H683">
        <v>249900</v>
      </c>
      <c r="I683" t="s">
        <v>71</v>
      </c>
      <c r="J683">
        <f>H683*'[1]Import '!$F$45</f>
        <v>18499246.340399999</v>
      </c>
      <c r="K683">
        <v>178500</v>
      </c>
      <c r="L683" t="s">
        <v>75</v>
      </c>
      <c r="N683" t="s">
        <v>84</v>
      </c>
      <c r="O683" t="s">
        <v>87</v>
      </c>
    </row>
    <row r="684" spans="3:15" x14ac:dyDescent="0.25">
      <c r="C684" s="1">
        <v>43984</v>
      </c>
      <c r="D684" t="s">
        <v>65</v>
      </c>
      <c r="H684">
        <v>6216</v>
      </c>
      <c r="I684" t="s">
        <v>71</v>
      </c>
      <c r="J684">
        <f>H684*'[1]Import '!$F$45</f>
        <v>460149.32073599997</v>
      </c>
      <c r="K684">
        <v>4200</v>
      </c>
      <c r="L684" t="s">
        <v>75</v>
      </c>
      <c r="N684" t="s">
        <v>283</v>
      </c>
      <c r="O684" t="s">
        <v>113</v>
      </c>
    </row>
    <row r="685" spans="3:15" x14ac:dyDescent="0.25">
      <c r="C685" s="1">
        <v>43981</v>
      </c>
      <c r="D685" t="s">
        <v>18</v>
      </c>
      <c r="H685">
        <v>10200</v>
      </c>
      <c r="I685" t="s">
        <v>71</v>
      </c>
      <c r="J685">
        <f>H685*'[1]Import '!$F$45</f>
        <v>755071.27919999999</v>
      </c>
      <c r="K685">
        <v>8000</v>
      </c>
      <c r="L685" t="s">
        <v>75</v>
      </c>
      <c r="N685" t="s">
        <v>284</v>
      </c>
      <c r="O685" t="s">
        <v>92</v>
      </c>
    </row>
    <row r="686" spans="3:15" x14ac:dyDescent="0.25">
      <c r="C686" s="1">
        <v>43980</v>
      </c>
      <c r="D686" t="s">
        <v>21</v>
      </c>
      <c r="H686">
        <v>43596</v>
      </c>
      <c r="I686" t="s">
        <v>71</v>
      </c>
      <c r="J686">
        <f>H686*'[1]Import '!$F$45</f>
        <v>3227263.4792160001</v>
      </c>
      <c r="K686">
        <v>36000</v>
      </c>
      <c r="L686" t="s">
        <v>75</v>
      </c>
      <c r="N686" t="s">
        <v>93</v>
      </c>
      <c r="O686" t="s">
        <v>92</v>
      </c>
    </row>
    <row r="687" spans="3:15" x14ac:dyDescent="0.25">
      <c r="C687" s="1">
        <v>43980</v>
      </c>
      <c r="D687" t="s">
        <v>21</v>
      </c>
      <c r="H687">
        <v>43596</v>
      </c>
      <c r="I687" t="s">
        <v>71</v>
      </c>
      <c r="J687">
        <f>H687*'[1]Import '!$F$45</f>
        <v>3227263.4792160001</v>
      </c>
      <c r="K687">
        <v>36000</v>
      </c>
      <c r="L687" t="s">
        <v>75</v>
      </c>
      <c r="N687" t="s">
        <v>93</v>
      </c>
      <c r="O687" t="s">
        <v>92</v>
      </c>
    </row>
    <row r="688" spans="3:15" x14ac:dyDescent="0.25">
      <c r="C688" s="1">
        <v>43980</v>
      </c>
      <c r="D688" t="s">
        <v>21</v>
      </c>
      <c r="H688">
        <v>43596</v>
      </c>
      <c r="I688" t="s">
        <v>71</v>
      </c>
      <c r="J688">
        <f>H688*'[1]Import '!$F$45</f>
        <v>3227263.4792160001</v>
      </c>
      <c r="K688">
        <v>36000</v>
      </c>
      <c r="L688" t="s">
        <v>75</v>
      </c>
      <c r="N688" t="s">
        <v>93</v>
      </c>
      <c r="O688" t="s">
        <v>92</v>
      </c>
    </row>
    <row r="689" spans="3:15" x14ac:dyDescent="0.25">
      <c r="C689" s="1">
        <v>43980</v>
      </c>
      <c r="D689" t="s">
        <v>21</v>
      </c>
      <c r="H689">
        <v>43596</v>
      </c>
      <c r="I689" t="s">
        <v>71</v>
      </c>
      <c r="J689">
        <f>H689*'[1]Import '!$F$45</f>
        <v>3227263.4792160001</v>
      </c>
      <c r="K689">
        <v>36000</v>
      </c>
      <c r="L689" t="s">
        <v>75</v>
      </c>
      <c r="N689" t="s">
        <v>93</v>
      </c>
      <c r="O689" t="s">
        <v>92</v>
      </c>
    </row>
    <row r="690" spans="3:15" x14ac:dyDescent="0.25">
      <c r="C690" s="1">
        <v>43980</v>
      </c>
      <c r="D690" t="s">
        <v>21</v>
      </c>
      <c r="H690">
        <v>43596</v>
      </c>
      <c r="I690" t="s">
        <v>71</v>
      </c>
      <c r="J690">
        <f>H690*'[1]Import '!$F$45</f>
        <v>3227263.4792160001</v>
      </c>
      <c r="K690">
        <v>36000</v>
      </c>
      <c r="L690" t="s">
        <v>75</v>
      </c>
      <c r="N690" t="s">
        <v>93</v>
      </c>
      <c r="O690" t="s">
        <v>92</v>
      </c>
    </row>
    <row r="691" spans="3:15" x14ac:dyDescent="0.25">
      <c r="C691" s="1">
        <v>43980</v>
      </c>
      <c r="D691" t="s">
        <v>21</v>
      </c>
      <c r="H691">
        <v>43596</v>
      </c>
      <c r="I691" t="s">
        <v>71</v>
      </c>
      <c r="J691">
        <f>H691*'[1]Import '!$F$45</f>
        <v>3227263.4792160001</v>
      </c>
      <c r="K691">
        <v>36000</v>
      </c>
      <c r="L691" t="s">
        <v>75</v>
      </c>
      <c r="N691" t="s">
        <v>93</v>
      </c>
      <c r="O691" t="s">
        <v>92</v>
      </c>
    </row>
    <row r="692" spans="3:15" x14ac:dyDescent="0.25">
      <c r="C692" s="1">
        <v>43980</v>
      </c>
      <c r="D692" t="s">
        <v>21</v>
      </c>
      <c r="H692">
        <v>43596</v>
      </c>
      <c r="I692" t="s">
        <v>71</v>
      </c>
      <c r="J692">
        <f>H692*'[1]Import '!$F$45</f>
        <v>3227263.4792160001</v>
      </c>
      <c r="K692">
        <v>36000</v>
      </c>
      <c r="L692" t="s">
        <v>75</v>
      </c>
      <c r="N692" t="s">
        <v>93</v>
      </c>
      <c r="O692" t="s">
        <v>92</v>
      </c>
    </row>
    <row r="693" spans="3:15" x14ac:dyDescent="0.25">
      <c r="C693" s="1">
        <v>43980</v>
      </c>
      <c r="D693" t="s">
        <v>21</v>
      </c>
      <c r="H693">
        <v>43596</v>
      </c>
      <c r="I693" t="s">
        <v>71</v>
      </c>
      <c r="J693">
        <f>H693*'[1]Import '!$F$45</f>
        <v>3227263.4792160001</v>
      </c>
      <c r="K693">
        <v>36000</v>
      </c>
      <c r="L693" t="s">
        <v>75</v>
      </c>
      <c r="N693" t="s">
        <v>93</v>
      </c>
      <c r="O693" t="s">
        <v>92</v>
      </c>
    </row>
    <row r="694" spans="3:15" x14ac:dyDescent="0.25">
      <c r="C694" s="1">
        <v>43980</v>
      </c>
      <c r="D694" t="s">
        <v>11</v>
      </c>
      <c r="H694">
        <v>0</v>
      </c>
      <c r="I694" t="s">
        <v>71</v>
      </c>
      <c r="J694">
        <f>H694*'[1]Import '!$F$45</f>
        <v>0</v>
      </c>
      <c r="K694">
        <v>25200</v>
      </c>
      <c r="L694" t="s">
        <v>193</v>
      </c>
      <c r="N694" t="s">
        <v>228</v>
      </c>
      <c r="O694" t="s">
        <v>102</v>
      </c>
    </row>
    <row r="695" spans="3:15" x14ac:dyDescent="0.25">
      <c r="C695" s="1">
        <v>43980</v>
      </c>
      <c r="D695" t="s">
        <v>21</v>
      </c>
      <c r="H695">
        <v>43596</v>
      </c>
      <c r="I695" t="s">
        <v>71</v>
      </c>
      <c r="J695">
        <f>H695*'[1]Import '!$F$45</f>
        <v>3227263.4792160001</v>
      </c>
      <c r="K695">
        <v>36000</v>
      </c>
      <c r="L695" t="s">
        <v>75</v>
      </c>
      <c r="N695" t="s">
        <v>93</v>
      </c>
      <c r="O695" t="s">
        <v>92</v>
      </c>
    </row>
    <row r="696" spans="3:15" x14ac:dyDescent="0.25">
      <c r="C696" s="1">
        <v>43980</v>
      </c>
      <c r="D696" t="s">
        <v>21</v>
      </c>
      <c r="H696">
        <v>43596</v>
      </c>
      <c r="I696" t="s">
        <v>71</v>
      </c>
      <c r="J696">
        <f>H696*'[1]Import '!$F$45</f>
        <v>3227263.4792160001</v>
      </c>
      <c r="K696">
        <v>36000</v>
      </c>
      <c r="L696" t="s">
        <v>75</v>
      </c>
      <c r="N696" t="s">
        <v>93</v>
      </c>
      <c r="O696" t="s">
        <v>92</v>
      </c>
    </row>
    <row r="697" spans="3:15" x14ac:dyDescent="0.25">
      <c r="C697" s="1">
        <v>43979</v>
      </c>
      <c r="D697" t="s">
        <v>36</v>
      </c>
      <c r="H697">
        <v>56000</v>
      </c>
      <c r="I697" t="s">
        <v>71</v>
      </c>
      <c r="J697">
        <f>H697*'[1]Import '!$F$45</f>
        <v>4145489.3759999997</v>
      </c>
      <c r="K697">
        <v>32000</v>
      </c>
      <c r="L697" t="s">
        <v>75</v>
      </c>
      <c r="N697" t="s">
        <v>132</v>
      </c>
      <c r="O697" t="s">
        <v>87</v>
      </c>
    </row>
    <row r="698" spans="3:15" x14ac:dyDescent="0.25">
      <c r="C698" s="1">
        <v>43976</v>
      </c>
      <c r="D698" t="s">
        <v>17</v>
      </c>
      <c r="H698">
        <v>41242</v>
      </c>
      <c r="I698" t="s">
        <v>71</v>
      </c>
      <c r="J698">
        <f>H698*'[1]Import '!$F$45</f>
        <v>3053004.8722319999</v>
      </c>
      <c r="K698">
        <v>34000</v>
      </c>
      <c r="L698" t="s">
        <v>75</v>
      </c>
      <c r="N698" t="s">
        <v>124</v>
      </c>
      <c r="O698" t="s">
        <v>92</v>
      </c>
    </row>
    <row r="699" spans="3:15" x14ac:dyDescent="0.25">
      <c r="C699" s="1">
        <v>43976</v>
      </c>
      <c r="D699" t="s">
        <v>17</v>
      </c>
      <c r="H699">
        <v>21582</v>
      </c>
      <c r="I699" t="s">
        <v>71</v>
      </c>
      <c r="J699">
        <f>H699*'[1]Import '!$F$45</f>
        <v>1597641.9948720001</v>
      </c>
      <c r="K699">
        <v>18000</v>
      </c>
      <c r="L699" t="s">
        <v>75</v>
      </c>
      <c r="N699" t="s">
        <v>124</v>
      </c>
      <c r="O699" t="s">
        <v>92</v>
      </c>
    </row>
    <row r="700" spans="3:15" x14ac:dyDescent="0.25">
      <c r="C700" s="1">
        <v>43976</v>
      </c>
      <c r="D700" t="s">
        <v>17</v>
      </c>
      <c r="H700">
        <v>41242</v>
      </c>
      <c r="I700" t="s">
        <v>71</v>
      </c>
      <c r="J700">
        <f>H700*'[1]Import '!$F$45</f>
        <v>3053004.8722319999</v>
      </c>
      <c r="K700">
        <v>34000</v>
      </c>
      <c r="L700" t="s">
        <v>75</v>
      </c>
      <c r="N700" t="s">
        <v>124</v>
      </c>
      <c r="O700" t="s">
        <v>92</v>
      </c>
    </row>
    <row r="701" spans="3:15" x14ac:dyDescent="0.25">
      <c r="C701" s="1">
        <v>43974</v>
      </c>
      <c r="D701" t="s">
        <v>34</v>
      </c>
      <c r="H701">
        <v>22100</v>
      </c>
      <c r="I701" t="s">
        <v>71</v>
      </c>
      <c r="J701">
        <f>H701*'[1]Import '!$F$45</f>
        <v>1635987.7715999999</v>
      </c>
      <c r="K701">
        <v>17000</v>
      </c>
      <c r="L701" t="s">
        <v>76</v>
      </c>
      <c r="N701" t="s">
        <v>274</v>
      </c>
      <c r="O701" t="s">
        <v>92</v>
      </c>
    </row>
    <row r="702" spans="3:15" x14ac:dyDescent="0.25">
      <c r="C702" s="1">
        <v>43969</v>
      </c>
      <c r="D702" t="s">
        <v>2</v>
      </c>
      <c r="H702">
        <v>214200</v>
      </c>
      <c r="I702" t="s">
        <v>71</v>
      </c>
      <c r="J702">
        <f>H702*'[1]Import '!$F$45</f>
        <v>15856496.8632</v>
      </c>
      <c r="K702">
        <v>153000</v>
      </c>
      <c r="L702" t="s">
        <v>75</v>
      </c>
      <c r="N702" t="s">
        <v>84</v>
      </c>
      <c r="O702" t="s">
        <v>87</v>
      </c>
    </row>
    <row r="703" spans="3:15" x14ac:dyDescent="0.25">
      <c r="C703" s="1">
        <v>43969</v>
      </c>
      <c r="D703" t="s">
        <v>17</v>
      </c>
      <c r="H703">
        <v>41242</v>
      </c>
      <c r="I703" t="s">
        <v>71</v>
      </c>
      <c r="J703">
        <f>H703*'[1]Import '!$F$45</f>
        <v>3053004.8722319999</v>
      </c>
      <c r="K703">
        <v>34000</v>
      </c>
      <c r="L703" t="s">
        <v>75</v>
      </c>
      <c r="N703" t="s">
        <v>124</v>
      </c>
      <c r="O703" t="s">
        <v>92</v>
      </c>
    </row>
    <row r="704" spans="3:15" x14ac:dyDescent="0.25">
      <c r="C704" s="1">
        <v>43967</v>
      </c>
      <c r="D704" t="s">
        <v>5</v>
      </c>
      <c r="H704">
        <v>165888</v>
      </c>
      <c r="I704" t="s">
        <v>71</v>
      </c>
      <c r="J704">
        <f>H704*'[1]Import '!$F$45</f>
        <v>12280123.957248</v>
      </c>
      <c r="K704">
        <v>102400</v>
      </c>
      <c r="L704" t="s">
        <v>75</v>
      </c>
      <c r="O704" t="s">
        <v>87</v>
      </c>
    </row>
    <row r="705" spans="3:15" x14ac:dyDescent="0.25">
      <c r="C705" s="1">
        <v>43967</v>
      </c>
      <c r="D705" t="s">
        <v>36</v>
      </c>
      <c r="H705">
        <v>56000</v>
      </c>
      <c r="I705" t="s">
        <v>71</v>
      </c>
      <c r="J705">
        <f>H705*'[1]Import '!$F$45</f>
        <v>4145489.3759999997</v>
      </c>
      <c r="K705">
        <v>32000</v>
      </c>
      <c r="L705" t="s">
        <v>75</v>
      </c>
      <c r="N705" t="s">
        <v>132</v>
      </c>
      <c r="O705" t="s">
        <v>87</v>
      </c>
    </row>
    <row r="706" spans="3:15" x14ac:dyDescent="0.25">
      <c r="C706" s="1">
        <v>43967</v>
      </c>
      <c r="D706" t="s">
        <v>5</v>
      </c>
      <c r="H706">
        <v>165888</v>
      </c>
      <c r="I706" t="s">
        <v>71</v>
      </c>
      <c r="J706">
        <f>H706*'[1]Import '!$F$45</f>
        <v>12280123.957248</v>
      </c>
      <c r="K706">
        <v>102400</v>
      </c>
      <c r="L706" t="s">
        <v>75</v>
      </c>
      <c r="N706" t="s">
        <v>90</v>
      </c>
      <c r="O706" t="s">
        <v>87</v>
      </c>
    </row>
    <row r="707" spans="3:15" x14ac:dyDescent="0.25">
      <c r="C707" s="1">
        <v>43966</v>
      </c>
      <c r="D707" t="s">
        <v>5</v>
      </c>
      <c r="H707">
        <v>20640</v>
      </c>
      <c r="I707" t="s">
        <v>71</v>
      </c>
      <c r="J707">
        <f>H707*'[1]Import '!$F$45</f>
        <v>1527908.94144</v>
      </c>
      <c r="K707">
        <v>16000</v>
      </c>
      <c r="L707" t="s">
        <v>75</v>
      </c>
      <c r="N707" t="s">
        <v>274</v>
      </c>
      <c r="O707" t="s">
        <v>92</v>
      </c>
    </row>
    <row r="708" spans="3:15" x14ac:dyDescent="0.25">
      <c r="C708" s="1">
        <v>43966</v>
      </c>
      <c r="D708" t="s">
        <v>5</v>
      </c>
      <c r="H708">
        <v>20640</v>
      </c>
      <c r="I708" t="s">
        <v>71</v>
      </c>
      <c r="J708">
        <f>H708*'[1]Import '!$F$45</f>
        <v>1527908.94144</v>
      </c>
      <c r="K708">
        <v>16000</v>
      </c>
      <c r="L708" t="s">
        <v>75</v>
      </c>
      <c r="O708" t="s">
        <v>92</v>
      </c>
    </row>
    <row r="709" spans="3:15" x14ac:dyDescent="0.25">
      <c r="C709" s="1">
        <v>43966</v>
      </c>
      <c r="D709" t="s">
        <v>17</v>
      </c>
      <c r="H709">
        <v>20621</v>
      </c>
      <c r="I709" t="s">
        <v>71</v>
      </c>
      <c r="J709">
        <f>H709*'[1]Import '!$F$45</f>
        <v>1526502.4361159999</v>
      </c>
      <c r="K709">
        <v>17000</v>
      </c>
      <c r="L709" t="s">
        <v>75</v>
      </c>
      <c r="N709" t="s">
        <v>124</v>
      </c>
      <c r="O709" t="s">
        <v>92</v>
      </c>
    </row>
    <row r="710" spans="3:15" x14ac:dyDescent="0.25">
      <c r="C710" s="1">
        <v>43963</v>
      </c>
      <c r="D710" t="s">
        <v>1</v>
      </c>
      <c r="H710">
        <v>0</v>
      </c>
      <c r="K710">
        <v>20400</v>
      </c>
      <c r="L710" t="s">
        <v>268</v>
      </c>
      <c r="N710" t="s">
        <v>83</v>
      </c>
      <c r="O710" t="s">
        <v>82</v>
      </c>
    </row>
    <row r="711" spans="3:15" x14ac:dyDescent="0.25">
      <c r="C711" s="1">
        <v>43963</v>
      </c>
      <c r="D711" t="s">
        <v>1</v>
      </c>
      <c r="H711">
        <v>0</v>
      </c>
      <c r="K711">
        <v>20400</v>
      </c>
      <c r="L711" t="s">
        <v>268</v>
      </c>
      <c r="N711" t="s">
        <v>83</v>
      </c>
      <c r="O711" t="s">
        <v>82</v>
      </c>
    </row>
    <row r="712" spans="3:15" x14ac:dyDescent="0.25">
      <c r="C712" s="1">
        <v>43956</v>
      </c>
      <c r="D712" t="s">
        <v>21</v>
      </c>
      <c r="H712">
        <v>44352</v>
      </c>
      <c r="I712" t="s">
        <v>71</v>
      </c>
      <c r="J712">
        <f>H712*'[1]Import '!$F$45</f>
        <v>3283227.5857919999</v>
      </c>
      <c r="K712">
        <v>36000</v>
      </c>
      <c r="L712" t="s">
        <v>75</v>
      </c>
      <c r="N712" t="s">
        <v>93</v>
      </c>
      <c r="O712" t="s">
        <v>92</v>
      </c>
    </row>
    <row r="713" spans="3:15" x14ac:dyDescent="0.25">
      <c r="C713" s="1">
        <v>43956</v>
      </c>
      <c r="D713" t="s">
        <v>21</v>
      </c>
      <c r="H713">
        <v>44352</v>
      </c>
      <c r="I713" t="s">
        <v>71</v>
      </c>
      <c r="J713">
        <f>H713*'[1]Import '!$F$45</f>
        <v>3283227.5857919999</v>
      </c>
      <c r="K713">
        <v>36000</v>
      </c>
      <c r="L713" t="s">
        <v>75</v>
      </c>
      <c r="N713" t="s">
        <v>93</v>
      </c>
      <c r="O713" t="s">
        <v>92</v>
      </c>
    </row>
    <row r="714" spans="3:15" x14ac:dyDescent="0.25">
      <c r="C714" s="1">
        <v>43956</v>
      </c>
      <c r="D714" t="s">
        <v>21</v>
      </c>
      <c r="H714">
        <v>44352</v>
      </c>
      <c r="I714" t="s">
        <v>71</v>
      </c>
      <c r="J714">
        <f>H714*'[1]Import '!$F$45</f>
        <v>3283227.5857919999</v>
      </c>
      <c r="K714">
        <v>36000</v>
      </c>
      <c r="L714" t="s">
        <v>75</v>
      </c>
      <c r="N714" t="s">
        <v>93</v>
      </c>
      <c r="O714" t="s">
        <v>92</v>
      </c>
    </row>
    <row r="715" spans="3:15" x14ac:dyDescent="0.25">
      <c r="C715" s="1">
        <v>43956</v>
      </c>
      <c r="D715" t="s">
        <v>21</v>
      </c>
      <c r="H715">
        <v>44352</v>
      </c>
      <c r="I715" t="s">
        <v>71</v>
      </c>
      <c r="J715">
        <f>H715*'[1]Import '!$F$45</f>
        <v>3283227.5857919999</v>
      </c>
      <c r="K715">
        <v>36000</v>
      </c>
      <c r="L715" t="s">
        <v>75</v>
      </c>
      <c r="N715" t="s">
        <v>93</v>
      </c>
      <c r="O715" t="s">
        <v>92</v>
      </c>
    </row>
    <row r="716" spans="3:15" x14ac:dyDescent="0.25">
      <c r="C716" s="1">
        <v>43956</v>
      </c>
      <c r="D716" t="s">
        <v>21</v>
      </c>
      <c r="H716">
        <v>44352</v>
      </c>
      <c r="I716" t="s">
        <v>71</v>
      </c>
      <c r="J716">
        <f>H716*'[1]Import '!$F$45</f>
        <v>3283227.5857919999</v>
      </c>
      <c r="K716">
        <v>36000</v>
      </c>
      <c r="L716" t="s">
        <v>75</v>
      </c>
      <c r="N716" t="s">
        <v>93</v>
      </c>
      <c r="O716" t="s">
        <v>92</v>
      </c>
    </row>
    <row r="717" spans="3:15" x14ac:dyDescent="0.25">
      <c r="C717" s="1">
        <v>43956</v>
      </c>
      <c r="D717" t="s">
        <v>21</v>
      </c>
      <c r="H717">
        <v>44352</v>
      </c>
      <c r="I717" t="s">
        <v>71</v>
      </c>
      <c r="J717">
        <f>H717*'[1]Import '!$F$45</f>
        <v>3283227.5857919999</v>
      </c>
      <c r="K717">
        <v>36000</v>
      </c>
      <c r="L717" t="s">
        <v>75</v>
      </c>
      <c r="N717" t="s">
        <v>93</v>
      </c>
      <c r="O717" t="s">
        <v>92</v>
      </c>
    </row>
    <row r="718" spans="3:15" x14ac:dyDescent="0.25">
      <c r="C718" s="1">
        <v>43956</v>
      </c>
      <c r="D718" t="s">
        <v>21</v>
      </c>
      <c r="H718">
        <v>44352</v>
      </c>
      <c r="I718" t="s">
        <v>71</v>
      </c>
      <c r="J718">
        <f>H718*'[1]Import '!$F$45</f>
        <v>3283227.5857919999</v>
      </c>
      <c r="K718">
        <v>36000</v>
      </c>
      <c r="L718" t="s">
        <v>75</v>
      </c>
      <c r="N718" t="s">
        <v>93</v>
      </c>
      <c r="O718" t="s">
        <v>92</v>
      </c>
    </row>
    <row r="719" spans="3:15" x14ac:dyDescent="0.25">
      <c r="C719" s="1">
        <v>43956</v>
      </c>
      <c r="D719" t="s">
        <v>21</v>
      </c>
      <c r="H719">
        <v>44352</v>
      </c>
      <c r="I719" t="s">
        <v>71</v>
      </c>
      <c r="J719">
        <f>H719*'[1]Import '!$F$45</f>
        <v>3283227.5857919999</v>
      </c>
      <c r="K719">
        <v>36000</v>
      </c>
      <c r="L719" t="s">
        <v>75</v>
      </c>
      <c r="N719" t="s">
        <v>93</v>
      </c>
      <c r="O719" t="s">
        <v>92</v>
      </c>
    </row>
    <row r="720" spans="3:15" x14ac:dyDescent="0.25">
      <c r="C720" s="1">
        <v>43955</v>
      </c>
      <c r="D720" t="s">
        <v>21</v>
      </c>
      <c r="H720">
        <v>44352</v>
      </c>
      <c r="I720" t="s">
        <v>71</v>
      </c>
      <c r="J720">
        <f>H720*'[1]Import '!$F$45</f>
        <v>3283227.5857919999</v>
      </c>
      <c r="K720">
        <v>36000</v>
      </c>
      <c r="L720" t="s">
        <v>75</v>
      </c>
      <c r="N720" t="s">
        <v>93</v>
      </c>
      <c r="O720" t="s">
        <v>92</v>
      </c>
    </row>
    <row r="721" spans="3:15" x14ac:dyDescent="0.25">
      <c r="C721" s="1">
        <v>43953</v>
      </c>
      <c r="D721" t="s">
        <v>21</v>
      </c>
      <c r="H721">
        <v>429808</v>
      </c>
      <c r="I721" t="s">
        <v>192</v>
      </c>
      <c r="J721">
        <f>H721*'[1]Import '!$F$16</f>
        <v>4773565.6302960003</v>
      </c>
      <c r="K721">
        <v>49500</v>
      </c>
      <c r="L721" t="s">
        <v>75</v>
      </c>
      <c r="N721" t="s">
        <v>108</v>
      </c>
      <c r="O721" t="s">
        <v>82</v>
      </c>
    </row>
    <row r="722" spans="3:15" x14ac:dyDescent="0.25">
      <c r="C722" s="1">
        <v>43953</v>
      </c>
      <c r="D722" t="s">
        <v>21</v>
      </c>
      <c r="H722">
        <v>429808</v>
      </c>
      <c r="I722" t="s">
        <v>192</v>
      </c>
      <c r="J722">
        <f>H722*'[1]Import '!$F$16</f>
        <v>4773565.6302960003</v>
      </c>
      <c r="K722">
        <v>49500</v>
      </c>
      <c r="L722" t="s">
        <v>75</v>
      </c>
      <c r="N722" t="s">
        <v>108</v>
      </c>
      <c r="O722" t="s">
        <v>82</v>
      </c>
    </row>
    <row r="723" spans="3:15" x14ac:dyDescent="0.25">
      <c r="C723" s="1">
        <v>43952</v>
      </c>
      <c r="D723" t="s">
        <v>34</v>
      </c>
      <c r="H723">
        <v>22100</v>
      </c>
      <c r="I723" t="s">
        <v>71</v>
      </c>
      <c r="J723">
        <f>H723*'[1]Import '!$F$45</f>
        <v>1635987.7715999999</v>
      </c>
      <c r="K723">
        <v>17000</v>
      </c>
      <c r="L723" t="s">
        <v>76</v>
      </c>
      <c r="N723" t="s">
        <v>274</v>
      </c>
      <c r="O723" t="s">
        <v>92</v>
      </c>
    </row>
    <row r="724" spans="3:15" x14ac:dyDescent="0.25">
      <c r="C724" s="1">
        <v>43951</v>
      </c>
      <c r="D724" t="s">
        <v>58</v>
      </c>
      <c r="H724">
        <v>28500</v>
      </c>
      <c r="I724" t="s">
        <v>71</v>
      </c>
      <c r="J724">
        <f>H724*'[1]Import '!$F$45</f>
        <v>2109757.986</v>
      </c>
      <c r="K724">
        <v>12000</v>
      </c>
      <c r="L724" t="s">
        <v>75</v>
      </c>
      <c r="N724" t="s">
        <v>86</v>
      </c>
      <c r="O724" t="s">
        <v>85</v>
      </c>
    </row>
    <row r="725" spans="3:15" x14ac:dyDescent="0.25">
      <c r="C725" s="1">
        <v>43951</v>
      </c>
      <c r="D725" t="s">
        <v>58</v>
      </c>
      <c r="H725">
        <v>10600</v>
      </c>
      <c r="I725" t="s">
        <v>71</v>
      </c>
      <c r="J725">
        <f>H725*'[1]Import '!$F$45</f>
        <v>784681.91759999993</v>
      </c>
      <c r="K725">
        <v>4000</v>
      </c>
      <c r="L725" t="s">
        <v>75</v>
      </c>
      <c r="N725" t="s">
        <v>86</v>
      </c>
      <c r="O725" t="s">
        <v>85</v>
      </c>
    </row>
    <row r="726" spans="3:15" x14ac:dyDescent="0.25">
      <c r="C726" s="1">
        <v>43948</v>
      </c>
      <c r="D726" t="s">
        <v>17</v>
      </c>
      <c r="H726">
        <v>46400</v>
      </c>
      <c r="I726" t="s">
        <v>71</v>
      </c>
      <c r="J726">
        <f>H726*'[1]Import '!$F$45</f>
        <v>3434834.0543999998</v>
      </c>
      <c r="K726">
        <v>32000</v>
      </c>
      <c r="L726" t="s">
        <v>75</v>
      </c>
      <c r="N726" t="s">
        <v>105</v>
      </c>
      <c r="O726" t="s">
        <v>82</v>
      </c>
    </row>
    <row r="727" spans="3:15" x14ac:dyDescent="0.25">
      <c r="C727" s="1">
        <v>43948</v>
      </c>
      <c r="D727" t="s">
        <v>248</v>
      </c>
      <c r="H727">
        <v>5920</v>
      </c>
      <c r="I727" t="s">
        <v>71</v>
      </c>
      <c r="J727">
        <f>H727*'[1]Import '!$F$45</f>
        <v>438237.44831999997</v>
      </c>
      <c r="K727">
        <v>4000</v>
      </c>
      <c r="L727" t="s">
        <v>75</v>
      </c>
      <c r="N727" t="s">
        <v>114</v>
      </c>
      <c r="O727" t="s">
        <v>113</v>
      </c>
    </row>
    <row r="728" spans="3:15" x14ac:dyDescent="0.25">
      <c r="C728" s="1">
        <v>43946</v>
      </c>
      <c r="D728" t="s">
        <v>30</v>
      </c>
      <c r="H728">
        <v>30600</v>
      </c>
      <c r="I728" t="s">
        <v>71</v>
      </c>
      <c r="J728">
        <f>H728*'[1]Import '!$F$45</f>
        <v>2265213.8375999997</v>
      </c>
      <c r="K728">
        <v>24480</v>
      </c>
      <c r="L728" t="s">
        <v>75</v>
      </c>
      <c r="N728" t="s">
        <v>236</v>
      </c>
      <c r="O728" t="s">
        <v>82</v>
      </c>
    </row>
    <row r="729" spans="3:15" x14ac:dyDescent="0.25">
      <c r="C729" s="1">
        <v>43943</v>
      </c>
      <c r="D729" t="s">
        <v>2</v>
      </c>
      <c r="H729">
        <v>173250</v>
      </c>
      <c r="I729" t="s">
        <v>71</v>
      </c>
      <c r="J729">
        <f>H729*'[1]Import '!$F$45</f>
        <v>12825107.756999999</v>
      </c>
      <c r="K729">
        <v>126000</v>
      </c>
      <c r="L729" t="s">
        <v>75</v>
      </c>
      <c r="N729" t="s">
        <v>244</v>
      </c>
      <c r="O729" t="s">
        <v>82</v>
      </c>
    </row>
    <row r="730" spans="3:15" x14ac:dyDescent="0.25">
      <c r="C730" s="1">
        <v>43943</v>
      </c>
      <c r="D730" t="s">
        <v>4</v>
      </c>
      <c r="H730">
        <v>34164</v>
      </c>
      <c r="I730" t="s">
        <v>71</v>
      </c>
      <c r="J730">
        <f>H730*'[1]Import '!$F$45</f>
        <v>2529044.6257440001</v>
      </c>
      <c r="K730">
        <v>23400</v>
      </c>
      <c r="L730" t="s">
        <v>76</v>
      </c>
      <c r="N730" t="s">
        <v>97</v>
      </c>
      <c r="O730" t="s">
        <v>85</v>
      </c>
    </row>
    <row r="731" spans="3:15" x14ac:dyDescent="0.25">
      <c r="C731" s="1">
        <v>43942</v>
      </c>
      <c r="D731" t="s">
        <v>2</v>
      </c>
      <c r="H731">
        <v>178500</v>
      </c>
      <c r="I731" t="s">
        <v>71</v>
      </c>
      <c r="J731">
        <f>H731*'[1]Import '!$F$45</f>
        <v>13213747.386</v>
      </c>
      <c r="K731">
        <v>127500</v>
      </c>
      <c r="L731" t="s">
        <v>75</v>
      </c>
      <c r="N731" t="s">
        <v>89</v>
      </c>
      <c r="O731" t="s">
        <v>87</v>
      </c>
    </row>
    <row r="732" spans="3:15" x14ac:dyDescent="0.25">
      <c r="C732" s="1">
        <v>43941</v>
      </c>
      <c r="D732" t="s">
        <v>17</v>
      </c>
      <c r="H732">
        <v>23200</v>
      </c>
      <c r="I732" t="s">
        <v>71</v>
      </c>
      <c r="J732">
        <f>H732*'[1]Import '!$F$45</f>
        <v>1717417.0271999999</v>
      </c>
      <c r="K732">
        <v>16000</v>
      </c>
      <c r="L732" t="s">
        <v>75</v>
      </c>
      <c r="N732" t="s">
        <v>105</v>
      </c>
      <c r="O732" t="s">
        <v>82</v>
      </c>
    </row>
    <row r="733" spans="3:15" x14ac:dyDescent="0.25">
      <c r="C733" s="1">
        <v>43941</v>
      </c>
      <c r="D733" t="s">
        <v>21</v>
      </c>
      <c r="H733">
        <v>429808</v>
      </c>
      <c r="I733" t="s">
        <v>192</v>
      </c>
      <c r="J733">
        <f>H733*'[1]Import '!$F$16</f>
        <v>4773565.6302960003</v>
      </c>
      <c r="K733">
        <v>49500</v>
      </c>
      <c r="L733" t="s">
        <v>75</v>
      </c>
      <c r="N733" t="s">
        <v>108</v>
      </c>
      <c r="O733" t="s">
        <v>82</v>
      </c>
    </row>
    <row r="734" spans="3:15" x14ac:dyDescent="0.25">
      <c r="C734" s="1">
        <v>43941</v>
      </c>
      <c r="D734" t="s">
        <v>21</v>
      </c>
      <c r="H734">
        <v>429808</v>
      </c>
      <c r="I734" t="s">
        <v>192</v>
      </c>
      <c r="J734">
        <f>H734*'[1]Import '!$F$16</f>
        <v>4773565.6302960003</v>
      </c>
      <c r="K734">
        <v>49500</v>
      </c>
      <c r="L734" t="s">
        <v>75</v>
      </c>
      <c r="N734" t="s">
        <v>108</v>
      </c>
      <c r="O734" t="s">
        <v>82</v>
      </c>
    </row>
    <row r="735" spans="3:15" x14ac:dyDescent="0.25">
      <c r="C735" s="1">
        <v>43939</v>
      </c>
      <c r="D735" t="s">
        <v>2</v>
      </c>
      <c r="H735">
        <v>178500</v>
      </c>
      <c r="I735" t="s">
        <v>71</v>
      </c>
      <c r="J735">
        <f>H735*'[1]Import '!$F$45</f>
        <v>13213747.386</v>
      </c>
      <c r="K735">
        <v>127500</v>
      </c>
      <c r="L735" t="s">
        <v>75</v>
      </c>
      <c r="N735" t="s">
        <v>89</v>
      </c>
      <c r="O735" t="s">
        <v>87</v>
      </c>
    </row>
    <row r="736" spans="3:15" x14ac:dyDescent="0.25">
      <c r="C736" s="1">
        <v>43939</v>
      </c>
      <c r="D736" t="s">
        <v>267</v>
      </c>
      <c r="H736">
        <v>1293</v>
      </c>
      <c r="I736" t="s">
        <v>71</v>
      </c>
      <c r="J736">
        <f>H736*'[1]Import '!$F$45</f>
        <v>95716.388628000001</v>
      </c>
      <c r="K736">
        <v>1000</v>
      </c>
      <c r="L736" t="s">
        <v>75</v>
      </c>
      <c r="N736" t="s">
        <v>254</v>
      </c>
      <c r="O736" t="s">
        <v>82</v>
      </c>
    </row>
    <row r="737" spans="3:15" x14ac:dyDescent="0.25">
      <c r="C737" s="1">
        <v>43938</v>
      </c>
      <c r="D737" t="s">
        <v>17</v>
      </c>
      <c r="H737">
        <v>42840</v>
      </c>
      <c r="I737" t="s">
        <v>71</v>
      </c>
      <c r="J737">
        <f>H737*'[1]Import '!$F$45</f>
        <v>3171299.3726399997</v>
      </c>
      <c r="K737">
        <v>34000</v>
      </c>
      <c r="L737" t="s">
        <v>75</v>
      </c>
      <c r="N737" t="s">
        <v>124</v>
      </c>
      <c r="O737" t="s">
        <v>92</v>
      </c>
    </row>
    <row r="738" spans="3:15" x14ac:dyDescent="0.25">
      <c r="C738" s="1">
        <v>43938</v>
      </c>
      <c r="D738" t="s">
        <v>5</v>
      </c>
      <c r="H738">
        <v>104</v>
      </c>
      <c r="I738" t="s">
        <v>71</v>
      </c>
      <c r="J738">
        <f>H738*'[1]Import '!$F$45</f>
        <v>7698.7659839999997</v>
      </c>
      <c r="K738">
        <v>80</v>
      </c>
      <c r="L738" t="s">
        <v>75</v>
      </c>
      <c r="N738" t="s">
        <v>285</v>
      </c>
      <c r="O738" t="s">
        <v>82</v>
      </c>
    </row>
    <row r="739" spans="3:15" x14ac:dyDescent="0.25">
      <c r="C739" s="1">
        <v>43938</v>
      </c>
      <c r="D739" t="s">
        <v>5</v>
      </c>
      <c r="H739">
        <v>104</v>
      </c>
      <c r="I739" t="s">
        <v>71</v>
      </c>
      <c r="J739">
        <f>H739*'[1]Import '!$F$45</f>
        <v>7698.7659839999997</v>
      </c>
      <c r="K739">
        <v>80</v>
      </c>
      <c r="L739" t="s">
        <v>75</v>
      </c>
      <c r="N739" t="s">
        <v>285</v>
      </c>
      <c r="O739" t="s">
        <v>82</v>
      </c>
    </row>
    <row r="740" spans="3:15" x14ac:dyDescent="0.25">
      <c r="C740" s="1">
        <v>43938</v>
      </c>
      <c r="D740" t="s">
        <v>17</v>
      </c>
      <c r="H740">
        <v>22446</v>
      </c>
      <c r="I740" t="s">
        <v>71</v>
      </c>
      <c r="J740">
        <f>H740*'[1]Import '!$F$45</f>
        <v>1661600.9738159999</v>
      </c>
      <c r="K740">
        <v>18000</v>
      </c>
      <c r="L740" t="s">
        <v>75</v>
      </c>
      <c r="N740" t="s">
        <v>124</v>
      </c>
      <c r="O740" t="s">
        <v>92</v>
      </c>
    </row>
    <row r="741" spans="3:15" x14ac:dyDescent="0.25">
      <c r="C741" s="1">
        <v>43938</v>
      </c>
      <c r="D741" t="s">
        <v>17</v>
      </c>
      <c r="H741">
        <v>42840</v>
      </c>
      <c r="I741" t="s">
        <v>71</v>
      </c>
      <c r="J741">
        <f>H741*'[1]Import '!$F$45</f>
        <v>3171299.3726399997</v>
      </c>
      <c r="K741">
        <v>34000</v>
      </c>
      <c r="L741" t="s">
        <v>75</v>
      </c>
      <c r="N741" t="s">
        <v>124</v>
      </c>
      <c r="O741" t="s">
        <v>92</v>
      </c>
    </row>
    <row r="742" spans="3:15" x14ac:dyDescent="0.25">
      <c r="C742" s="1">
        <v>43937</v>
      </c>
      <c r="D742" t="s">
        <v>21</v>
      </c>
      <c r="H742">
        <v>429808</v>
      </c>
      <c r="I742" t="s">
        <v>192</v>
      </c>
      <c r="J742">
        <f>H742*'[1]Import '!$F$16</f>
        <v>4773565.6302960003</v>
      </c>
      <c r="K742">
        <v>49500</v>
      </c>
      <c r="L742" t="s">
        <v>75</v>
      </c>
      <c r="N742" t="s">
        <v>108</v>
      </c>
      <c r="O742" t="s">
        <v>82</v>
      </c>
    </row>
    <row r="743" spans="3:15" x14ac:dyDescent="0.25">
      <c r="C743" s="1">
        <v>43937</v>
      </c>
      <c r="D743" t="s">
        <v>21</v>
      </c>
      <c r="H743">
        <v>429808</v>
      </c>
      <c r="I743" t="s">
        <v>192</v>
      </c>
      <c r="J743">
        <f>H743*'[1]Import '!$F$16</f>
        <v>4773565.6302960003</v>
      </c>
      <c r="K743">
        <v>49500</v>
      </c>
      <c r="L743" t="s">
        <v>75</v>
      </c>
      <c r="N743" t="s">
        <v>108</v>
      </c>
      <c r="O743" t="s">
        <v>82</v>
      </c>
    </row>
    <row r="744" spans="3:15" x14ac:dyDescent="0.25">
      <c r="C744" s="1">
        <v>43936</v>
      </c>
      <c r="D744" t="s">
        <v>5</v>
      </c>
      <c r="H744">
        <v>36135</v>
      </c>
      <c r="I744" t="s">
        <v>71</v>
      </c>
      <c r="J744">
        <f>H744*'[1]Import '!$F$45</f>
        <v>2674951.0464599999</v>
      </c>
      <c r="K744">
        <v>24750</v>
      </c>
      <c r="L744" t="s">
        <v>75</v>
      </c>
      <c r="N744" t="s">
        <v>88</v>
      </c>
      <c r="O744" t="s">
        <v>102</v>
      </c>
    </row>
    <row r="745" spans="3:15" x14ac:dyDescent="0.25">
      <c r="C745" s="1">
        <v>43936</v>
      </c>
      <c r="D745" t="s">
        <v>5</v>
      </c>
      <c r="H745">
        <v>1095</v>
      </c>
      <c r="I745" t="s">
        <v>71</v>
      </c>
      <c r="J745">
        <f>H745*'[1]Import '!$F$45</f>
        <v>81059.122619999995</v>
      </c>
      <c r="K745">
        <v>750</v>
      </c>
      <c r="L745" t="s">
        <v>75</v>
      </c>
      <c r="N745" t="s">
        <v>88</v>
      </c>
      <c r="O745" t="s">
        <v>102</v>
      </c>
    </row>
    <row r="746" spans="3:15" x14ac:dyDescent="0.25">
      <c r="C746" s="1">
        <v>43936</v>
      </c>
      <c r="D746" t="s">
        <v>5</v>
      </c>
      <c r="H746">
        <v>36135</v>
      </c>
      <c r="I746" t="s">
        <v>71</v>
      </c>
      <c r="J746">
        <f>H746*'[1]Import '!$F$45</f>
        <v>2674951.0464599999</v>
      </c>
      <c r="K746">
        <v>24750</v>
      </c>
      <c r="L746" t="s">
        <v>75</v>
      </c>
      <c r="N746" t="s">
        <v>88</v>
      </c>
      <c r="O746" t="s">
        <v>102</v>
      </c>
    </row>
    <row r="747" spans="3:15" x14ac:dyDescent="0.25">
      <c r="C747" s="1">
        <v>43936</v>
      </c>
      <c r="D747" t="s">
        <v>2</v>
      </c>
      <c r="H747">
        <v>214200</v>
      </c>
      <c r="I747" t="s">
        <v>71</v>
      </c>
      <c r="J747">
        <f>H747*'[1]Import '!$F$45</f>
        <v>15856496.8632</v>
      </c>
      <c r="K747">
        <v>153000</v>
      </c>
      <c r="L747" t="s">
        <v>75</v>
      </c>
      <c r="N747" t="s">
        <v>84</v>
      </c>
      <c r="O747" t="s">
        <v>87</v>
      </c>
    </row>
    <row r="748" spans="3:15" x14ac:dyDescent="0.25">
      <c r="C748" s="1">
        <v>43936</v>
      </c>
      <c r="D748" t="s">
        <v>5</v>
      </c>
      <c r="H748">
        <v>1095</v>
      </c>
      <c r="I748" t="s">
        <v>71</v>
      </c>
      <c r="J748">
        <f>H748*'[1]Import '!$F$45</f>
        <v>81059.122619999995</v>
      </c>
      <c r="K748">
        <v>750</v>
      </c>
      <c r="L748" t="s">
        <v>75</v>
      </c>
      <c r="N748" t="s">
        <v>88</v>
      </c>
      <c r="O748" t="s">
        <v>102</v>
      </c>
    </row>
    <row r="749" spans="3:15" x14ac:dyDescent="0.25">
      <c r="C749" s="1">
        <v>43935</v>
      </c>
      <c r="D749" t="s">
        <v>17</v>
      </c>
      <c r="H749">
        <v>23200</v>
      </c>
      <c r="I749" t="s">
        <v>71</v>
      </c>
      <c r="J749">
        <f>H749*'[1]Import '!$F$45</f>
        <v>1717417.0271999999</v>
      </c>
      <c r="K749">
        <v>16000</v>
      </c>
      <c r="L749" t="s">
        <v>75</v>
      </c>
      <c r="N749" t="s">
        <v>105</v>
      </c>
      <c r="O749" t="s">
        <v>82</v>
      </c>
    </row>
    <row r="750" spans="3:15" x14ac:dyDescent="0.25">
      <c r="C750" s="1">
        <v>43935</v>
      </c>
      <c r="D750" t="s">
        <v>17</v>
      </c>
      <c r="H750">
        <v>42840</v>
      </c>
      <c r="I750" t="s">
        <v>71</v>
      </c>
      <c r="J750">
        <f>H750*'[1]Import '!$F$45</f>
        <v>3171299.3726399997</v>
      </c>
      <c r="K750">
        <v>34000</v>
      </c>
      <c r="L750" t="s">
        <v>75</v>
      </c>
      <c r="N750" t="s">
        <v>286</v>
      </c>
      <c r="O750" t="s">
        <v>92</v>
      </c>
    </row>
    <row r="751" spans="3:15" x14ac:dyDescent="0.25">
      <c r="C751" s="1">
        <v>43934</v>
      </c>
      <c r="D751" t="s">
        <v>4</v>
      </c>
      <c r="H751">
        <v>68328</v>
      </c>
      <c r="I751" t="s">
        <v>71</v>
      </c>
      <c r="J751">
        <f>H751*'[1]Import '!$F$45</f>
        <v>5058089.2514880002</v>
      </c>
      <c r="K751">
        <v>46800</v>
      </c>
      <c r="L751" t="s">
        <v>76</v>
      </c>
      <c r="N751" t="s">
        <v>97</v>
      </c>
      <c r="O751" t="s">
        <v>85</v>
      </c>
    </row>
    <row r="752" spans="3:15" x14ac:dyDescent="0.25">
      <c r="C752" s="1">
        <v>43931</v>
      </c>
      <c r="D752" t="s">
        <v>10</v>
      </c>
      <c r="H752">
        <v>21024</v>
      </c>
      <c r="I752" t="s">
        <v>71</v>
      </c>
      <c r="J752">
        <f>H752*'[1]Import '!$F$45</f>
        <v>1556335.1543039999</v>
      </c>
      <c r="K752">
        <v>14400</v>
      </c>
      <c r="L752" t="s">
        <v>75</v>
      </c>
      <c r="N752" t="s">
        <v>97</v>
      </c>
      <c r="O752" t="s">
        <v>85</v>
      </c>
    </row>
    <row r="753" spans="3:15" x14ac:dyDescent="0.25">
      <c r="C753" s="1">
        <v>43931</v>
      </c>
      <c r="D753" t="s">
        <v>2</v>
      </c>
      <c r="H753">
        <v>173250</v>
      </c>
      <c r="I753" t="s">
        <v>71</v>
      </c>
      <c r="J753">
        <f>H753*'[1]Import '!$F$45</f>
        <v>12825107.756999999</v>
      </c>
      <c r="K753">
        <v>126000</v>
      </c>
      <c r="L753" t="s">
        <v>75</v>
      </c>
      <c r="N753" t="s">
        <v>244</v>
      </c>
      <c r="O753" t="s">
        <v>120</v>
      </c>
    </row>
    <row r="754" spans="3:15" x14ac:dyDescent="0.25">
      <c r="C754" s="1">
        <v>43930</v>
      </c>
      <c r="D754" t="s">
        <v>5</v>
      </c>
      <c r="H754">
        <v>103680</v>
      </c>
      <c r="I754" t="s">
        <v>71</v>
      </c>
      <c r="J754">
        <f>H754*'[1]Import '!$F$45</f>
        <v>7675077.4732799996</v>
      </c>
      <c r="K754">
        <v>64000</v>
      </c>
      <c r="L754" t="s">
        <v>75</v>
      </c>
      <c r="N754" t="s">
        <v>90</v>
      </c>
      <c r="O754" t="s">
        <v>87</v>
      </c>
    </row>
    <row r="755" spans="3:15" x14ac:dyDescent="0.25">
      <c r="C755" s="1">
        <v>43930</v>
      </c>
      <c r="D755" t="s">
        <v>4</v>
      </c>
      <c r="H755">
        <v>34164</v>
      </c>
      <c r="I755" t="s">
        <v>71</v>
      </c>
      <c r="J755">
        <f>H755*'[1]Import '!$F$45</f>
        <v>2529044.6257440001</v>
      </c>
      <c r="K755">
        <v>23400</v>
      </c>
      <c r="L755" t="s">
        <v>76</v>
      </c>
      <c r="N755" t="s">
        <v>97</v>
      </c>
      <c r="O755" t="s">
        <v>85</v>
      </c>
    </row>
    <row r="756" spans="3:15" x14ac:dyDescent="0.25">
      <c r="C756" s="1">
        <v>43930</v>
      </c>
      <c r="D756" t="s">
        <v>5</v>
      </c>
      <c r="H756">
        <v>103680</v>
      </c>
      <c r="I756" t="s">
        <v>71</v>
      </c>
      <c r="J756">
        <f>H756*'[1]Import '!$F$45</f>
        <v>7675077.4732799996</v>
      </c>
      <c r="K756">
        <v>64000</v>
      </c>
      <c r="L756" t="s">
        <v>75</v>
      </c>
      <c r="N756" t="s">
        <v>90</v>
      </c>
      <c r="O756" t="s">
        <v>87</v>
      </c>
    </row>
    <row r="757" spans="3:15" x14ac:dyDescent="0.25">
      <c r="C757" s="1">
        <v>43929</v>
      </c>
      <c r="D757" t="s">
        <v>2</v>
      </c>
      <c r="H757">
        <v>428400</v>
      </c>
      <c r="I757" t="s">
        <v>71</v>
      </c>
      <c r="J757">
        <f>H757*'[1]Import '!$F$45</f>
        <v>31712993.726399999</v>
      </c>
      <c r="K757">
        <v>306000</v>
      </c>
      <c r="L757" t="s">
        <v>75</v>
      </c>
      <c r="N757" t="s">
        <v>84</v>
      </c>
      <c r="O757" t="s">
        <v>87</v>
      </c>
    </row>
    <row r="758" spans="3:15" x14ac:dyDescent="0.25">
      <c r="C758" s="1">
        <v>43926</v>
      </c>
      <c r="D758" t="s">
        <v>58</v>
      </c>
      <c r="H758">
        <v>21200</v>
      </c>
      <c r="I758" t="s">
        <v>71</v>
      </c>
      <c r="J758">
        <f>H758*'[1]Import '!$F$45</f>
        <v>1569363.8351999999</v>
      </c>
      <c r="K758">
        <v>8000</v>
      </c>
      <c r="L758" t="s">
        <v>75</v>
      </c>
      <c r="N758" t="s">
        <v>86</v>
      </c>
      <c r="O758" t="s">
        <v>85</v>
      </c>
    </row>
    <row r="759" spans="3:15" x14ac:dyDescent="0.25">
      <c r="C759" s="1">
        <v>43926</v>
      </c>
      <c r="D759" t="s">
        <v>58</v>
      </c>
      <c r="H759">
        <v>19000</v>
      </c>
      <c r="I759" t="s">
        <v>71</v>
      </c>
      <c r="J759">
        <f>H759*'[1]Import '!$F$45</f>
        <v>1406505.324</v>
      </c>
      <c r="K759">
        <v>8000</v>
      </c>
      <c r="L759" t="s">
        <v>75</v>
      </c>
      <c r="N759" t="s">
        <v>86</v>
      </c>
      <c r="O759" t="s">
        <v>85</v>
      </c>
    </row>
    <row r="760" spans="3:15" x14ac:dyDescent="0.25">
      <c r="C760" s="1">
        <v>43925</v>
      </c>
      <c r="D760" t="s">
        <v>5</v>
      </c>
      <c r="H760">
        <v>129600</v>
      </c>
      <c r="I760" t="s">
        <v>71</v>
      </c>
      <c r="J760">
        <f>H760*'[1]Import '!$F$45</f>
        <v>9593846.841599999</v>
      </c>
      <c r="K760">
        <v>80000</v>
      </c>
      <c r="L760" t="s">
        <v>75</v>
      </c>
      <c r="N760" t="s">
        <v>90</v>
      </c>
      <c r="O760" t="s">
        <v>87</v>
      </c>
    </row>
    <row r="761" spans="3:15" x14ac:dyDescent="0.25">
      <c r="C761" s="1">
        <v>43925</v>
      </c>
      <c r="D761" t="s">
        <v>5</v>
      </c>
      <c r="H761">
        <v>129600</v>
      </c>
      <c r="I761" t="s">
        <v>71</v>
      </c>
      <c r="J761">
        <f>H761*'[1]Import '!$F$45</f>
        <v>9593846.841599999</v>
      </c>
      <c r="K761">
        <v>80000</v>
      </c>
      <c r="L761" t="s">
        <v>75</v>
      </c>
      <c r="N761" t="s">
        <v>90</v>
      </c>
      <c r="O761" t="s">
        <v>87</v>
      </c>
    </row>
    <row r="762" spans="3:15" x14ac:dyDescent="0.25">
      <c r="C762" s="1">
        <v>43924</v>
      </c>
      <c r="D762" t="s">
        <v>21</v>
      </c>
      <c r="H762">
        <v>429808</v>
      </c>
      <c r="I762" t="s">
        <v>192</v>
      </c>
      <c r="J762">
        <f>H762*'[1]Import '!$F$16</f>
        <v>4773565.6302960003</v>
      </c>
      <c r="K762">
        <v>49500</v>
      </c>
      <c r="L762" t="s">
        <v>75</v>
      </c>
      <c r="N762" t="s">
        <v>108</v>
      </c>
      <c r="O762" t="s">
        <v>82</v>
      </c>
    </row>
    <row r="763" spans="3:15" x14ac:dyDescent="0.25">
      <c r="C763" s="1">
        <v>43924</v>
      </c>
      <c r="D763" t="s">
        <v>21</v>
      </c>
      <c r="H763">
        <v>429808</v>
      </c>
      <c r="I763" t="s">
        <v>192</v>
      </c>
      <c r="J763">
        <f>H763*'[1]Import '!$F$16</f>
        <v>4773565.6302960003</v>
      </c>
      <c r="K763">
        <v>49500</v>
      </c>
      <c r="L763" t="s">
        <v>75</v>
      </c>
      <c r="N763" t="s">
        <v>108</v>
      </c>
      <c r="O763" t="s">
        <v>82</v>
      </c>
    </row>
    <row r="764" spans="3:15" x14ac:dyDescent="0.25">
      <c r="C764" s="1">
        <v>43924</v>
      </c>
      <c r="D764" t="s">
        <v>21</v>
      </c>
      <c r="H764">
        <v>45468</v>
      </c>
      <c r="I764" t="s">
        <v>71</v>
      </c>
      <c r="J764">
        <f>H764*'[1]Import '!$F$45</f>
        <v>3365841.2669279999</v>
      </c>
      <c r="K764">
        <v>36000</v>
      </c>
      <c r="L764" t="s">
        <v>75</v>
      </c>
      <c r="N764" t="s">
        <v>93</v>
      </c>
      <c r="O764" t="s">
        <v>92</v>
      </c>
    </row>
    <row r="765" spans="3:15" x14ac:dyDescent="0.25">
      <c r="C765" s="1">
        <v>43924</v>
      </c>
      <c r="D765" t="s">
        <v>21</v>
      </c>
      <c r="H765">
        <v>44352</v>
      </c>
      <c r="I765" t="s">
        <v>71</v>
      </c>
      <c r="J765">
        <f>H765*'[1]Import '!$F$45</f>
        <v>3283227.5857919999</v>
      </c>
      <c r="K765">
        <v>36000</v>
      </c>
      <c r="L765" t="s">
        <v>75</v>
      </c>
      <c r="N765" t="s">
        <v>93</v>
      </c>
      <c r="O765" t="s">
        <v>92</v>
      </c>
    </row>
    <row r="766" spans="3:15" x14ac:dyDescent="0.25">
      <c r="C766" s="1">
        <v>43924</v>
      </c>
      <c r="D766" t="s">
        <v>21</v>
      </c>
      <c r="H766">
        <v>45468</v>
      </c>
      <c r="I766" t="s">
        <v>71</v>
      </c>
      <c r="J766">
        <f>H766*'[1]Import '!$F$45</f>
        <v>3365841.2669279999</v>
      </c>
      <c r="K766">
        <v>36000</v>
      </c>
      <c r="L766" t="s">
        <v>75</v>
      </c>
      <c r="N766" t="s">
        <v>93</v>
      </c>
      <c r="O766" t="s">
        <v>92</v>
      </c>
    </row>
    <row r="767" spans="3:15" x14ac:dyDescent="0.25">
      <c r="C767" s="1">
        <v>43924</v>
      </c>
      <c r="D767" t="s">
        <v>21</v>
      </c>
      <c r="H767">
        <v>45468</v>
      </c>
      <c r="I767" t="s">
        <v>71</v>
      </c>
      <c r="J767">
        <f>H767*'[1]Import '!$F$45</f>
        <v>3365841.2669279999</v>
      </c>
      <c r="K767">
        <v>36000</v>
      </c>
      <c r="L767" t="s">
        <v>75</v>
      </c>
      <c r="N767" t="s">
        <v>93</v>
      </c>
      <c r="O767" t="s">
        <v>92</v>
      </c>
    </row>
    <row r="768" spans="3:15" x14ac:dyDescent="0.25">
      <c r="C768" s="1">
        <v>43924</v>
      </c>
      <c r="D768" t="s">
        <v>24</v>
      </c>
      <c r="H768">
        <v>21440</v>
      </c>
      <c r="I768" t="s">
        <v>71</v>
      </c>
      <c r="J768">
        <f>H768*'[1]Import '!$F$45</f>
        <v>1587130.2182399998</v>
      </c>
      <c r="K768">
        <v>8000</v>
      </c>
      <c r="L768" t="s">
        <v>75</v>
      </c>
      <c r="N768" t="s">
        <v>158</v>
      </c>
      <c r="O768" t="s">
        <v>85</v>
      </c>
    </row>
    <row r="769" spans="3:15" x14ac:dyDescent="0.25">
      <c r="C769" s="1">
        <v>43924</v>
      </c>
      <c r="D769" t="s">
        <v>21</v>
      </c>
      <c r="H769">
        <v>44352</v>
      </c>
      <c r="I769" t="s">
        <v>71</v>
      </c>
      <c r="J769">
        <f>H769*'[1]Import '!$F$45</f>
        <v>3283227.5857919999</v>
      </c>
      <c r="K769">
        <v>36000</v>
      </c>
      <c r="L769" t="s">
        <v>75</v>
      </c>
      <c r="N769" t="s">
        <v>93</v>
      </c>
      <c r="O769" t="s">
        <v>92</v>
      </c>
    </row>
    <row r="770" spans="3:15" x14ac:dyDescent="0.25">
      <c r="C770" s="1">
        <v>43924</v>
      </c>
      <c r="D770" t="s">
        <v>21</v>
      </c>
      <c r="H770">
        <v>44352</v>
      </c>
      <c r="I770" t="s">
        <v>71</v>
      </c>
      <c r="J770">
        <f>H770*'[1]Import '!$F$45</f>
        <v>3283227.5857919999</v>
      </c>
      <c r="K770">
        <v>36000</v>
      </c>
      <c r="L770" t="s">
        <v>75</v>
      </c>
      <c r="N770" t="s">
        <v>93</v>
      </c>
      <c r="O770" t="s">
        <v>92</v>
      </c>
    </row>
    <row r="771" spans="3:15" x14ac:dyDescent="0.25">
      <c r="C771" s="1">
        <v>43924</v>
      </c>
      <c r="D771" t="s">
        <v>21</v>
      </c>
      <c r="H771">
        <v>44352</v>
      </c>
      <c r="I771" t="s">
        <v>71</v>
      </c>
      <c r="J771">
        <f>H771*'[1]Import '!$F$45</f>
        <v>3283227.5857919999</v>
      </c>
      <c r="K771">
        <v>36000</v>
      </c>
      <c r="L771" t="s">
        <v>75</v>
      </c>
      <c r="N771" t="s">
        <v>93</v>
      </c>
      <c r="O771" t="s">
        <v>92</v>
      </c>
    </row>
    <row r="772" spans="3:15" x14ac:dyDescent="0.25">
      <c r="C772" s="1">
        <v>43924</v>
      </c>
      <c r="D772" t="s">
        <v>21</v>
      </c>
      <c r="H772">
        <v>44352</v>
      </c>
      <c r="I772" t="s">
        <v>71</v>
      </c>
      <c r="J772">
        <f>H772*'[1]Import '!$F$45</f>
        <v>3283227.5857919999</v>
      </c>
      <c r="K772">
        <v>36000</v>
      </c>
      <c r="L772" t="s">
        <v>75</v>
      </c>
      <c r="N772" t="s">
        <v>93</v>
      </c>
      <c r="O772" t="s">
        <v>92</v>
      </c>
    </row>
    <row r="773" spans="3:15" x14ac:dyDescent="0.25">
      <c r="C773" s="1">
        <v>43923</v>
      </c>
      <c r="D773" t="s">
        <v>17</v>
      </c>
      <c r="H773">
        <v>46400</v>
      </c>
      <c r="I773" t="s">
        <v>71</v>
      </c>
      <c r="J773">
        <f>H773*'[1]Import '!$F$45</f>
        <v>3434834.0543999998</v>
      </c>
      <c r="K773">
        <v>32000</v>
      </c>
      <c r="L773" t="s">
        <v>75</v>
      </c>
      <c r="N773" t="s">
        <v>105</v>
      </c>
      <c r="O773" t="s">
        <v>82</v>
      </c>
    </row>
    <row r="774" spans="3:15" x14ac:dyDescent="0.25">
      <c r="C774" s="1">
        <v>43923</v>
      </c>
      <c r="D774" t="s">
        <v>17</v>
      </c>
      <c r="H774">
        <v>42840</v>
      </c>
      <c r="I774" t="s">
        <v>71</v>
      </c>
      <c r="J774">
        <f>H774*'[1]Import '!$F$45</f>
        <v>3171299.3726399997</v>
      </c>
      <c r="K774">
        <v>34000</v>
      </c>
      <c r="L774" t="s">
        <v>75</v>
      </c>
      <c r="N774" t="s">
        <v>286</v>
      </c>
      <c r="O774" t="s">
        <v>92</v>
      </c>
    </row>
    <row r="775" spans="3:15" x14ac:dyDescent="0.25">
      <c r="C775" s="1">
        <v>43923</v>
      </c>
      <c r="D775" t="s">
        <v>2</v>
      </c>
      <c r="H775">
        <v>178500</v>
      </c>
      <c r="I775" t="s">
        <v>71</v>
      </c>
      <c r="J775">
        <f>H775*'[1]Import '!$F$45</f>
        <v>13213747.386</v>
      </c>
      <c r="K775">
        <v>127500</v>
      </c>
      <c r="L775" t="s">
        <v>75</v>
      </c>
      <c r="N775" t="s">
        <v>89</v>
      </c>
      <c r="O775" t="s">
        <v>87</v>
      </c>
    </row>
    <row r="776" spans="3:15" x14ac:dyDescent="0.25">
      <c r="C776" s="1">
        <v>43923</v>
      </c>
      <c r="D776" t="s">
        <v>21</v>
      </c>
      <c r="H776">
        <v>44352</v>
      </c>
      <c r="I776" t="s">
        <v>71</v>
      </c>
      <c r="J776">
        <f>H776*'[1]Import '!$F$45</f>
        <v>3283227.5857919999</v>
      </c>
      <c r="K776">
        <v>36000</v>
      </c>
      <c r="L776" t="s">
        <v>75</v>
      </c>
      <c r="N776" t="s">
        <v>93</v>
      </c>
      <c r="O776" t="s">
        <v>92</v>
      </c>
    </row>
    <row r="777" spans="3:15" x14ac:dyDescent="0.25">
      <c r="J777" s="2">
        <f>SUM(J2:J776)</f>
        <v>3434122581.7029481</v>
      </c>
      <c r="K777" s="2">
        <f>SUM(K2:K776)</f>
        <v>33457354.460000001</v>
      </c>
    </row>
    <row r="778" spans="3:15" x14ac:dyDescent="0.25">
      <c r="J778" s="2">
        <f>J777/10^7</f>
        <v>343.41225817029482</v>
      </c>
      <c r="K778" s="2">
        <f>K777/10^6</f>
        <v>33.457354459999998</v>
      </c>
    </row>
    <row r="779" spans="3:15" x14ac:dyDescent="0.25">
      <c r="J779">
        <f>J777/K777</f>
        <v>102.64178495668627</v>
      </c>
    </row>
  </sheetData>
  <autoFilter ref="N1:O776" xr:uid="{2B41A54D-4FB8-4874-A51E-8EE34CBA6A2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CFF-19C1-4469-86F9-C4EE45679C28}">
  <dimension ref="B1:O774"/>
  <sheetViews>
    <sheetView topLeftCell="A757" workbookViewId="0">
      <selection activeCell="I765" sqref="I765"/>
    </sheetView>
  </sheetViews>
  <sheetFormatPr defaultRowHeight="15" x14ac:dyDescent="0.25"/>
  <cols>
    <col min="3" max="3" width="10.42578125" bestFit="1" customWidth="1"/>
    <col min="10" max="12" width="12" bestFit="1" customWidth="1"/>
    <col min="13" max="13" width="11" bestFit="1" customWidth="1"/>
    <col min="14" max="14" width="31.42578125" customWidth="1"/>
  </cols>
  <sheetData>
    <row r="1" spans="2:15" x14ac:dyDescent="0.25">
      <c r="B1" s="5"/>
      <c r="C1" s="5"/>
      <c r="D1" s="5" t="s">
        <v>68</v>
      </c>
      <c r="E1" s="5"/>
      <c r="F1" s="5"/>
      <c r="G1" s="5"/>
      <c r="H1" s="6" t="s">
        <v>69</v>
      </c>
      <c r="I1" s="6" t="s">
        <v>70</v>
      </c>
      <c r="J1" s="5" t="s">
        <v>333</v>
      </c>
      <c r="K1" s="6" t="s">
        <v>73</v>
      </c>
      <c r="L1" s="6" t="s">
        <v>74</v>
      </c>
      <c r="M1" s="5"/>
      <c r="N1" s="6" t="s">
        <v>79</v>
      </c>
      <c r="O1" s="6" t="s">
        <v>80</v>
      </c>
    </row>
    <row r="2" spans="2:15" x14ac:dyDescent="0.25">
      <c r="C2" s="1">
        <v>43920</v>
      </c>
      <c r="D2" t="s">
        <v>174</v>
      </c>
      <c r="H2">
        <v>19600</v>
      </c>
      <c r="I2" t="s">
        <v>71</v>
      </c>
      <c r="J2">
        <f>'[1]Import '!$F$46*H2</f>
        <v>1416449.1739999999</v>
      </c>
      <c r="K2">
        <v>14000</v>
      </c>
      <c r="L2" t="s">
        <v>75</v>
      </c>
      <c r="N2" t="s">
        <v>205</v>
      </c>
      <c r="O2" t="s">
        <v>113</v>
      </c>
    </row>
    <row r="3" spans="2:15" x14ac:dyDescent="0.25">
      <c r="C3" s="1">
        <v>43918</v>
      </c>
      <c r="D3" t="s">
        <v>5</v>
      </c>
      <c r="H3">
        <v>34776</v>
      </c>
      <c r="I3" t="s">
        <v>71</v>
      </c>
      <c r="J3">
        <f>'[1]Import '!$F$46*H3</f>
        <v>2513185.5344400001</v>
      </c>
      <c r="K3">
        <v>25200</v>
      </c>
      <c r="L3" t="s">
        <v>75</v>
      </c>
      <c r="O3" t="s">
        <v>120</v>
      </c>
    </row>
    <row r="4" spans="2:15" x14ac:dyDescent="0.25">
      <c r="C4" s="1">
        <v>43918</v>
      </c>
      <c r="D4" t="s">
        <v>5</v>
      </c>
      <c r="H4">
        <v>34776</v>
      </c>
      <c r="I4" t="s">
        <v>71</v>
      </c>
      <c r="J4">
        <f>'[1]Import '!$F$46*H4</f>
        <v>2513185.5344400001</v>
      </c>
      <c r="K4">
        <v>25200</v>
      </c>
      <c r="L4" t="s">
        <v>75</v>
      </c>
      <c r="N4" t="s">
        <v>133</v>
      </c>
      <c r="O4" t="s">
        <v>120</v>
      </c>
    </row>
    <row r="5" spans="2:15" x14ac:dyDescent="0.25">
      <c r="C5" s="1">
        <v>43917</v>
      </c>
      <c r="D5" t="s">
        <v>9</v>
      </c>
      <c r="H5">
        <v>11100</v>
      </c>
      <c r="I5" t="s">
        <v>71</v>
      </c>
      <c r="J5">
        <f>'[1]Import '!$F$46*H5</f>
        <v>802172.74650000001</v>
      </c>
      <c r="K5">
        <v>6000</v>
      </c>
      <c r="L5" t="s">
        <v>75</v>
      </c>
      <c r="N5" t="s">
        <v>86</v>
      </c>
      <c r="O5" t="s">
        <v>87</v>
      </c>
    </row>
    <row r="6" spans="2:15" x14ac:dyDescent="0.25">
      <c r="C6" s="1">
        <v>43917</v>
      </c>
      <c r="D6" t="s">
        <v>9</v>
      </c>
      <c r="H6">
        <v>13320</v>
      </c>
      <c r="I6" t="s">
        <v>71</v>
      </c>
      <c r="J6">
        <f>'[1]Import '!$F$46*H6</f>
        <v>962607.29579999996</v>
      </c>
      <c r="K6">
        <v>7200</v>
      </c>
      <c r="L6" t="s">
        <v>75</v>
      </c>
      <c r="N6" t="s">
        <v>86</v>
      </c>
      <c r="O6" t="s">
        <v>87</v>
      </c>
    </row>
    <row r="7" spans="2:15" x14ac:dyDescent="0.25">
      <c r="C7" s="1">
        <v>43917</v>
      </c>
      <c r="D7" t="s">
        <v>9</v>
      </c>
      <c r="H7">
        <v>3900</v>
      </c>
      <c r="I7" t="s">
        <v>71</v>
      </c>
      <c r="J7">
        <f>'[1]Import '!$F$46*H7</f>
        <v>281844.47849999997</v>
      </c>
      <c r="K7">
        <v>2000</v>
      </c>
      <c r="L7" t="s">
        <v>75</v>
      </c>
      <c r="N7" t="s">
        <v>86</v>
      </c>
      <c r="O7" t="s">
        <v>87</v>
      </c>
    </row>
    <row r="8" spans="2:15" x14ac:dyDescent="0.25">
      <c r="C8" s="1">
        <v>43916</v>
      </c>
      <c r="D8" t="s">
        <v>2</v>
      </c>
      <c r="H8">
        <v>103950</v>
      </c>
      <c r="I8" t="s">
        <v>71</v>
      </c>
      <c r="J8">
        <f>'[1]Import '!$F$46*H8</f>
        <v>7512239.3692499995</v>
      </c>
      <c r="K8">
        <v>75600</v>
      </c>
      <c r="L8" t="s">
        <v>75</v>
      </c>
      <c r="N8" t="s">
        <v>244</v>
      </c>
      <c r="O8" t="s">
        <v>120</v>
      </c>
    </row>
    <row r="9" spans="2:15" x14ac:dyDescent="0.25">
      <c r="C9" s="1">
        <v>43914</v>
      </c>
      <c r="D9" t="s">
        <v>2</v>
      </c>
      <c r="H9">
        <v>173250</v>
      </c>
      <c r="I9" t="s">
        <v>71</v>
      </c>
      <c r="J9">
        <f>'[1]Import '!$F$46*H9</f>
        <v>12520398.94875</v>
      </c>
      <c r="K9">
        <v>126000</v>
      </c>
      <c r="L9" t="s">
        <v>75</v>
      </c>
      <c r="N9" t="s">
        <v>244</v>
      </c>
      <c r="O9" t="s">
        <v>120</v>
      </c>
    </row>
    <row r="10" spans="2:15" x14ac:dyDescent="0.25">
      <c r="C10" s="1">
        <v>43914</v>
      </c>
      <c r="D10" t="s">
        <v>2</v>
      </c>
      <c r="H10">
        <v>103950</v>
      </c>
      <c r="I10" t="s">
        <v>71</v>
      </c>
      <c r="J10">
        <f>'[1]Import '!$F$46*H10</f>
        <v>7512239.3692499995</v>
      </c>
      <c r="K10">
        <v>75600</v>
      </c>
      <c r="L10" t="s">
        <v>75</v>
      </c>
      <c r="N10" t="s">
        <v>244</v>
      </c>
      <c r="O10" t="s">
        <v>120</v>
      </c>
    </row>
    <row r="11" spans="2:15" x14ac:dyDescent="0.25">
      <c r="C11" s="1">
        <v>43914</v>
      </c>
      <c r="D11" t="s">
        <v>4</v>
      </c>
      <c r="H11">
        <v>68328</v>
      </c>
      <c r="I11" t="s">
        <v>71</v>
      </c>
      <c r="J11">
        <f>'[1]Import '!$F$46*H11</f>
        <v>4937915.2633199999</v>
      </c>
      <c r="K11">
        <v>46800</v>
      </c>
      <c r="L11" t="s">
        <v>76</v>
      </c>
      <c r="N11" t="s">
        <v>97</v>
      </c>
      <c r="O11" t="s">
        <v>85</v>
      </c>
    </row>
    <row r="12" spans="2:15" x14ac:dyDescent="0.25">
      <c r="C12" s="1">
        <v>43913</v>
      </c>
      <c r="D12" t="s">
        <v>5</v>
      </c>
      <c r="H12">
        <v>0</v>
      </c>
      <c r="I12" t="s">
        <v>71</v>
      </c>
      <c r="J12">
        <f>'[1]Import '!$F$46*H12</f>
        <v>0</v>
      </c>
      <c r="K12">
        <v>24750</v>
      </c>
      <c r="L12" t="s">
        <v>193</v>
      </c>
      <c r="N12" t="s">
        <v>228</v>
      </c>
      <c r="O12" t="s">
        <v>102</v>
      </c>
    </row>
    <row r="13" spans="2:15" x14ac:dyDescent="0.25">
      <c r="C13" s="1">
        <v>43913</v>
      </c>
      <c r="D13" t="s">
        <v>5</v>
      </c>
      <c r="H13">
        <v>0</v>
      </c>
      <c r="I13" t="s">
        <v>71</v>
      </c>
      <c r="J13">
        <f>'[1]Import '!$F$46*H13</f>
        <v>0</v>
      </c>
      <c r="K13">
        <v>750</v>
      </c>
      <c r="L13" t="s">
        <v>193</v>
      </c>
      <c r="N13" t="s">
        <v>228</v>
      </c>
      <c r="O13" t="s">
        <v>102</v>
      </c>
    </row>
    <row r="14" spans="2:15" x14ac:dyDescent="0.25">
      <c r="C14" s="1">
        <v>43913</v>
      </c>
      <c r="D14" t="s">
        <v>2</v>
      </c>
      <c r="H14">
        <v>142800</v>
      </c>
      <c r="I14" t="s">
        <v>71</v>
      </c>
      <c r="J14">
        <f>'[1]Import '!$F$46*H14</f>
        <v>10319843.981999999</v>
      </c>
      <c r="K14">
        <v>102000</v>
      </c>
      <c r="L14" t="s">
        <v>75</v>
      </c>
      <c r="N14" t="s">
        <v>89</v>
      </c>
      <c r="O14" t="s">
        <v>87</v>
      </c>
    </row>
    <row r="15" spans="2:15" x14ac:dyDescent="0.25">
      <c r="C15" s="1">
        <v>43913</v>
      </c>
      <c r="D15" t="s">
        <v>52</v>
      </c>
      <c r="H15">
        <v>1779200</v>
      </c>
      <c r="I15" t="s">
        <v>72</v>
      </c>
      <c r="J15">
        <f>H15*'[1]Import '!$F$36</f>
        <v>1192966.9440000001</v>
      </c>
      <c r="K15">
        <v>6400</v>
      </c>
      <c r="L15" t="s">
        <v>75</v>
      </c>
      <c r="N15" t="s">
        <v>145</v>
      </c>
      <c r="O15" t="s">
        <v>85</v>
      </c>
    </row>
    <row r="16" spans="2:15" x14ac:dyDescent="0.25">
      <c r="C16" s="1">
        <v>43911</v>
      </c>
      <c r="D16" t="s">
        <v>17</v>
      </c>
      <c r="H16">
        <v>42840</v>
      </c>
      <c r="I16" t="s">
        <v>71</v>
      </c>
      <c r="J16">
        <f>'[1]Import '!$F$46*H16</f>
        <v>3095953.1946</v>
      </c>
      <c r="K16">
        <v>34000</v>
      </c>
      <c r="L16" t="s">
        <v>75</v>
      </c>
      <c r="N16" t="s">
        <v>286</v>
      </c>
      <c r="O16" t="s">
        <v>92</v>
      </c>
    </row>
    <row r="17" spans="3:15" x14ac:dyDescent="0.25">
      <c r="C17" s="1">
        <v>43910</v>
      </c>
      <c r="D17" t="s">
        <v>19</v>
      </c>
      <c r="H17">
        <v>5720</v>
      </c>
      <c r="I17" t="s">
        <v>71</v>
      </c>
      <c r="J17">
        <f>'[1]Import '!$F$46*H17</f>
        <v>413371.90179999999</v>
      </c>
      <c r="K17">
        <v>4000</v>
      </c>
      <c r="L17" t="s">
        <v>75</v>
      </c>
      <c r="N17" t="s">
        <v>289</v>
      </c>
      <c r="O17" t="s">
        <v>82</v>
      </c>
    </row>
    <row r="18" spans="3:15" x14ac:dyDescent="0.25">
      <c r="C18" s="1">
        <v>43909</v>
      </c>
      <c r="D18" t="s">
        <v>66</v>
      </c>
      <c r="H18">
        <v>39744</v>
      </c>
      <c r="I18" t="s">
        <v>71</v>
      </c>
      <c r="J18">
        <f>'[1]Import '!$F$46*H18</f>
        <v>2872212.0393599998</v>
      </c>
      <c r="K18">
        <v>28800</v>
      </c>
      <c r="L18" t="s">
        <v>75</v>
      </c>
      <c r="N18" t="s">
        <v>114</v>
      </c>
      <c r="O18" t="s">
        <v>113</v>
      </c>
    </row>
    <row r="19" spans="3:15" x14ac:dyDescent="0.25">
      <c r="C19" s="1">
        <v>43909</v>
      </c>
      <c r="D19" t="s">
        <v>2</v>
      </c>
      <c r="H19">
        <v>428400</v>
      </c>
      <c r="I19" t="s">
        <v>71</v>
      </c>
      <c r="J19">
        <f>'[1]Import '!$F$46*H19</f>
        <v>30959531.945999999</v>
      </c>
      <c r="K19">
        <v>306000</v>
      </c>
      <c r="L19" t="s">
        <v>75</v>
      </c>
      <c r="N19" t="s">
        <v>84</v>
      </c>
      <c r="O19" t="s">
        <v>87</v>
      </c>
    </row>
    <row r="20" spans="3:15" x14ac:dyDescent="0.25">
      <c r="C20" s="1">
        <v>43909</v>
      </c>
      <c r="D20" t="s">
        <v>30</v>
      </c>
      <c r="H20">
        <v>30600</v>
      </c>
      <c r="I20" t="s">
        <v>71</v>
      </c>
      <c r="J20">
        <f>'[1]Import '!$F$46*H20</f>
        <v>2211395.139</v>
      </c>
      <c r="K20">
        <v>24480</v>
      </c>
      <c r="L20" t="s">
        <v>75</v>
      </c>
      <c r="N20" t="s">
        <v>236</v>
      </c>
      <c r="O20" t="s">
        <v>82</v>
      </c>
    </row>
    <row r="21" spans="3:15" x14ac:dyDescent="0.25">
      <c r="C21" s="1">
        <v>43908</v>
      </c>
      <c r="D21" t="s">
        <v>58</v>
      </c>
      <c r="H21">
        <v>28500</v>
      </c>
      <c r="I21" t="s">
        <v>71</v>
      </c>
      <c r="J21">
        <f>'[1]Import '!$F$46*H21</f>
        <v>2059632.7275</v>
      </c>
      <c r="K21">
        <v>12000</v>
      </c>
      <c r="L21" t="s">
        <v>75</v>
      </c>
      <c r="N21" t="s">
        <v>86</v>
      </c>
      <c r="O21" t="s">
        <v>85</v>
      </c>
    </row>
    <row r="22" spans="3:15" x14ac:dyDescent="0.25">
      <c r="C22" s="1">
        <v>43908</v>
      </c>
      <c r="D22" t="s">
        <v>2</v>
      </c>
      <c r="H22">
        <v>178500</v>
      </c>
      <c r="I22" t="s">
        <v>71</v>
      </c>
      <c r="J22">
        <f>'[1]Import '!$F$46*H22</f>
        <v>12899804.977499999</v>
      </c>
      <c r="K22">
        <v>127500</v>
      </c>
      <c r="L22" t="s">
        <v>75</v>
      </c>
      <c r="N22" t="s">
        <v>89</v>
      </c>
      <c r="O22" t="s">
        <v>87</v>
      </c>
    </row>
    <row r="23" spans="3:15" x14ac:dyDescent="0.25">
      <c r="C23" s="1">
        <v>43908</v>
      </c>
      <c r="D23" t="s">
        <v>21</v>
      </c>
      <c r="H23">
        <v>429808</v>
      </c>
      <c r="I23" t="s">
        <v>192</v>
      </c>
      <c r="J23">
        <f>H23*'[1]Import '!$F$17</f>
        <v>4499818.7660559993</v>
      </c>
      <c r="K23">
        <v>49500</v>
      </c>
      <c r="L23" t="s">
        <v>75</v>
      </c>
      <c r="N23" t="s">
        <v>108</v>
      </c>
      <c r="O23" t="s">
        <v>82</v>
      </c>
    </row>
    <row r="24" spans="3:15" x14ac:dyDescent="0.25">
      <c r="C24" s="1">
        <v>43908</v>
      </c>
      <c r="D24" t="s">
        <v>58</v>
      </c>
      <c r="H24">
        <v>10600</v>
      </c>
      <c r="I24" t="s">
        <v>71</v>
      </c>
      <c r="J24">
        <f>'[1]Import '!$F$46*H24</f>
        <v>766038.83900000004</v>
      </c>
      <c r="K24">
        <v>4000</v>
      </c>
      <c r="L24" t="s">
        <v>75</v>
      </c>
      <c r="N24" t="s">
        <v>86</v>
      </c>
      <c r="O24" t="s">
        <v>85</v>
      </c>
    </row>
    <row r="25" spans="3:15" x14ac:dyDescent="0.25">
      <c r="C25" s="1">
        <v>43908</v>
      </c>
      <c r="D25" t="s">
        <v>58</v>
      </c>
      <c r="H25">
        <v>28500</v>
      </c>
      <c r="I25" t="s">
        <v>71</v>
      </c>
      <c r="J25">
        <f>'[1]Import '!$F$46*H25</f>
        <v>2059632.7275</v>
      </c>
      <c r="K25">
        <v>12000</v>
      </c>
      <c r="L25" t="s">
        <v>75</v>
      </c>
      <c r="N25" t="s">
        <v>86</v>
      </c>
      <c r="O25" t="s">
        <v>85</v>
      </c>
    </row>
    <row r="26" spans="3:15" x14ac:dyDescent="0.25">
      <c r="C26" s="1">
        <v>43908</v>
      </c>
      <c r="D26" t="s">
        <v>58</v>
      </c>
      <c r="H26">
        <v>10600</v>
      </c>
      <c r="I26" t="s">
        <v>71</v>
      </c>
      <c r="J26">
        <f>'[1]Import '!$F$46*H26</f>
        <v>766038.83900000004</v>
      </c>
      <c r="K26">
        <v>4000</v>
      </c>
      <c r="L26" t="s">
        <v>75</v>
      </c>
      <c r="N26" t="s">
        <v>86</v>
      </c>
      <c r="O26" t="s">
        <v>85</v>
      </c>
    </row>
    <row r="27" spans="3:15" x14ac:dyDescent="0.25">
      <c r="C27" s="1">
        <v>43908</v>
      </c>
      <c r="D27" t="s">
        <v>36</v>
      </c>
      <c r="H27">
        <v>84000</v>
      </c>
      <c r="I27" t="s">
        <v>71</v>
      </c>
      <c r="J27">
        <f>'[1]Import '!$F$46*H27</f>
        <v>6070496.46</v>
      </c>
      <c r="K27">
        <v>48000</v>
      </c>
      <c r="L27" t="s">
        <v>75</v>
      </c>
      <c r="N27" t="s">
        <v>132</v>
      </c>
      <c r="O27" t="s">
        <v>87</v>
      </c>
    </row>
    <row r="28" spans="3:15" x14ac:dyDescent="0.25">
      <c r="C28" s="1">
        <v>43907</v>
      </c>
      <c r="D28" t="s">
        <v>5</v>
      </c>
      <c r="H28">
        <v>129600</v>
      </c>
      <c r="I28" t="s">
        <v>71</v>
      </c>
      <c r="J28">
        <f>'[1]Import '!$F$46*H28</f>
        <v>9365908.8239999991</v>
      </c>
      <c r="K28">
        <v>80000</v>
      </c>
      <c r="L28" t="s">
        <v>75</v>
      </c>
      <c r="O28" t="s">
        <v>87</v>
      </c>
    </row>
    <row r="29" spans="3:15" x14ac:dyDescent="0.25">
      <c r="C29" s="1">
        <v>43907</v>
      </c>
      <c r="D29" t="s">
        <v>42</v>
      </c>
      <c r="H29">
        <v>14112</v>
      </c>
      <c r="I29" t="s">
        <v>71</v>
      </c>
      <c r="J29">
        <f>'[1]Import '!$F$46*H29</f>
        <v>1019843.4052799999</v>
      </c>
      <c r="K29">
        <v>14400</v>
      </c>
      <c r="L29" t="s">
        <v>75</v>
      </c>
      <c r="N29" t="s">
        <v>206</v>
      </c>
      <c r="O29" t="s">
        <v>113</v>
      </c>
    </row>
    <row r="30" spans="3:15" x14ac:dyDescent="0.25">
      <c r="C30" s="1">
        <v>43907</v>
      </c>
      <c r="D30" t="s">
        <v>5</v>
      </c>
      <c r="H30">
        <v>129600</v>
      </c>
      <c r="I30" t="s">
        <v>71</v>
      </c>
      <c r="J30">
        <f>'[1]Import '!$F$46*H30</f>
        <v>9365908.8239999991</v>
      </c>
      <c r="K30">
        <v>80000</v>
      </c>
      <c r="L30" t="s">
        <v>75</v>
      </c>
      <c r="N30" t="s">
        <v>90</v>
      </c>
      <c r="O30" t="s">
        <v>87</v>
      </c>
    </row>
    <row r="31" spans="3:15" x14ac:dyDescent="0.25">
      <c r="C31" s="1">
        <v>43907</v>
      </c>
      <c r="D31" t="s">
        <v>2</v>
      </c>
      <c r="H31">
        <v>214200</v>
      </c>
      <c r="I31" t="s">
        <v>71</v>
      </c>
      <c r="J31">
        <f>'[1]Import '!$F$46*H31</f>
        <v>15479765.972999999</v>
      </c>
      <c r="K31">
        <v>153000</v>
      </c>
      <c r="L31" t="s">
        <v>75</v>
      </c>
      <c r="N31" t="s">
        <v>84</v>
      </c>
      <c r="O31" t="s">
        <v>87</v>
      </c>
    </row>
    <row r="32" spans="3:15" x14ac:dyDescent="0.25">
      <c r="C32" s="1">
        <v>43904</v>
      </c>
      <c r="D32" t="s">
        <v>61</v>
      </c>
      <c r="H32">
        <v>3000</v>
      </c>
      <c r="I32" t="s">
        <v>71</v>
      </c>
      <c r="J32">
        <f>'[1]Import '!$F$46*H32</f>
        <v>216803.44500000001</v>
      </c>
      <c r="K32">
        <v>2000</v>
      </c>
      <c r="L32" t="s">
        <v>75</v>
      </c>
      <c r="N32" t="s">
        <v>156</v>
      </c>
      <c r="O32" t="s">
        <v>82</v>
      </c>
    </row>
    <row r="33" spans="3:15" x14ac:dyDescent="0.25">
      <c r="C33" s="1">
        <v>43903</v>
      </c>
      <c r="D33" t="s">
        <v>14</v>
      </c>
      <c r="H33">
        <v>35040</v>
      </c>
      <c r="I33" t="s">
        <v>71</v>
      </c>
      <c r="J33">
        <f>'[1]Import '!$F$46*H33</f>
        <v>2532264.2376000001</v>
      </c>
      <c r="K33">
        <v>24000</v>
      </c>
      <c r="L33" t="s">
        <v>75</v>
      </c>
      <c r="N33" t="s">
        <v>260</v>
      </c>
      <c r="O33" t="s">
        <v>102</v>
      </c>
    </row>
    <row r="34" spans="3:15" x14ac:dyDescent="0.25">
      <c r="C34" s="1">
        <v>43902</v>
      </c>
      <c r="D34" t="s">
        <v>2</v>
      </c>
      <c r="H34">
        <v>142800</v>
      </c>
      <c r="I34" t="s">
        <v>71</v>
      </c>
      <c r="J34">
        <f>'[1]Import '!$F$46*H34</f>
        <v>10319843.981999999</v>
      </c>
      <c r="K34">
        <v>102000</v>
      </c>
      <c r="L34" t="s">
        <v>75</v>
      </c>
      <c r="N34" t="s">
        <v>89</v>
      </c>
      <c r="O34" t="s">
        <v>87</v>
      </c>
    </row>
    <row r="35" spans="3:15" x14ac:dyDescent="0.25">
      <c r="C35" s="1">
        <v>43901</v>
      </c>
      <c r="D35" t="s">
        <v>2</v>
      </c>
      <c r="H35">
        <v>173250</v>
      </c>
      <c r="I35" t="s">
        <v>71</v>
      </c>
      <c r="J35">
        <f>'[1]Import '!$F$46*H35</f>
        <v>12520398.94875</v>
      </c>
      <c r="K35">
        <v>126000</v>
      </c>
      <c r="L35" t="s">
        <v>75</v>
      </c>
      <c r="N35" t="s">
        <v>244</v>
      </c>
      <c r="O35" t="s">
        <v>120</v>
      </c>
    </row>
    <row r="36" spans="3:15" x14ac:dyDescent="0.25">
      <c r="C36" s="1">
        <v>43901</v>
      </c>
      <c r="D36" t="s">
        <v>5</v>
      </c>
      <c r="H36">
        <v>1095</v>
      </c>
      <c r="I36" t="s">
        <v>71</v>
      </c>
      <c r="J36">
        <f>'[1]Import '!$F$46*H36</f>
        <v>79133.257425000003</v>
      </c>
      <c r="K36">
        <v>750</v>
      </c>
      <c r="L36" t="s">
        <v>75</v>
      </c>
      <c r="N36" t="s">
        <v>88</v>
      </c>
      <c r="O36" t="s">
        <v>102</v>
      </c>
    </row>
    <row r="37" spans="3:15" x14ac:dyDescent="0.25">
      <c r="C37" s="1">
        <v>43901</v>
      </c>
      <c r="D37" t="s">
        <v>5</v>
      </c>
      <c r="H37">
        <v>36135</v>
      </c>
      <c r="I37" t="s">
        <v>71</v>
      </c>
      <c r="J37">
        <f>'[1]Import '!$F$46*H37</f>
        <v>2611397.4950250001</v>
      </c>
      <c r="K37">
        <v>24750</v>
      </c>
      <c r="L37" t="s">
        <v>75</v>
      </c>
      <c r="O37" t="s">
        <v>102</v>
      </c>
    </row>
    <row r="38" spans="3:15" x14ac:dyDescent="0.25">
      <c r="C38" s="1">
        <v>43901</v>
      </c>
      <c r="D38" t="s">
        <v>5</v>
      </c>
      <c r="H38">
        <v>36135</v>
      </c>
      <c r="I38" t="s">
        <v>71</v>
      </c>
      <c r="J38">
        <f>'[1]Import '!$F$46*H38</f>
        <v>2611397.4950250001</v>
      </c>
      <c r="K38">
        <v>24750</v>
      </c>
      <c r="L38" t="s">
        <v>75</v>
      </c>
      <c r="N38" t="s">
        <v>88</v>
      </c>
      <c r="O38" t="s">
        <v>102</v>
      </c>
    </row>
    <row r="39" spans="3:15" x14ac:dyDescent="0.25">
      <c r="C39" s="1">
        <v>43901</v>
      </c>
      <c r="D39" t="s">
        <v>5</v>
      </c>
      <c r="H39">
        <v>1095</v>
      </c>
      <c r="I39" t="s">
        <v>71</v>
      </c>
      <c r="J39">
        <f>'[1]Import '!$F$46*H39</f>
        <v>79133.257425000003</v>
      </c>
      <c r="K39">
        <v>750</v>
      </c>
      <c r="L39" t="s">
        <v>75</v>
      </c>
      <c r="O39" t="s">
        <v>102</v>
      </c>
    </row>
    <row r="40" spans="3:15" x14ac:dyDescent="0.25">
      <c r="C40" s="1">
        <v>43901</v>
      </c>
      <c r="D40" t="s">
        <v>4</v>
      </c>
      <c r="H40">
        <v>68328</v>
      </c>
      <c r="I40" t="s">
        <v>71</v>
      </c>
      <c r="J40">
        <f>'[1]Import '!$F$46*H40</f>
        <v>4937915.2633199999</v>
      </c>
      <c r="K40">
        <v>46800</v>
      </c>
      <c r="L40" t="s">
        <v>76</v>
      </c>
      <c r="N40" t="s">
        <v>97</v>
      </c>
      <c r="O40" t="s">
        <v>85</v>
      </c>
    </row>
    <row r="41" spans="3:15" x14ac:dyDescent="0.25">
      <c r="C41" s="1">
        <v>43899</v>
      </c>
      <c r="D41" t="s">
        <v>10</v>
      </c>
      <c r="H41">
        <v>21024</v>
      </c>
      <c r="I41" t="s">
        <v>71</v>
      </c>
      <c r="J41">
        <f>'[1]Import '!$F$46*H41</f>
        <v>1519358.54256</v>
      </c>
      <c r="K41">
        <v>14400</v>
      </c>
      <c r="L41" t="s">
        <v>75</v>
      </c>
      <c r="N41" t="s">
        <v>97</v>
      </c>
      <c r="O41" t="s">
        <v>85</v>
      </c>
    </row>
    <row r="42" spans="3:15" x14ac:dyDescent="0.25">
      <c r="C42" s="1">
        <v>43899</v>
      </c>
      <c r="D42" t="s">
        <v>5</v>
      </c>
      <c r="H42">
        <v>129600</v>
      </c>
      <c r="I42" t="s">
        <v>71</v>
      </c>
      <c r="J42">
        <f>'[1]Import '!$F$46*H42</f>
        <v>9365908.8239999991</v>
      </c>
      <c r="K42">
        <v>80000</v>
      </c>
      <c r="L42" t="s">
        <v>75</v>
      </c>
      <c r="O42" t="s">
        <v>87</v>
      </c>
    </row>
    <row r="43" spans="3:15" x14ac:dyDescent="0.25">
      <c r="C43" s="1">
        <v>43899</v>
      </c>
      <c r="D43" t="s">
        <v>5</v>
      </c>
      <c r="H43">
        <v>129600</v>
      </c>
      <c r="I43" t="s">
        <v>71</v>
      </c>
      <c r="J43">
        <f>'[1]Import '!$F$46*H43</f>
        <v>9365908.8239999991</v>
      </c>
      <c r="K43">
        <v>80000</v>
      </c>
      <c r="L43" t="s">
        <v>75</v>
      </c>
      <c r="N43" t="s">
        <v>90</v>
      </c>
      <c r="O43" t="s">
        <v>87</v>
      </c>
    </row>
    <row r="44" spans="3:15" x14ac:dyDescent="0.25">
      <c r="C44" s="1">
        <v>43897</v>
      </c>
      <c r="D44" t="s">
        <v>14</v>
      </c>
      <c r="H44">
        <v>15330</v>
      </c>
      <c r="I44" t="s">
        <v>71</v>
      </c>
      <c r="J44">
        <f>'[1]Import '!$F$46*H44</f>
        <v>1107865.6039499999</v>
      </c>
      <c r="K44">
        <v>13447.78</v>
      </c>
      <c r="L44" t="s">
        <v>75</v>
      </c>
      <c r="N44" t="s">
        <v>290</v>
      </c>
      <c r="O44" t="s">
        <v>82</v>
      </c>
    </row>
    <row r="45" spans="3:15" x14ac:dyDescent="0.25">
      <c r="C45" s="1">
        <v>43897</v>
      </c>
      <c r="D45" t="s">
        <v>14</v>
      </c>
      <c r="H45">
        <v>16590</v>
      </c>
      <c r="I45" t="s">
        <v>71</v>
      </c>
      <c r="J45">
        <f>'[1]Import '!$F$46*H45</f>
        <v>1198923.05085</v>
      </c>
      <c r="K45">
        <v>14552.22</v>
      </c>
      <c r="L45" t="s">
        <v>75</v>
      </c>
      <c r="N45" t="s">
        <v>290</v>
      </c>
      <c r="O45" t="s">
        <v>82</v>
      </c>
    </row>
    <row r="46" spans="3:15" x14ac:dyDescent="0.25">
      <c r="C46" s="1">
        <v>43895</v>
      </c>
      <c r="D46" t="s">
        <v>2</v>
      </c>
      <c r="H46">
        <v>142800</v>
      </c>
      <c r="I46" t="s">
        <v>71</v>
      </c>
      <c r="J46">
        <f>'[1]Import '!$F$46*H46</f>
        <v>10319843.981999999</v>
      </c>
      <c r="K46">
        <v>102000</v>
      </c>
      <c r="L46" t="s">
        <v>75</v>
      </c>
      <c r="N46" t="s">
        <v>89</v>
      </c>
      <c r="O46" t="s">
        <v>87</v>
      </c>
    </row>
    <row r="47" spans="3:15" x14ac:dyDescent="0.25">
      <c r="C47" s="1">
        <v>43894</v>
      </c>
      <c r="D47" t="s">
        <v>21</v>
      </c>
      <c r="H47">
        <v>429808</v>
      </c>
      <c r="I47" t="s">
        <v>192</v>
      </c>
      <c r="J47">
        <f>H47*'[1]Import '!$F$17</f>
        <v>4499818.7660559993</v>
      </c>
      <c r="K47">
        <v>49500</v>
      </c>
      <c r="L47" t="s">
        <v>75</v>
      </c>
      <c r="N47" t="s">
        <v>108</v>
      </c>
      <c r="O47" t="s">
        <v>82</v>
      </c>
    </row>
    <row r="48" spans="3:15" x14ac:dyDescent="0.25">
      <c r="C48" s="1">
        <v>43893</v>
      </c>
      <c r="D48" t="s">
        <v>5</v>
      </c>
      <c r="H48">
        <v>103680</v>
      </c>
      <c r="I48" t="s">
        <v>71</v>
      </c>
      <c r="J48">
        <f>'[1]Import '!$F$46*H48</f>
        <v>7492727.0592</v>
      </c>
      <c r="K48">
        <v>64000</v>
      </c>
      <c r="L48" t="s">
        <v>75</v>
      </c>
      <c r="O48" t="s">
        <v>87</v>
      </c>
    </row>
    <row r="49" spans="3:15" x14ac:dyDescent="0.25">
      <c r="C49" s="1">
        <v>43893</v>
      </c>
      <c r="D49" t="s">
        <v>58</v>
      </c>
      <c r="H49">
        <v>28500</v>
      </c>
      <c r="I49" t="s">
        <v>71</v>
      </c>
      <c r="J49">
        <f>'[1]Import '!$F$46*H49</f>
        <v>2059632.7275</v>
      </c>
      <c r="K49">
        <v>12000</v>
      </c>
      <c r="L49" t="s">
        <v>75</v>
      </c>
      <c r="N49" t="s">
        <v>86</v>
      </c>
      <c r="O49" t="s">
        <v>85</v>
      </c>
    </row>
    <row r="50" spans="3:15" x14ac:dyDescent="0.25">
      <c r="C50" s="1">
        <v>43893</v>
      </c>
      <c r="D50" t="s">
        <v>5</v>
      </c>
      <c r="H50">
        <v>103680</v>
      </c>
      <c r="I50" t="s">
        <v>71</v>
      </c>
      <c r="J50">
        <f>'[1]Import '!$F$46*H50</f>
        <v>7492727.0592</v>
      </c>
      <c r="K50">
        <v>64000</v>
      </c>
      <c r="L50" t="s">
        <v>75</v>
      </c>
      <c r="N50" t="s">
        <v>90</v>
      </c>
      <c r="O50" t="s">
        <v>87</v>
      </c>
    </row>
    <row r="51" spans="3:15" x14ac:dyDescent="0.25">
      <c r="C51" s="1">
        <v>43893</v>
      </c>
      <c r="D51" t="s">
        <v>14</v>
      </c>
      <c r="H51">
        <v>30080</v>
      </c>
      <c r="I51" t="s">
        <v>71</v>
      </c>
      <c r="J51">
        <f>'[1]Import '!$F$46*H51</f>
        <v>2173815.8752000001</v>
      </c>
      <c r="K51">
        <v>16000</v>
      </c>
      <c r="L51" t="s">
        <v>75</v>
      </c>
      <c r="N51" t="s">
        <v>141</v>
      </c>
      <c r="O51" t="s">
        <v>87</v>
      </c>
    </row>
    <row r="52" spans="3:15" x14ac:dyDescent="0.25">
      <c r="C52" s="1">
        <v>43893</v>
      </c>
      <c r="D52" t="s">
        <v>58</v>
      </c>
      <c r="H52">
        <v>10600</v>
      </c>
      <c r="I52" t="s">
        <v>71</v>
      </c>
      <c r="J52">
        <f>'[1]Import '!$F$46*H52</f>
        <v>766038.83900000004</v>
      </c>
      <c r="K52">
        <v>4000</v>
      </c>
      <c r="L52" t="s">
        <v>75</v>
      </c>
      <c r="N52" t="s">
        <v>86</v>
      </c>
      <c r="O52" t="s">
        <v>85</v>
      </c>
    </row>
    <row r="53" spans="3:15" x14ac:dyDescent="0.25">
      <c r="C53" s="1">
        <v>43892</v>
      </c>
      <c r="D53" t="s">
        <v>17</v>
      </c>
      <c r="H53">
        <v>42840</v>
      </c>
      <c r="I53" t="s">
        <v>71</v>
      </c>
      <c r="J53">
        <f>'[1]Import '!$F$46*H53</f>
        <v>3095953.1946</v>
      </c>
      <c r="K53">
        <v>34000</v>
      </c>
      <c r="L53" t="s">
        <v>75</v>
      </c>
      <c r="N53" t="s">
        <v>286</v>
      </c>
      <c r="O53" t="s">
        <v>92</v>
      </c>
    </row>
    <row r="54" spans="3:15" x14ac:dyDescent="0.25">
      <c r="C54" s="1">
        <v>43889</v>
      </c>
      <c r="D54" t="s">
        <v>24</v>
      </c>
      <c r="H54">
        <v>21440</v>
      </c>
      <c r="I54" t="s">
        <v>71</v>
      </c>
      <c r="J54">
        <f>'[1]Import '!$F$46*H54</f>
        <v>1549421.9535999999</v>
      </c>
      <c r="K54">
        <v>8000</v>
      </c>
      <c r="L54" t="s">
        <v>75</v>
      </c>
      <c r="N54" t="s">
        <v>158</v>
      </c>
      <c r="O54" t="s">
        <v>85</v>
      </c>
    </row>
    <row r="55" spans="3:15" x14ac:dyDescent="0.25">
      <c r="C55" s="1">
        <v>43889</v>
      </c>
      <c r="D55" t="s">
        <v>31</v>
      </c>
      <c r="H55">
        <v>31680</v>
      </c>
      <c r="I55" t="s">
        <v>71</v>
      </c>
      <c r="J55">
        <f>'[1]Import '!$F$46*H55</f>
        <v>2289444.3791999999</v>
      </c>
      <c r="K55">
        <v>16000</v>
      </c>
      <c r="L55" t="s">
        <v>75</v>
      </c>
      <c r="O55" t="s">
        <v>87</v>
      </c>
    </row>
    <row r="56" spans="3:15" x14ac:dyDescent="0.25">
      <c r="C56" s="1">
        <v>43888</v>
      </c>
      <c r="D56" t="s">
        <v>29</v>
      </c>
      <c r="H56">
        <v>26714</v>
      </c>
      <c r="I56" t="s">
        <v>71</v>
      </c>
      <c r="J56">
        <f>'[1]Import '!$F$46*H56</f>
        <v>1930562.4099099999</v>
      </c>
      <c r="K56">
        <v>15200</v>
      </c>
      <c r="L56" t="s">
        <v>75</v>
      </c>
      <c r="O56" t="s">
        <v>87</v>
      </c>
    </row>
    <row r="57" spans="3:15" x14ac:dyDescent="0.25">
      <c r="C57" s="1">
        <v>43888</v>
      </c>
      <c r="D57" t="s">
        <v>21</v>
      </c>
      <c r="H57">
        <v>1232</v>
      </c>
      <c r="I57" t="s">
        <v>71</v>
      </c>
      <c r="J57">
        <f>'[1]Import '!$F$46*H57</f>
        <v>89033.948080000002</v>
      </c>
      <c r="K57">
        <v>1000</v>
      </c>
      <c r="L57" t="s">
        <v>75</v>
      </c>
      <c r="N57" t="s">
        <v>93</v>
      </c>
      <c r="O57" t="s">
        <v>92</v>
      </c>
    </row>
    <row r="58" spans="3:15" x14ac:dyDescent="0.25">
      <c r="C58" s="1">
        <v>43888</v>
      </c>
      <c r="D58" t="s">
        <v>3</v>
      </c>
      <c r="H58">
        <v>94720</v>
      </c>
      <c r="I58" t="s">
        <v>71</v>
      </c>
      <c r="J58">
        <f>'[1]Import '!$F$46*H58</f>
        <v>6845207.4368000003</v>
      </c>
      <c r="K58">
        <v>51200</v>
      </c>
      <c r="L58" t="s">
        <v>75</v>
      </c>
      <c r="O58" t="s">
        <v>87</v>
      </c>
    </row>
    <row r="59" spans="3:15" x14ac:dyDescent="0.25">
      <c r="C59" s="1">
        <v>43888</v>
      </c>
      <c r="D59" t="s">
        <v>29</v>
      </c>
      <c r="H59">
        <v>1406</v>
      </c>
      <c r="I59" t="s">
        <v>71</v>
      </c>
      <c r="J59">
        <f>'[1]Import '!$F$46*H59</f>
        <v>101608.54789</v>
      </c>
      <c r="K59">
        <v>800</v>
      </c>
      <c r="L59" t="s">
        <v>75</v>
      </c>
      <c r="O59" t="s">
        <v>87</v>
      </c>
    </row>
    <row r="60" spans="3:15" x14ac:dyDescent="0.25">
      <c r="C60" s="1">
        <v>43888</v>
      </c>
      <c r="D60" t="s">
        <v>21</v>
      </c>
      <c r="H60">
        <v>44352</v>
      </c>
      <c r="I60" t="s">
        <v>71</v>
      </c>
      <c r="J60">
        <f>'[1]Import '!$F$46*H60</f>
        <v>3205222.1308800001</v>
      </c>
      <c r="K60">
        <v>36000</v>
      </c>
      <c r="L60" t="s">
        <v>75</v>
      </c>
      <c r="N60" t="s">
        <v>93</v>
      </c>
      <c r="O60" t="s">
        <v>92</v>
      </c>
    </row>
    <row r="61" spans="3:15" x14ac:dyDescent="0.25">
      <c r="C61" s="1">
        <v>43888</v>
      </c>
      <c r="D61" t="s">
        <v>21</v>
      </c>
      <c r="H61">
        <v>42134</v>
      </c>
      <c r="I61" t="s">
        <v>71</v>
      </c>
      <c r="J61">
        <f>'[1]Import '!$F$46*H61</f>
        <v>3044932.1172099998</v>
      </c>
      <c r="K61">
        <v>34200</v>
      </c>
      <c r="L61" t="s">
        <v>75</v>
      </c>
      <c r="N61" t="s">
        <v>93</v>
      </c>
      <c r="O61" t="s">
        <v>92</v>
      </c>
    </row>
    <row r="62" spans="3:15" x14ac:dyDescent="0.25">
      <c r="C62" s="1">
        <v>43888</v>
      </c>
      <c r="D62" t="s">
        <v>2</v>
      </c>
      <c r="H62">
        <v>214200</v>
      </c>
      <c r="I62" t="s">
        <v>71</v>
      </c>
      <c r="J62">
        <f>'[1]Import '!$F$46*H62</f>
        <v>15479765.972999999</v>
      </c>
      <c r="K62">
        <v>153000</v>
      </c>
      <c r="L62" t="s">
        <v>75</v>
      </c>
      <c r="O62" t="s">
        <v>87</v>
      </c>
    </row>
    <row r="63" spans="3:15" x14ac:dyDescent="0.25">
      <c r="C63" s="1">
        <v>43887</v>
      </c>
      <c r="D63" t="s">
        <v>5</v>
      </c>
      <c r="H63">
        <v>129600</v>
      </c>
      <c r="I63" t="s">
        <v>71</v>
      </c>
      <c r="J63">
        <f>'[1]Import '!$F$46*H63</f>
        <v>9365908.8239999991</v>
      </c>
      <c r="K63">
        <v>80000</v>
      </c>
      <c r="L63" t="s">
        <v>75</v>
      </c>
      <c r="N63" t="s">
        <v>90</v>
      </c>
      <c r="O63" t="s">
        <v>87</v>
      </c>
    </row>
    <row r="64" spans="3:15" x14ac:dyDescent="0.25">
      <c r="C64" s="1">
        <v>43887</v>
      </c>
      <c r="D64" t="s">
        <v>5</v>
      </c>
      <c r="H64">
        <v>129600</v>
      </c>
      <c r="I64" t="s">
        <v>71</v>
      </c>
      <c r="J64">
        <f>'[1]Import '!$F$46*H64</f>
        <v>9365908.8239999991</v>
      </c>
      <c r="K64">
        <v>80000</v>
      </c>
      <c r="L64" t="s">
        <v>75</v>
      </c>
      <c r="O64" t="s">
        <v>87</v>
      </c>
    </row>
    <row r="65" spans="3:15" x14ac:dyDescent="0.25">
      <c r="C65" s="1">
        <v>43886</v>
      </c>
      <c r="D65" t="s">
        <v>58</v>
      </c>
      <c r="H65">
        <v>29100</v>
      </c>
      <c r="I65" t="s">
        <v>71</v>
      </c>
      <c r="J65">
        <f>'[1]Import '!$F$46*H65</f>
        <v>2102993.4164999998</v>
      </c>
      <c r="K65">
        <v>12000</v>
      </c>
      <c r="L65" t="s">
        <v>75</v>
      </c>
      <c r="N65" t="s">
        <v>86</v>
      </c>
      <c r="O65" t="s">
        <v>85</v>
      </c>
    </row>
    <row r="66" spans="3:15" x14ac:dyDescent="0.25">
      <c r="C66" s="1">
        <v>43886</v>
      </c>
      <c r="D66" t="s">
        <v>2</v>
      </c>
      <c r="H66">
        <v>214200</v>
      </c>
      <c r="I66" t="s">
        <v>71</v>
      </c>
      <c r="J66">
        <f>'[1]Import '!$F$46*H66</f>
        <v>15479765.972999999</v>
      </c>
      <c r="K66">
        <v>153000</v>
      </c>
      <c r="L66" t="s">
        <v>75</v>
      </c>
      <c r="O66" t="s">
        <v>87</v>
      </c>
    </row>
    <row r="67" spans="3:15" x14ac:dyDescent="0.25">
      <c r="C67" s="1">
        <v>43886</v>
      </c>
      <c r="D67" t="s">
        <v>58</v>
      </c>
      <c r="H67">
        <v>10680</v>
      </c>
      <c r="I67" t="s">
        <v>71</v>
      </c>
      <c r="J67">
        <f>'[1]Import '!$F$46*H67</f>
        <v>771820.26419999998</v>
      </c>
      <c r="K67">
        <v>4000</v>
      </c>
      <c r="L67" t="s">
        <v>75</v>
      </c>
      <c r="N67" t="s">
        <v>86</v>
      </c>
      <c r="O67" t="s">
        <v>85</v>
      </c>
    </row>
    <row r="68" spans="3:15" x14ac:dyDescent="0.25">
      <c r="C68" s="1">
        <v>43885</v>
      </c>
      <c r="D68" t="s">
        <v>5</v>
      </c>
      <c r="H68">
        <v>0</v>
      </c>
      <c r="I68" t="s">
        <v>71</v>
      </c>
      <c r="J68">
        <f>'[1]Import '!$F$46*H68</f>
        <v>0</v>
      </c>
      <c r="K68">
        <v>750</v>
      </c>
      <c r="L68" t="s">
        <v>193</v>
      </c>
      <c r="N68" t="s">
        <v>228</v>
      </c>
      <c r="O68" t="s">
        <v>102</v>
      </c>
    </row>
    <row r="69" spans="3:15" x14ac:dyDescent="0.25">
      <c r="C69" s="1">
        <v>43885</v>
      </c>
      <c r="D69" t="s">
        <v>14</v>
      </c>
      <c r="H69">
        <v>0</v>
      </c>
      <c r="I69" t="s">
        <v>71</v>
      </c>
      <c r="J69">
        <f>'[1]Import '!$F$46*H69</f>
        <v>0</v>
      </c>
      <c r="K69">
        <v>24000</v>
      </c>
      <c r="L69" t="s">
        <v>193</v>
      </c>
      <c r="N69" t="s">
        <v>228</v>
      </c>
      <c r="O69" t="s">
        <v>102</v>
      </c>
    </row>
    <row r="70" spans="3:15" x14ac:dyDescent="0.25">
      <c r="C70" s="1">
        <v>43885</v>
      </c>
      <c r="D70" t="s">
        <v>5</v>
      </c>
      <c r="H70">
        <v>0</v>
      </c>
      <c r="I70" t="s">
        <v>71</v>
      </c>
      <c r="J70">
        <f>'[1]Import '!$F$46*H70</f>
        <v>0</v>
      </c>
      <c r="K70">
        <v>24750</v>
      </c>
      <c r="L70" t="s">
        <v>193</v>
      </c>
      <c r="N70" t="s">
        <v>228</v>
      </c>
      <c r="O70" t="s">
        <v>102</v>
      </c>
    </row>
    <row r="71" spans="3:15" x14ac:dyDescent="0.25">
      <c r="C71" s="1">
        <v>43885</v>
      </c>
      <c r="D71" t="s">
        <v>10</v>
      </c>
      <c r="H71">
        <v>21024</v>
      </c>
      <c r="I71" t="s">
        <v>71</v>
      </c>
      <c r="J71">
        <f>'[1]Import '!$F$46*H71</f>
        <v>1519358.54256</v>
      </c>
      <c r="K71">
        <v>14400</v>
      </c>
      <c r="L71" t="s">
        <v>75</v>
      </c>
      <c r="N71" t="s">
        <v>97</v>
      </c>
      <c r="O71" t="s">
        <v>85</v>
      </c>
    </row>
    <row r="72" spans="3:15" x14ac:dyDescent="0.25">
      <c r="C72" s="1">
        <v>43883</v>
      </c>
      <c r="D72" t="s">
        <v>17</v>
      </c>
      <c r="H72">
        <v>42840</v>
      </c>
      <c r="I72" t="s">
        <v>71</v>
      </c>
      <c r="J72">
        <f>'[1]Import '!$F$46*H72</f>
        <v>3095953.1946</v>
      </c>
      <c r="K72">
        <v>34000</v>
      </c>
      <c r="L72" t="s">
        <v>75</v>
      </c>
      <c r="O72" t="s">
        <v>92</v>
      </c>
    </row>
    <row r="73" spans="3:15" x14ac:dyDescent="0.25">
      <c r="C73" s="1">
        <v>43882</v>
      </c>
      <c r="D73" t="s">
        <v>21</v>
      </c>
      <c r="H73">
        <v>45468</v>
      </c>
      <c r="I73" t="s">
        <v>71</v>
      </c>
      <c r="J73">
        <f>'[1]Import '!$F$46*H73</f>
        <v>3285873.01242</v>
      </c>
      <c r="K73">
        <v>36000</v>
      </c>
      <c r="L73" t="s">
        <v>75</v>
      </c>
      <c r="N73" t="s">
        <v>93</v>
      </c>
      <c r="O73" t="s">
        <v>92</v>
      </c>
    </row>
    <row r="74" spans="3:15" x14ac:dyDescent="0.25">
      <c r="C74" s="1">
        <v>43882</v>
      </c>
      <c r="D74" t="s">
        <v>21</v>
      </c>
      <c r="H74">
        <v>45468</v>
      </c>
      <c r="I74" t="s">
        <v>71</v>
      </c>
      <c r="J74">
        <f>'[1]Import '!$F$46*H74</f>
        <v>3285873.01242</v>
      </c>
      <c r="K74">
        <v>36000</v>
      </c>
      <c r="L74" t="s">
        <v>75</v>
      </c>
      <c r="N74" t="s">
        <v>93</v>
      </c>
      <c r="O74" t="s">
        <v>92</v>
      </c>
    </row>
    <row r="75" spans="3:15" x14ac:dyDescent="0.25">
      <c r="C75" s="1">
        <v>43881</v>
      </c>
      <c r="D75" t="s">
        <v>2</v>
      </c>
      <c r="H75">
        <v>249900</v>
      </c>
      <c r="I75" t="s">
        <v>71</v>
      </c>
      <c r="J75">
        <f>'[1]Import '!$F$46*H75</f>
        <v>18059726.968499999</v>
      </c>
      <c r="K75">
        <v>178500</v>
      </c>
      <c r="L75" t="s">
        <v>75</v>
      </c>
      <c r="O75" t="s">
        <v>87</v>
      </c>
    </row>
    <row r="76" spans="3:15" x14ac:dyDescent="0.25">
      <c r="C76" s="1">
        <v>43881</v>
      </c>
      <c r="D76" t="s">
        <v>21</v>
      </c>
      <c r="H76">
        <v>45468</v>
      </c>
      <c r="I76" t="s">
        <v>71</v>
      </c>
      <c r="J76">
        <f>'[1]Import '!$F$46*H76</f>
        <v>3285873.01242</v>
      </c>
      <c r="K76">
        <v>36000</v>
      </c>
      <c r="L76" t="s">
        <v>75</v>
      </c>
      <c r="N76" t="s">
        <v>93</v>
      </c>
      <c r="O76" t="s">
        <v>92</v>
      </c>
    </row>
    <row r="77" spans="3:15" x14ac:dyDescent="0.25">
      <c r="C77" s="1">
        <v>43881</v>
      </c>
      <c r="D77" t="s">
        <v>21</v>
      </c>
      <c r="H77">
        <v>45468</v>
      </c>
      <c r="I77" t="s">
        <v>71</v>
      </c>
      <c r="J77">
        <f>'[1]Import '!$F$46*H77</f>
        <v>3285873.01242</v>
      </c>
      <c r="K77">
        <v>36000</v>
      </c>
      <c r="L77" t="s">
        <v>75</v>
      </c>
      <c r="N77" t="s">
        <v>93</v>
      </c>
      <c r="O77" t="s">
        <v>92</v>
      </c>
    </row>
    <row r="78" spans="3:15" x14ac:dyDescent="0.25">
      <c r="C78" s="1">
        <v>43881</v>
      </c>
      <c r="D78" t="s">
        <v>5</v>
      </c>
      <c r="H78">
        <v>35280</v>
      </c>
      <c r="I78" t="s">
        <v>71</v>
      </c>
      <c r="J78">
        <f>'[1]Import '!$F$46*H78</f>
        <v>2549608.5131999999</v>
      </c>
      <c r="K78">
        <v>25200</v>
      </c>
      <c r="L78" t="s">
        <v>75</v>
      </c>
      <c r="O78" t="s">
        <v>120</v>
      </c>
    </row>
    <row r="79" spans="3:15" x14ac:dyDescent="0.25">
      <c r="C79" s="1">
        <v>43881</v>
      </c>
      <c r="D79" t="s">
        <v>5</v>
      </c>
      <c r="H79">
        <v>129600</v>
      </c>
      <c r="I79" t="s">
        <v>71</v>
      </c>
      <c r="J79">
        <f>'[1]Import '!$F$46*H79</f>
        <v>9365908.8239999991</v>
      </c>
      <c r="K79">
        <v>80000</v>
      </c>
      <c r="L79" t="s">
        <v>75</v>
      </c>
      <c r="O79" t="s">
        <v>87</v>
      </c>
    </row>
    <row r="80" spans="3:15" x14ac:dyDescent="0.25">
      <c r="C80" s="1">
        <v>43881</v>
      </c>
      <c r="D80" t="s">
        <v>21</v>
      </c>
      <c r="H80">
        <v>44352</v>
      </c>
      <c r="I80" t="s">
        <v>71</v>
      </c>
      <c r="J80">
        <f>'[1]Import '!$F$46*H80</f>
        <v>3205222.1308800001</v>
      </c>
      <c r="K80">
        <v>36000</v>
      </c>
      <c r="L80" t="s">
        <v>75</v>
      </c>
      <c r="N80" t="s">
        <v>93</v>
      </c>
      <c r="O80" t="s">
        <v>92</v>
      </c>
    </row>
    <row r="81" spans="3:15" x14ac:dyDescent="0.25">
      <c r="C81" s="1">
        <v>43881</v>
      </c>
      <c r="D81" t="s">
        <v>21</v>
      </c>
      <c r="H81">
        <v>45468</v>
      </c>
      <c r="I81" t="s">
        <v>71</v>
      </c>
      <c r="J81">
        <f>'[1]Import '!$F$46*H81</f>
        <v>3285873.01242</v>
      </c>
      <c r="K81">
        <v>36000</v>
      </c>
      <c r="L81" t="s">
        <v>75</v>
      </c>
      <c r="N81" t="s">
        <v>93</v>
      </c>
      <c r="O81" t="s">
        <v>92</v>
      </c>
    </row>
    <row r="82" spans="3:15" x14ac:dyDescent="0.25">
      <c r="C82" s="1">
        <v>43881</v>
      </c>
      <c r="D82" t="s">
        <v>21</v>
      </c>
      <c r="H82">
        <v>45468</v>
      </c>
      <c r="I82" t="s">
        <v>71</v>
      </c>
      <c r="J82">
        <f>'[1]Import '!$F$46*H82</f>
        <v>3285873.01242</v>
      </c>
      <c r="K82">
        <v>36000</v>
      </c>
      <c r="L82" t="s">
        <v>75</v>
      </c>
      <c r="N82" t="s">
        <v>93</v>
      </c>
      <c r="O82" t="s">
        <v>92</v>
      </c>
    </row>
    <row r="83" spans="3:15" x14ac:dyDescent="0.25">
      <c r="C83" s="1">
        <v>43881</v>
      </c>
      <c r="D83" t="s">
        <v>5</v>
      </c>
      <c r="H83">
        <v>129600</v>
      </c>
      <c r="I83" t="s">
        <v>71</v>
      </c>
      <c r="J83">
        <f>'[1]Import '!$F$46*H83</f>
        <v>9365908.8239999991</v>
      </c>
      <c r="K83">
        <v>80000</v>
      </c>
      <c r="L83" t="s">
        <v>75</v>
      </c>
      <c r="N83" t="s">
        <v>90</v>
      </c>
      <c r="O83" t="s">
        <v>87</v>
      </c>
    </row>
    <row r="84" spans="3:15" x14ac:dyDescent="0.25">
      <c r="C84" s="1">
        <v>43881</v>
      </c>
      <c r="D84" t="s">
        <v>5</v>
      </c>
      <c r="H84">
        <v>35280</v>
      </c>
      <c r="I84" t="s">
        <v>71</v>
      </c>
      <c r="J84">
        <f>'[1]Import '!$F$46*H84</f>
        <v>2549608.5131999999</v>
      </c>
      <c r="K84">
        <v>25200</v>
      </c>
      <c r="L84" t="s">
        <v>75</v>
      </c>
      <c r="N84" t="s">
        <v>133</v>
      </c>
      <c r="O84" t="s">
        <v>120</v>
      </c>
    </row>
    <row r="85" spans="3:15" x14ac:dyDescent="0.25">
      <c r="C85" s="1">
        <v>43881</v>
      </c>
      <c r="D85" t="s">
        <v>21</v>
      </c>
      <c r="H85">
        <v>45468</v>
      </c>
      <c r="I85" t="s">
        <v>71</v>
      </c>
      <c r="J85">
        <f>'[1]Import '!$F$46*H85</f>
        <v>3285873.01242</v>
      </c>
      <c r="K85">
        <v>36000</v>
      </c>
      <c r="L85" t="s">
        <v>75</v>
      </c>
      <c r="N85" t="s">
        <v>93</v>
      </c>
      <c r="O85" t="s">
        <v>92</v>
      </c>
    </row>
    <row r="86" spans="3:15" x14ac:dyDescent="0.25">
      <c r="C86" s="1">
        <v>43881</v>
      </c>
      <c r="D86" t="s">
        <v>21</v>
      </c>
      <c r="H86">
        <v>44352</v>
      </c>
      <c r="I86" t="s">
        <v>71</v>
      </c>
      <c r="J86">
        <f>'[1]Import '!$F$46*H86</f>
        <v>3205222.1308800001</v>
      </c>
      <c r="K86">
        <v>36000</v>
      </c>
      <c r="L86" t="s">
        <v>75</v>
      </c>
      <c r="N86" t="s">
        <v>93</v>
      </c>
      <c r="O86" t="s">
        <v>92</v>
      </c>
    </row>
    <row r="87" spans="3:15" x14ac:dyDescent="0.25">
      <c r="C87" s="1">
        <v>43881</v>
      </c>
      <c r="D87" t="s">
        <v>21</v>
      </c>
      <c r="H87">
        <v>44352</v>
      </c>
      <c r="I87" t="s">
        <v>71</v>
      </c>
      <c r="J87">
        <f>'[1]Import '!$F$46*H87</f>
        <v>3205222.1308800001</v>
      </c>
      <c r="K87">
        <v>36000</v>
      </c>
      <c r="L87" t="s">
        <v>75</v>
      </c>
      <c r="N87" t="s">
        <v>93</v>
      </c>
      <c r="O87" t="s">
        <v>92</v>
      </c>
    </row>
    <row r="88" spans="3:15" x14ac:dyDescent="0.25">
      <c r="C88" s="1">
        <v>43881</v>
      </c>
      <c r="D88" t="s">
        <v>21</v>
      </c>
      <c r="H88">
        <v>45468</v>
      </c>
      <c r="I88" t="s">
        <v>71</v>
      </c>
      <c r="J88">
        <f>'[1]Import '!$F$46*H88</f>
        <v>3285873.01242</v>
      </c>
      <c r="K88">
        <v>36000</v>
      </c>
      <c r="L88" t="s">
        <v>75</v>
      </c>
      <c r="N88" t="s">
        <v>93</v>
      </c>
      <c r="O88" t="s">
        <v>92</v>
      </c>
    </row>
    <row r="89" spans="3:15" x14ac:dyDescent="0.25">
      <c r="C89" s="1">
        <v>43881</v>
      </c>
      <c r="D89" t="s">
        <v>21</v>
      </c>
      <c r="H89">
        <v>44352</v>
      </c>
      <c r="I89" t="s">
        <v>71</v>
      </c>
      <c r="J89">
        <f>'[1]Import '!$F$46*H89</f>
        <v>3205222.1308800001</v>
      </c>
      <c r="K89">
        <v>36000</v>
      </c>
      <c r="L89" t="s">
        <v>75</v>
      </c>
      <c r="N89" t="s">
        <v>93</v>
      </c>
      <c r="O89" t="s">
        <v>92</v>
      </c>
    </row>
    <row r="90" spans="3:15" x14ac:dyDescent="0.25">
      <c r="C90" s="1">
        <v>43881</v>
      </c>
      <c r="D90" t="s">
        <v>21</v>
      </c>
      <c r="H90">
        <v>45468</v>
      </c>
      <c r="I90" t="s">
        <v>71</v>
      </c>
      <c r="J90">
        <f>'[1]Import '!$F$46*H90</f>
        <v>3285873.01242</v>
      </c>
      <c r="K90">
        <v>36000</v>
      </c>
      <c r="L90" t="s">
        <v>75</v>
      </c>
      <c r="N90" t="s">
        <v>93</v>
      </c>
      <c r="O90" t="s">
        <v>92</v>
      </c>
    </row>
    <row r="91" spans="3:15" x14ac:dyDescent="0.25">
      <c r="C91" s="1">
        <v>43881</v>
      </c>
      <c r="D91" t="s">
        <v>21</v>
      </c>
      <c r="H91">
        <v>45468</v>
      </c>
      <c r="I91" t="s">
        <v>71</v>
      </c>
      <c r="J91">
        <f>'[1]Import '!$F$46*H91</f>
        <v>3285873.01242</v>
      </c>
      <c r="K91">
        <v>36000</v>
      </c>
      <c r="L91" t="s">
        <v>75</v>
      </c>
      <c r="N91" t="s">
        <v>93</v>
      </c>
      <c r="O91" t="s">
        <v>92</v>
      </c>
    </row>
    <row r="92" spans="3:15" x14ac:dyDescent="0.25">
      <c r="C92" s="1">
        <v>43880</v>
      </c>
      <c r="D92" t="s">
        <v>36</v>
      </c>
      <c r="H92">
        <v>56000</v>
      </c>
      <c r="I92" t="s">
        <v>71</v>
      </c>
      <c r="J92">
        <f>'[1]Import '!$F$46*H92</f>
        <v>4046997.64</v>
      </c>
      <c r="K92">
        <v>32000</v>
      </c>
      <c r="L92" t="s">
        <v>75</v>
      </c>
      <c r="O92" t="s">
        <v>87</v>
      </c>
    </row>
    <row r="93" spans="3:15" x14ac:dyDescent="0.25">
      <c r="C93" s="1">
        <v>43879</v>
      </c>
      <c r="D93" t="s">
        <v>58</v>
      </c>
      <c r="H93">
        <v>13440</v>
      </c>
      <c r="I93" t="s">
        <v>71</v>
      </c>
      <c r="J93">
        <f>'[1]Import '!$F$46*H93</f>
        <v>971279.43359999999</v>
      </c>
      <c r="K93">
        <v>2400</v>
      </c>
      <c r="L93" t="s">
        <v>75</v>
      </c>
      <c r="O93" t="s">
        <v>85</v>
      </c>
    </row>
    <row r="94" spans="3:15" x14ac:dyDescent="0.25">
      <c r="C94" s="1">
        <v>43879</v>
      </c>
      <c r="D94" t="s">
        <v>34</v>
      </c>
      <c r="H94">
        <v>29600</v>
      </c>
      <c r="I94" t="s">
        <v>71</v>
      </c>
      <c r="J94">
        <f>'[1]Import '!$F$46*H94</f>
        <v>2139127.324</v>
      </c>
      <c r="K94">
        <v>16000</v>
      </c>
      <c r="L94" t="s">
        <v>75</v>
      </c>
      <c r="O94" t="s">
        <v>87</v>
      </c>
    </row>
    <row r="95" spans="3:15" x14ac:dyDescent="0.25">
      <c r="C95" s="1">
        <v>43879</v>
      </c>
      <c r="D95" t="s">
        <v>11</v>
      </c>
      <c r="H95">
        <v>29600</v>
      </c>
      <c r="I95" t="s">
        <v>71</v>
      </c>
      <c r="J95">
        <f>'[1]Import '!$F$46*H95</f>
        <v>2139127.324</v>
      </c>
      <c r="K95">
        <v>16000</v>
      </c>
      <c r="L95" t="s">
        <v>75</v>
      </c>
      <c r="O95" t="s">
        <v>87</v>
      </c>
    </row>
    <row r="96" spans="3:15" x14ac:dyDescent="0.25">
      <c r="C96" s="1">
        <v>43879</v>
      </c>
      <c r="D96" t="s">
        <v>58</v>
      </c>
      <c r="H96">
        <v>4800</v>
      </c>
      <c r="I96" t="s">
        <v>71</v>
      </c>
      <c r="J96">
        <f>'[1]Import '!$F$46*H96</f>
        <v>346885.51199999999</v>
      </c>
      <c r="K96">
        <v>800</v>
      </c>
      <c r="L96" t="s">
        <v>75</v>
      </c>
      <c r="O96" t="s">
        <v>85</v>
      </c>
    </row>
    <row r="97" spans="3:15" x14ac:dyDescent="0.25">
      <c r="C97" s="1">
        <v>43879</v>
      </c>
      <c r="D97" t="s">
        <v>4</v>
      </c>
      <c r="H97">
        <v>102492</v>
      </c>
      <c r="I97" t="s">
        <v>71</v>
      </c>
      <c r="J97">
        <f>'[1]Import '!$F$46*H97</f>
        <v>7406872.8949800003</v>
      </c>
      <c r="K97">
        <v>70200</v>
      </c>
      <c r="L97" t="s">
        <v>76</v>
      </c>
      <c r="O97" t="s">
        <v>85</v>
      </c>
    </row>
    <row r="98" spans="3:15" x14ac:dyDescent="0.25">
      <c r="C98" s="1">
        <v>43879</v>
      </c>
      <c r="D98" t="s">
        <v>2</v>
      </c>
      <c r="H98">
        <v>173250</v>
      </c>
      <c r="I98" t="s">
        <v>71</v>
      </c>
      <c r="J98">
        <f>'[1]Import '!$F$46*H98</f>
        <v>12520398.94875</v>
      </c>
      <c r="K98">
        <v>126000</v>
      </c>
      <c r="L98" t="s">
        <v>75</v>
      </c>
      <c r="O98" t="s">
        <v>120</v>
      </c>
    </row>
    <row r="99" spans="3:15" x14ac:dyDescent="0.25">
      <c r="C99" s="1">
        <v>43879</v>
      </c>
      <c r="D99" t="s">
        <v>2</v>
      </c>
      <c r="H99">
        <v>178500</v>
      </c>
      <c r="I99" t="s">
        <v>71</v>
      </c>
      <c r="J99">
        <f>'[1]Import '!$F$46*H99</f>
        <v>12899804.977499999</v>
      </c>
      <c r="K99">
        <v>127500</v>
      </c>
      <c r="L99" t="s">
        <v>75</v>
      </c>
      <c r="O99" t="s">
        <v>87</v>
      </c>
    </row>
    <row r="100" spans="3:15" x14ac:dyDescent="0.25">
      <c r="C100" s="1">
        <v>43879</v>
      </c>
      <c r="D100" t="s">
        <v>34</v>
      </c>
      <c r="H100">
        <v>93696</v>
      </c>
      <c r="I100" t="s">
        <v>71</v>
      </c>
      <c r="J100">
        <f>'[1]Import '!$F$46*H100</f>
        <v>6771205.1942400001</v>
      </c>
      <c r="K100">
        <v>51200</v>
      </c>
      <c r="L100" t="s">
        <v>75</v>
      </c>
      <c r="O100" t="s">
        <v>87</v>
      </c>
    </row>
    <row r="101" spans="3:15" x14ac:dyDescent="0.25">
      <c r="C101" s="1">
        <v>43875</v>
      </c>
      <c r="D101" t="s">
        <v>14</v>
      </c>
      <c r="H101">
        <v>3164</v>
      </c>
      <c r="I101" t="s">
        <v>71</v>
      </c>
      <c r="J101">
        <f>'[1]Import '!$F$46*H101</f>
        <v>228655.36666</v>
      </c>
      <c r="K101">
        <v>2775.42</v>
      </c>
      <c r="L101" t="s">
        <v>75</v>
      </c>
      <c r="O101" t="s">
        <v>82</v>
      </c>
    </row>
    <row r="102" spans="3:15" x14ac:dyDescent="0.25">
      <c r="C102" s="1">
        <v>43875</v>
      </c>
      <c r="D102" t="s">
        <v>14</v>
      </c>
      <c r="H102">
        <v>12796</v>
      </c>
      <c r="I102" t="s">
        <v>71</v>
      </c>
      <c r="J102">
        <f>'[1]Import '!$F$46*H102</f>
        <v>924738.96074000001</v>
      </c>
      <c r="K102">
        <v>11224.58</v>
      </c>
      <c r="L102" t="s">
        <v>75</v>
      </c>
      <c r="O102" t="s">
        <v>82</v>
      </c>
    </row>
    <row r="103" spans="3:15" x14ac:dyDescent="0.25">
      <c r="C103" s="1">
        <v>43874</v>
      </c>
      <c r="D103" t="s">
        <v>5</v>
      </c>
      <c r="H103">
        <v>129600</v>
      </c>
      <c r="I103" t="s">
        <v>71</v>
      </c>
      <c r="J103">
        <f>'[1]Import '!$F$46*H103</f>
        <v>9365908.8239999991</v>
      </c>
      <c r="K103">
        <v>80000</v>
      </c>
      <c r="L103" t="s">
        <v>75</v>
      </c>
      <c r="N103" t="s">
        <v>90</v>
      </c>
      <c r="O103" t="s">
        <v>87</v>
      </c>
    </row>
    <row r="104" spans="3:15" x14ac:dyDescent="0.25">
      <c r="C104" s="1">
        <v>43874</v>
      </c>
      <c r="D104" t="s">
        <v>17</v>
      </c>
      <c r="H104">
        <v>22446</v>
      </c>
      <c r="I104" t="s">
        <v>71</v>
      </c>
      <c r="J104">
        <f>'[1]Import '!$F$46*H104</f>
        <v>1622123.37549</v>
      </c>
      <c r="K104">
        <v>18000</v>
      </c>
      <c r="L104" t="s">
        <v>75</v>
      </c>
      <c r="O104" t="s">
        <v>92</v>
      </c>
    </row>
    <row r="105" spans="3:15" x14ac:dyDescent="0.25">
      <c r="C105" s="1">
        <v>43874</v>
      </c>
      <c r="D105" t="s">
        <v>21</v>
      </c>
      <c r="H105">
        <v>429808</v>
      </c>
      <c r="I105" t="s">
        <v>192</v>
      </c>
      <c r="J105">
        <f>H105*'[1]Import '!$F$17</f>
        <v>4499818.7660559993</v>
      </c>
      <c r="K105">
        <v>49500</v>
      </c>
      <c r="L105" t="s">
        <v>75</v>
      </c>
      <c r="N105" t="s">
        <v>108</v>
      </c>
      <c r="O105" t="s">
        <v>82</v>
      </c>
    </row>
    <row r="106" spans="3:15" x14ac:dyDescent="0.25">
      <c r="C106" s="1">
        <v>43874</v>
      </c>
      <c r="D106" t="s">
        <v>17</v>
      </c>
      <c r="H106">
        <v>42840</v>
      </c>
      <c r="I106" t="s">
        <v>71</v>
      </c>
      <c r="J106">
        <f>'[1]Import '!$F$46*H106</f>
        <v>3095953.1946</v>
      </c>
      <c r="K106">
        <v>34000</v>
      </c>
      <c r="L106" t="s">
        <v>75</v>
      </c>
      <c r="O106" t="s">
        <v>92</v>
      </c>
    </row>
    <row r="107" spans="3:15" x14ac:dyDescent="0.25">
      <c r="C107" s="1">
        <v>43874</v>
      </c>
      <c r="D107" t="s">
        <v>17</v>
      </c>
      <c r="H107">
        <v>165200</v>
      </c>
      <c r="I107" t="s">
        <v>71</v>
      </c>
      <c r="J107">
        <f>'[1]Import '!$F$46*H107</f>
        <v>11938643.038000001</v>
      </c>
      <c r="K107">
        <v>112000</v>
      </c>
      <c r="L107" t="s">
        <v>75</v>
      </c>
      <c r="O107" t="s">
        <v>82</v>
      </c>
    </row>
    <row r="108" spans="3:15" x14ac:dyDescent="0.25">
      <c r="C108" s="1">
        <v>43874</v>
      </c>
      <c r="D108" t="s">
        <v>2</v>
      </c>
      <c r="H108">
        <v>249900</v>
      </c>
      <c r="I108" t="s">
        <v>71</v>
      </c>
      <c r="J108">
        <f>'[1]Import '!$F$46*H108</f>
        <v>18059726.968499999</v>
      </c>
      <c r="K108">
        <v>178500</v>
      </c>
      <c r="L108" t="s">
        <v>75</v>
      </c>
      <c r="O108" t="s">
        <v>87</v>
      </c>
    </row>
    <row r="109" spans="3:15" x14ac:dyDescent="0.25">
      <c r="C109" s="1">
        <v>43873</v>
      </c>
      <c r="D109" t="s">
        <v>58</v>
      </c>
      <c r="H109">
        <v>13440</v>
      </c>
      <c r="I109" t="s">
        <v>71</v>
      </c>
      <c r="J109">
        <f>'[1]Import '!$F$46*H109</f>
        <v>971279.43359999999</v>
      </c>
      <c r="K109">
        <v>2400</v>
      </c>
      <c r="L109" t="s">
        <v>75</v>
      </c>
      <c r="O109" t="s">
        <v>85</v>
      </c>
    </row>
    <row r="110" spans="3:15" x14ac:dyDescent="0.25">
      <c r="C110" s="1">
        <v>43872</v>
      </c>
      <c r="D110" t="s">
        <v>4</v>
      </c>
      <c r="H110">
        <v>102492</v>
      </c>
      <c r="I110" t="s">
        <v>71</v>
      </c>
      <c r="J110">
        <f>'[1]Import '!$F$46*H110</f>
        <v>7406872.8949800003</v>
      </c>
      <c r="K110">
        <v>70200</v>
      </c>
      <c r="L110" t="s">
        <v>76</v>
      </c>
      <c r="O110" t="s">
        <v>85</v>
      </c>
    </row>
    <row r="111" spans="3:15" x14ac:dyDescent="0.25">
      <c r="C111" s="1">
        <v>43871</v>
      </c>
      <c r="D111" t="s">
        <v>2</v>
      </c>
      <c r="H111">
        <v>178500</v>
      </c>
      <c r="I111" t="s">
        <v>71</v>
      </c>
      <c r="J111">
        <f>'[1]Import '!$F$46*H111</f>
        <v>12899804.977499999</v>
      </c>
      <c r="K111">
        <v>127500</v>
      </c>
      <c r="L111" t="s">
        <v>75</v>
      </c>
      <c r="O111" t="s">
        <v>87</v>
      </c>
    </row>
    <row r="112" spans="3:15" x14ac:dyDescent="0.25">
      <c r="C112" s="1">
        <v>43869</v>
      </c>
      <c r="D112" t="s">
        <v>14</v>
      </c>
      <c r="H112">
        <v>15960</v>
      </c>
      <c r="I112" t="s">
        <v>71</v>
      </c>
      <c r="J112">
        <f>'[1]Import '!$F$46*H112</f>
        <v>1153394.3274000001</v>
      </c>
      <c r="K112">
        <v>14000</v>
      </c>
      <c r="L112" t="s">
        <v>75</v>
      </c>
      <c r="O112" t="s">
        <v>82</v>
      </c>
    </row>
    <row r="113" spans="3:15" x14ac:dyDescent="0.25">
      <c r="C113" s="1">
        <v>43867</v>
      </c>
      <c r="D113" t="s">
        <v>2</v>
      </c>
      <c r="H113">
        <v>249900</v>
      </c>
      <c r="I113" t="s">
        <v>71</v>
      </c>
      <c r="J113">
        <f>'[1]Import '!$F$46*H113</f>
        <v>18059726.968499999</v>
      </c>
      <c r="K113">
        <v>178500</v>
      </c>
      <c r="L113" t="s">
        <v>75</v>
      </c>
      <c r="O113" t="s">
        <v>87</v>
      </c>
    </row>
    <row r="114" spans="3:15" x14ac:dyDescent="0.25">
      <c r="C114" s="1">
        <v>43866</v>
      </c>
      <c r="D114" t="s">
        <v>36</v>
      </c>
      <c r="H114">
        <v>56000</v>
      </c>
      <c r="I114" t="s">
        <v>71</v>
      </c>
      <c r="J114">
        <f>'[1]Import '!$F$46*H114</f>
        <v>4046997.64</v>
      </c>
      <c r="K114">
        <v>32000</v>
      </c>
      <c r="L114" t="s">
        <v>75</v>
      </c>
      <c r="O114" t="s">
        <v>87</v>
      </c>
    </row>
    <row r="115" spans="3:15" x14ac:dyDescent="0.25">
      <c r="C115" s="1">
        <v>43865</v>
      </c>
      <c r="D115" t="s">
        <v>17</v>
      </c>
      <c r="H115">
        <v>141600</v>
      </c>
      <c r="I115" t="s">
        <v>71</v>
      </c>
      <c r="J115">
        <f>'[1]Import '!$F$46*H115</f>
        <v>10233122.604</v>
      </c>
      <c r="K115">
        <v>96000</v>
      </c>
      <c r="L115" t="s">
        <v>75</v>
      </c>
      <c r="O115" t="s">
        <v>82</v>
      </c>
    </row>
    <row r="116" spans="3:15" x14ac:dyDescent="0.25">
      <c r="C116" s="1">
        <v>43865</v>
      </c>
      <c r="D116" t="s">
        <v>2</v>
      </c>
      <c r="H116">
        <v>173250</v>
      </c>
      <c r="I116" t="s">
        <v>71</v>
      </c>
      <c r="J116">
        <f>'[1]Import '!$F$46*H116</f>
        <v>12520398.94875</v>
      </c>
      <c r="K116">
        <v>126000</v>
      </c>
      <c r="L116" t="s">
        <v>75</v>
      </c>
      <c r="O116" t="s">
        <v>120</v>
      </c>
    </row>
    <row r="117" spans="3:15" x14ac:dyDescent="0.25">
      <c r="C117" s="1">
        <v>43862</v>
      </c>
      <c r="D117" t="s">
        <v>21</v>
      </c>
      <c r="H117">
        <v>44352</v>
      </c>
      <c r="I117" t="s">
        <v>71</v>
      </c>
      <c r="J117">
        <f>'[1]Import '!$F$46*H117</f>
        <v>3205222.1308800001</v>
      </c>
      <c r="K117">
        <v>36000</v>
      </c>
      <c r="L117" t="s">
        <v>75</v>
      </c>
      <c r="N117" t="s">
        <v>93</v>
      </c>
      <c r="O117" t="s">
        <v>92</v>
      </c>
    </row>
    <row r="118" spans="3:15" x14ac:dyDescent="0.25">
      <c r="C118" s="1">
        <v>43862</v>
      </c>
      <c r="D118" t="s">
        <v>21</v>
      </c>
      <c r="H118">
        <v>44352</v>
      </c>
      <c r="I118" t="s">
        <v>71</v>
      </c>
      <c r="J118">
        <f>'[1]Import '!$F$46*H118</f>
        <v>3205222.1308800001</v>
      </c>
      <c r="K118">
        <v>36000</v>
      </c>
      <c r="L118" t="s">
        <v>75</v>
      </c>
      <c r="N118" t="s">
        <v>93</v>
      </c>
      <c r="O118" t="s">
        <v>92</v>
      </c>
    </row>
    <row r="119" spans="3:15" x14ac:dyDescent="0.25">
      <c r="C119" s="1">
        <v>43861</v>
      </c>
      <c r="D119" t="s">
        <v>10</v>
      </c>
      <c r="H119">
        <v>380</v>
      </c>
      <c r="I119" t="s">
        <v>71</v>
      </c>
      <c r="J119">
        <f>'[1]Import '!$F$46*H119</f>
        <v>27461.769700000001</v>
      </c>
      <c r="K119">
        <v>200</v>
      </c>
      <c r="L119" t="s">
        <v>75</v>
      </c>
      <c r="N119" t="s">
        <v>90</v>
      </c>
      <c r="O119" t="s">
        <v>87</v>
      </c>
    </row>
    <row r="120" spans="3:15" x14ac:dyDescent="0.25">
      <c r="C120" s="1">
        <v>43861</v>
      </c>
      <c r="D120" t="s">
        <v>11</v>
      </c>
      <c r="H120">
        <v>36792</v>
      </c>
      <c r="I120" t="s">
        <v>71</v>
      </c>
      <c r="J120">
        <f>'[1]Import '!$F$46*H120</f>
        <v>2658877.44948</v>
      </c>
      <c r="K120">
        <v>25200</v>
      </c>
      <c r="L120" t="s">
        <v>75</v>
      </c>
      <c r="O120" t="s">
        <v>102</v>
      </c>
    </row>
    <row r="121" spans="3:15" x14ac:dyDescent="0.25">
      <c r="C121" s="1">
        <v>43860</v>
      </c>
      <c r="D121" t="s">
        <v>11</v>
      </c>
      <c r="H121">
        <v>68</v>
      </c>
      <c r="I121" t="s">
        <v>71</v>
      </c>
      <c r="J121">
        <f>'[1]Import '!$F$46*H121</f>
        <v>4914.2114199999996</v>
      </c>
      <c r="K121">
        <v>50</v>
      </c>
      <c r="L121" t="s">
        <v>75</v>
      </c>
      <c r="N121" t="s">
        <v>291</v>
      </c>
      <c r="O121" t="s">
        <v>198</v>
      </c>
    </row>
    <row r="122" spans="3:15" x14ac:dyDescent="0.25">
      <c r="C122" s="1">
        <v>43860</v>
      </c>
      <c r="D122" t="s">
        <v>11</v>
      </c>
      <c r="H122">
        <v>68</v>
      </c>
      <c r="I122" t="s">
        <v>71</v>
      </c>
      <c r="J122">
        <f>'[1]Import '!$F$46*H122</f>
        <v>4914.2114199999996</v>
      </c>
      <c r="K122">
        <v>50</v>
      </c>
      <c r="L122" t="s">
        <v>75</v>
      </c>
      <c r="N122" t="s">
        <v>291</v>
      </c>
      <c r="O122" t="s">
        <v>198</v>
      </c>
    </row>
    <row r="123" spans="3:15" x14ac:dyDescent="0.25">
      <c r="C123" s="1">
        <v>43859</v>
      </c>
      <c r="D123" t="s">
        <v>2</v>
      </c>
      <c r="H123">
        <v>178500</v>
      </c>
      <c r="I123" t="s">
        <v>71</v>
      </c>
      <c r="J123">
        <f>'[1]Import '!$F$46*H123</f>
        <v>12899804.977499999</v>
      </c>
      <c r="K123">
        <v>127500</v>
      </c>
      <c r="L123" t="s">
        <v>75</v>
      </c>
      <c r="O123" t="s">
        <v>87</v>
      </c>
    </row>
    <row r="124" spans="3:15" x14ac:dyDescent="0.25">
      <c r="C124" s="1">
        <v>43859</v>
      </c>
      <c r="D124" t="s">
        <v>4</v>
      </c>
      <c r="H124">
        <v>68328</v>
      </c>
      <c r="I124" t="s">
        <v>71</v>
      </c>
      <c r="J124">
        <f>'[1]Import '!$F$46*H124</f>
        <v>4937915.2633199999</v>
      </c>
      <c r="K124">
        <v>46800</v>
      </c>
      <c r="L124" t="s">
        <v>76</v>
      </c>
      <c r="O124" t="s">
        <v>85</v>
      </c>
    </row>
    <row r="125" spans="3:15" x14ac:dyDescent="0.25">
      <c r="C125" s="1">
        <v>43858</v>
      </c>
      <c r="D125" t="s">
        <v>17</v>
      </c>
      <c r="H125">
        <v>47200</v>
      </c>
      <c r="I125" t="s">
        <v>71</v>
      </c>
      <c r="J125">
        <f>'[1]Import '!$F$46*H125</f>
        <v>3411040.8679999998</v>
      </c>
      <c r="K125">
        <v>32000</v>
      </c>
      <c r="L125" t="s">
        <v>75</v>
      </c>
      <c r="O125" t="s">
        <v>82</v>
      </c>
    </row>
    <row r="126" spans="3:15" x14ac:dyDescent="0.25">
      <c r="C126" s="1">
        <v>43858</v>
      </c>
      <c r="D126" t="s">
        <v>5</v>
      </c>
      <c r="H126">
        <v>103680</v>
      </c>
      <c r="I126" t="s">
        <v>71</v>
      </c>
      <c r="J126">
        <f>'[1]Import '!$F$46*H126</f>
        <v>7492727.0592</v>
      </c>
      <c r="K126">
        <v>64000</v>
      </c>
      <c r="L126" t="s">
        <v>75</v>
      </c>
      <c r="N126" t="s">
        <v>90</v>
      </c>
      <c r="O126" t="s">
        <v>87</v>
      </c>
    </row>
    <row r="127" spans="3:15" x14ac:dyDescent="0.25">
      <c r="C127" s="1">
        <v>43857</v>
      </c>
      <c r="D127" t="s">
        <v>21</v>
      </c>
      <c r="H127">
        <v>220473</v>
      </c>
      <c r="I127" t="s">
        <v>192</v>
      </c>
      <c r="J127">
        <f>H127*'[1]Import '!$F$17</f>
        <v>2308213.3017734997</v>
      </c>
      <c r="K127">
        <v>24750</v>
      </c>
      <c r="L127" t="s">
        <v>75</v>
      </c>
      <c r="N127" t="s">
        <v>108</v>
      </c>
      <c r="O127" t="s">
        <v>82</v>
      </c>
    </row>
    <row r="128" spans="3:15" x14ac:dyDescent="0.25">
      <c r="C128" s="1">
        <v>43857</v>
      </c>
      <c r="D128" t="s">
        <v>21</v>
      </c>
      <c r="H128">
        <v>440946</v>
      </c>
      <c r="I128" t="s">
        <v>192</v>
      </c>
      <c r="J128">
        <f>H128*'[1]Import '!$F$17</f>
        <v>4616426.6035469994</v>
      </c>
      <c r="K128">
        <v>49500</v>
      </c>
      <c r="L128" t="s">
        <v>75</v>
      </c>
      <c r="N128" t="s">
        <v>108</v>
      </c>
      <c r="O128" t="s">
        <v>82</v>
      </c>
    </row>
    <row r="129" spans="3:15" x14ac:dyDescent="0.25">
      <c r="C129" s="1">
        <v>43855</v>
      </c>
      <c r="D129" t="s">
        <v>5</v>
      </c>
      <c r="H129">
        <v>36135</v>
      </c>
      <c r="I129" t="s">
        <v>71</v>
      </c>
      <c r="J129">
        <f>'[1]Import '!$F$46*H129</f>
        <v>2611397.4950250001</v>
      </c>
      <c r="K129">
        <v>24750</v>
      </c>
      <c r="L129" t="s">
        <v>75</v>
      </c>
      <c r="N129" t="s">
        <v>88</v>
      </c>
      <c r="O129" t="s">
        <v>102</v>
      </c>
    </row>
    <row r="130" spans="3:15" x14ac:dyDescent="0.25">
      <c r="C130" s="1">
        <v>43855</v>
      </c>
      <c r="D130" t="s">
        <v>5</v>
      </c>
      <c r="H130">
        <v>1095</v>
      </c>
      <c r="I130" t="s">
        <v>71</v>
      </c>
      <c r="J130">
        <f>'[1]Import '!$F$46*H130</f>
        <v>79133.257425000003</v>
      </c>
      <c r="K130">
        <v>750</v>
      </c>
      <c r="L130" t="s">
        <v>75</v>
      </c>
      <c r="N130" t="s">
        <v>88</v>
      </c>
      <c r="O130" t="s">
        <v>102</v>
      </c>
    </row>
    <row r="131" spans="3:15" x14ac:dyDescent="0.25">
      <c r="C131" s="1">
        <v>43854</v>
      </c>
      <c r="D131" t="s">
        <v>21</v>
      </c>
      <c r="H131">
        <v>440946</v>
      </c>
      <c r="I131" t="s">
        <v>192</v>
      </c>
      <c r="J131">
        <f>H131*'[1]Import '!$F$17</f>
        <v>4616426.6035469994</v>
      </c>
      <c r="K131">
        <v>49500</v>
      </c>
      <c r="L131" t="s">
        <v>75</v>
      </c>
      <c r="N131" t="s">
        <v>108</v>
      </c>
      <c r="O131" t="s">
        <v>82</v>
      </c>
    </row>
    <row r="132" spans="3:15" x14ac:dyDescent="0.25">
      <c r="C132" s="1">
        <v>43854</v>
      </c>
      <c r="D132" t="s">
        <v>17</v>
      </c>
      <c r="H132">
        <v>22100</v>
      </c>
      <c r="I132" t="s">
        <v>71</v>
      </c>
      <c r="J132">
        <f>'[1]Import '!$F$46*H132</f>
        <v>1597118.7115</v>
      </c>
      <c r="K132">
        <v>17000</v>
      </c>
      <c r="L132" t="s">
        <v>75</v>
      </c>
      <c r="O132" t="s">
        <v>92</v>
      </c>
    </row>
    <row r="133" spans="3:15" x14ac:dyDescent="0.25">
      <c r="C133" s="1">
        <v>43854</v>
      </c>
      <c r="D133" t="s">
        <v>21</v>
      </c>
      <c r="H133">
        <v>440946</v>
      </c>
      <c r="I133" t="s">
        <v>192</v>
      </c>
      <c r="J133">
        <f>H133*'[1]Import '!$F$17</f>
        <v>4616426.6035469994</v>
      </c>
      <c r="K133">
        <v>49500</v>
      </c>
      <c r="L133" t="s">
        <v>75</v>
      </c>
      <c r="N133" t="s">
        <v>108</v>
      </c>
      <c r="O133" t="s">
        <v>82</v>
      </c>
    </row>
    <row r="134" spans="3:15" x14ac:dyDescent="0.25">
      <c r="C134" s="1">
        <v>43854</v>
      </c>
      <c r="D134" t="s">
        <v>17</v>
      </c>
      <c r="H134">
        <v>44200</v>
      </c>
      <c r="I134" t="s">
        <v>71</v>
      </c>
      <c r="J134">
        <f>'[1]Import '!$F$46*H134</f>
        <v>3194237.423</v>
      </c>
      <c r="K134">
        <v>34000</v>
      </c>
      <c r="L134" t="s">
        <v>75</v>
      </c>
      <c r="O134" t="s">
        <v>92</v>
      </c>
    </row>
    <row r="135" spans="3:15" x14ac:dyDescent="0.25">
      <c r="C135" s="1">
        <v>43853</v>
      </c>
      <c r="D135" t="s">
        <v>174</v>
      </c>
      <c r="H135">
        <v>20300</v>
      </c>
      <c r="I135" t="s">
        <v>71</v>
      </c>
      <c r="J135">
        <f>'[1]Import '!$F$46*H135</f>
        <v>1467036.6444999999</v>
      </c>
      <c r="K135">
        <v>14000</v>
      </c>
      <c r="L135" t="s">
        <v>75</v>
      </c>
      <c r="N135" t="s">
        <v>276</v>
      </c>
      <c r="O135" t="s">
        <v>113</v>
      </c>
    </row>
    <row r="136" spans="3:15" x14ac:dyDescent="0.25">
      <c r="C136" s="1">
        <v>43853</v>
      </c>
      <c r="D136" t="s">
        <v>5</v>
      </c>
      <c r="H136">
        <v>129600</v>
      </c>
      <c r="I136" t="s">
        <v>71</v>
      </c>
      <c r="J136">
        <f>'[1]Import '!$F$46*H136</f>
        <v>9365908.8239999991</v>
      </c>
      <c r="K136">
        <v>80000</v>
      </c>
      <c r="L136" t="s">
        <v>75</v>
      </c>
      <c r="N136" t="s">
        <v>90</v>
      </c>
      <c r="O136" t="s">
        <v>87</v>
      </c>
    </row>
    <row r="137" spans="3:15" x14ac:dyDescent="0.25">
      <c r="C137" s="1">
        <v>43852</v>
      </c>
      <c r="D137" t="s">
        <v>21</v>
      </c>
      <c r="H137">
        <v>460400</v>
      </c>
      <c r="I137" t="s">
        <v>192</v>
      </c>
      <c r="J137">
        <f>H137*'[1]Import '!$F$17</f>
        <v>4820097.7177999998</v>
      </c>
      <c r="K137">
        <v>49500</v>
      </c>
      <c r="L137" t="s">
        <v>75</v>
      </c>
      <c r="N137" t="s">
        <v>108</v>
      </c>
      <c r="O137" t="s">
        <v>82</v>
      </c>
    </row>
    <row r="138" spans="3:15" x14ac:dyDescent="0.25">
      <c r="C138" s="1">
        <v>43852</v>
      </c>
      <c r="D138" t="s">
        <v>2</v>
      </c>
      <c r="H138">
        <v>142800</v>
      </c>
      <c r="I138" t="s">
        <v>71</v>
      </c>
      <c r="J138">
        <f>'[1]Import '!$F$46*H138</f>
        <v>10319843.981999999</v>
      </c>
      <c r="K138">
        <v>102000</v>
      </c>
      <c r="L138" t="s">
        <v>75</v>
      </c>
      <c r="O138" t="s">
        <v>87</v>
      </c>
    </row>
    <row r="139" spans="3:15" x14ac:dyDescent="0.25">
      <c r="C139" s="1">
        <v>43852</v>
      </c>
      <c r="D139" t="s">
        <v>21</v>
      </c>
      <c r="H139">
        <v>661419</v>
      </c>
      <c r="I139" t="s">
        <v>192</v>
      </c>
      <c r="J139">
        <f>H139*'[1]Import '!$F$17</f>
        <v>6924639.9053204991</v>
      </c>
      <c r="K139">
        <v>74250</v>
      </c>
      <c r="L139" t="s">
        <v>75</v>
      </c>
      <c r="N139" t="s">
        <v>108</v>
      </c>
      <c r="O139" t="s">
        <v>82</v>
      </c>
    </row>
    <row r="140" spans="3:15" x14ac:dyDescent="0.25">
      <c r="C140" s="1">
        <v>43851</v>
      </c>
      <c r="D140" t="s">
        <v>2</v>
      </c>
      <c r="H140">
        <v>138600</v>
      </c>
      <c r="I140" t="s">
        <v>71</v>
      </c>
      <c r="J140">
        <f>'[1]Import '!$F$46*H140</f>
        <v>10016319.159</v>
      </c>
      <c r="K140">
        <v>100800</v>
      </c>
      <c r="L140" t="s">
        <v>75</v>
      </c>
      <c r="O140" t="s">
        <v>120</v>
      </c>
    </row>
    <row r="141" spans="3:15" x14ac:dyDescent="0.25">
      <c r="C141" s="1">
        <v>43850</v>
      </c>
      <c r="D141" t="s">
        <v>187</v>
      </c>
      <c r="H141">
        <v>457</v>
      </c>
      <c r="I141" t="s">
        <v>71</v>
      </c>
      <c r="J141">
        <f>'[1]Import '!$F$46*H141</f>
        <v>33026.391454999997</v>
      </c>
      <c r="K141">
        <v>355.65</v>
      </c>
      <c r="L141" t="s">
        <v>75</v>
      </c>
      <c r="N141" t="s">
        <v>236</v>
      </c>
      <c r="O141" t="s">
        <v>82</v>
      </c>
    </row>
    <row r="142" spans="3:15" x14ac:dyDescent="0.25">
      <c r="C142" s="1">
        <v>43850</v>
      </c>
      <c r="D142" t="s">
        <v>187</v>
      </c>
      <c r="H142">
        <v>30976</v>
      </c>
      <c r="I142" t="s">
        <v>71</v>
      </c>
      <c r="J142">
        <f>'[1]Import '!$F$46*H142</f>
        <v>2238567.8374399999</v>
      </c>
      <c r="K142">
        <v>24124.35</v>
      </c>
      <c r="L142" t="s">
        <v>75</v>
      </c>
      <c r="N142" t="s">
        <v>236</v>
      </c>
      <c r="O142" t="s">
        <v>82</v>
      </c>
    </row>
    <row r="143" spans="3:15" x14ac:dyDescent="0.25">
      <c r="C143" s="1">
        <v>43850</v>
      </c>
      <c r="D143" t="s">
        <v>3</v>
      </c>
      <c r="H143">
        <v>94720</v>
      </c>
      <c r="I143" t="s">
        <v>71</v>
      </c>
      <c r="J143">
        <f>'[1]Import '!$F$46*H143</f>
        <v>6845207.4368000003</v>
      </c>
      <c r="K143">
        <v>51200</v>
      </c>
      <c r="L143" t="s">
        <v>75</v>
      </c>
      <c r="O143" t="s">
        <v>87</v>
      </c>
    </row>
    <row r="144" spans="3:15" x14ac:dyDescent="0.25">
      <c r="C144" s="1">
        <v>43850</v>
      </c>
      <c r="D144" t="s">
        <v>187</v>
      </c>
      <c r="H144">
        <v>24</v>
      </c>
      <c r="I144" t="s">
        <v>71</v>
      </c>
      <c r="J144">
        <f>'[1]Import '!$F$46*H144</f>
        <v>1734.4275600000001</v>
      </c>
      <c r="K144">
        <v>20</v>
      </c>
      <c r="L144" t="s">
        <v>75</v>
      </c>
      <c r="N144" t="s">
        <v>236</v>
      </c>
      <c r="O144" t="s">
        <v>82</v>
      </c>
    </row>
    <row r="145" spans="3:15" x14ac:dyDescent="0.25">
      <c r="C145" s="1">
        <v>43848</v>
      </c>
      <c r="D145" t="s">
        <v>17</v>
      </c>
      <c r="H145">
        <v>23040</v>
      </c>
      <c r="I145" t="s">
        <v>71</v>
      </c>
      <c r="J145">
        <f>'[1]Import '!$F$46*H145</f>
        <v>1665050.4576000001</v>
      </c>
      <c r="K145">
        <v>18000</v>
      </c>
      <c r="L145" t="s">
        <v>75</v>
      </c>
      <c r="O145" t="s">
        <v>92</v>
      </c>
    </row>
    <row r="146" spans="3:15" x14ac:dyDescent="0.25">
      <c r="C146" s="1">
        <v>43848</v>
      </c>
      <c r="D146" t="s">
        <v>174</v>
      </c>
      <c r="H146">
        <v>6175</v>
      </c>
      <c r="I146" t="s">
        <v>71</v>
      </c>
      <c r="J146">
        <f>'[1]Import '!$F$46*H146</f>
        <v>446253.75762499997</v>
      </c>
      <c r="K146">
        <v>5000</v>
      </c>
      <c r="L146" t="s">
        <v>75</v>
      </c>
      <c r="O146" t="s">
        <v>82</v>
      </c>
    </row>
    <row r="147" spans="3:15" x14ac:dyDescent="0.25">
      <c r="C147" s="1">
        <v>43847</v>
      </c>
      <c r="D147" t="s">
        <v>3</v>
      </c>
      <c r="H147">
        <v>21120</v>
      </c>
      <c r="I147" t="s">
        <v>71</v>
      </c>
      <c r="J147">
        <f>'[1]Import '!$F$46*H147</f>
        <v>1526296.2527999999</v>
      </c>
      <c r="K147">
        <v>16000</v>
      </c>
      <c r="L147" t="s">
        <v>75</v>
      </c>
      <c r="N147" t="s">
        <v>286</v>
      </c>
      <c r="O147" t="s">
        <v>92</v>
      </c>
    </row>
    <row r="148" spans="3:15" x14ac:dyDescent="0.25">
      <c r="C148" s="1">
        <v>43847</v>
      </c>
      <c r="D148" t="s">
        <v>3</v>
      </c>
      <c r="H148">
        <v>68</v>
      </c>
      <c r="I148" t="s">
        <v>71</v>
      </c>
      <c r="J148">
        <f>'[1]Import '!$F$46*H148</f>
        <v>4914.2114199999996</v>
      </c>
      <c r="K148">
        <v>50</v>
      </c>
      <c r="L148" t="s">
        <v>75</v>
      </c>
      <c r="N148" t="s">
        <v>292</v>
      </c>
      <c r="O148" t="s">
        <v>198</v>
      </c>
    </row>
    <row r="149" spans="3:15" x14ac:dyDescent="0.25">
      <c r="C149" s="1">
        <v>43847</v>
      </c>
      <c r="D149" t="s">
        <v>65</v>
      </c>
      <c r="H149">
        <v>3750</v>
      </c>
      <c r="I149" t="s">
        <v>71</v>
      </c>
      <c r="J149">
        <f>'[1]Import '!$F$46*H149</f>
        <v>271004.30625000002</v>
      </c>
      <c r="K149">
        <v>500</v>
      </c>
      <c r="L149" t="s">
        <v>75</v>
      </c>
      <c r="N149" t="s">
        <v>293</v>
      </c>
      <c r="O149" t="s">
        <v>82</v>
      </c>
    </row>
    <row r="150" spans="3:15" x14ac:dyDescent="0.25">
      <c r="C150" s="1">
        <v>43847</v>
      </c>
      <c r="D150" t="s">
        <v>3</v>
      </c>
      <c r="H150">
        <v>68</v>
      </c>
      <c r="I150" t="s">
        <v>71</v>
      </c>
      <c r="J150">
        <f>'[1]Import '!$F$46*H150</f>
        <v>4914.2114199999996</v>
      </c>
      <c r="K150">
        <v>50</v>
      </c>
      <c r="L150" t="s">
        <v>75</v>
      </c>
      <c r="N150" t="s">
        <v>292</v>
      </c>
      <c r="O150" t="s">
        <v>198</v>
      </c>
    </row>
    <row r="151" spans="3:15" x14ac:dyDescent="0.25">
      <c r="C151" s="1">
        <v>43846</v>
      </c>
      <c r="D151" t="s">
        <v>52</v>
      </c>
      <c r="H151">
        <v>1779200</v>
      </c>
      <c r="I151" t="s">
        <v>72</v>
      </c>
      <c r="J151">
        <f>H151*'[1]Import '!$F$36</f>
        <v>1192966.9440000001</v>
      </c>
      <c r="K151">
        <v>6400</v>
      </c>
      <c r="L151" t="s">
        <v>75</v>
      </c>
      <c r="O151" t="s">
        <v>85</v>
      </c>
    </row>
    <row r="152" spans="3:15" x14ac:dyDescent="0.25">
      <c r="C152" s="1">
        <v>43846</v>
      </c>
      <c r="D152" t="s">
        <v>17</v>
      </c>
      <c r="H152">
        <v>260</v>
      </c>
      <c r="I152" t="s">
        <v>71</v>
      </c>
      <c r="J152">
        <f>'[1]Import '!$F$46*H152</f>
        <v>18789.6319</v>
      </c>
      <c r="K152">
        <v>200</v>
      </c>
      <c r="L152" t="s">
        <v>75</v>
      </c>
      <c r="O152" t="s">
        <v>92</v>
      </c>
    </row>
    <row r="153" spans="3:15" x14ac:dyDescent="0.25">
      <c r="C153" s="1">
        <v>43846</v>
      </c>
      <c r="D153" t="s">
        <v>2</v>
      </c>
      <c r="H153">
        <v>178290</v>
      </c>
      <c r="I153" t="s">
        <v>71</v>
      </c>
      <c r="J153">
        <f>'[1]Import '!$F$46*H153</f>
        <v>12884628.73635</v>
      </c>
      <c r="K153">
        <v>126000</v>
      </c>
      <c r="L153" t="s">
        <v>75</v>
      </c>
      <c r="O153" t="s">
        <v>120</v>
      </c>
    </row>
    <row r="154" spans="3:15" x14ac:dyDescent="0.25">
      <c r="C154" s="1">
        <v>43846</v>
      </c>
      <c r="D154" t="s">
        <v>44</v>
      </c>
      <c r="H154">
        <v>2960</v>
      </c>
      <c r="I154" t="s">
        <v>71</v>
      </c>
      <c r="J154">
        <f>'[1]Import '!$F$46*H154</f>
        <v>213912.73240000001</v>
      </c>
      <c r="K154">
        <v>2000</v>
      </c>
      <c r="L154" t="s">
        <v>75</v>
      </c>
      <c r="N154" t="s">
        <v>114</v>
      </c>
      <c r="O154" t="s">
        <v>113</v>
      </c>
    </row>
    <row r="155" spans="3:15" x14ac:dyDescent="0.25">
      <c r="C155" s="1">
        <v>43845</v>
      </c>
      <c r="D155" t="s">
        <v>21</v>
      </c>
      <c r="H155">
        <v>460400</v>
      </c>
      <c r="I155" t="s">
        <v>192</v>
      </c>
      <c r="J155">
        <f>H155*'[1]Import '!$F$17</f>
        <v>4820097.7177999998</v>
      </c>
      <c r="K155">
        <v>49500</v>
      </c>
      <c r="L155" t="s">
        <v>75</v>
      </c>
      <c r="N155" t="s">
        <v>108</v>
      </c>
      <c r="O155" t="s">
        <v>82</v>
      </c>
    </row>
    <row r="156" spans="3:15" x14ac:dyDescent="0.25">
      <c r="C156" s="1">
        <v>43845</v>
      </c>
      <c r="D156" t="s">
        <v>21</v>
      </c>
      <c r="H156">
        <v>220473</v>
      </c>
      <c r="I156" t="s">
        <v>192</v>
      </c>
      <c r="J156">
        <f>H156*'[1]Import '!$F$17</f>
        <v>2308213.3017734997</v>
      </c>
      <c r="K156">
        <v>24750</v>
      </c>
      <c r="L156" t="s">
        <v>75</v>
      </c>
      <c r="N156" t="s">
        <v>108</v>
      </c>
      <c r="O156" t="s">
        <v>82</v>
      </c>
    </row>
    <row r="157" spans="3:15" x14ac:dyDescent="0.25">
      <c r="C157" s="1">
        <v>43845</v>
      </c>
      <c r="D157" t="s">
        <v>21</v>
      </c>
      <c r="H157">
        <v>440946</v>
      </c>
      <c r="I157" t="s">
        <v>192</v>
      </c>
      <c r="J157">
        <f>H157*'[1]Import '!$F$17</f>
        <v>4616426.6035469994</v>
      </c>
      <c r="K157">
        <v>49500</v>
      </c>
      <c r="L157" t="s">
        <v>75</v>
      </c>
      <c r="N157" t="s">
        <v>108</v>
      </c>
      <c r="O157" t="s">
        <v>82</v>
      </c>
    </row>
    <row r="158" spans="3:15" x14ac:dyDescent="0.25">
      <c r="C158" s="1">
        <v>43845</v>
      </c>
      <c r="D158" t="s">
        <v>5</v>
      </c>
      <c r="H158">
        <v>68</v>
      </c>
      <c r="I158" t="s">
        <v>71</v>
      </c>
      <c r="J158">
        <f>'[1]Import '!$F$46*H158</f>
        <v>4914.2114199999996</v>
      </c>
      <c r="K158">
        <v>50</v>
      </c>
      <c r="L158" t="s">
        <v>75</v>
      </c>
      <c r="N158" t="s">
        <v>291</v>
      </c>
      <c r="O158" t="s">
        <v>198</v>
      </c>
    </row>
    <row r="159" spans="3:15" x14ac:dyDescent="0.25">
      <c r="C159" s="1">
        <v>43845</v>
      </c>
      <c r="D159" t="s">
        <v>21</v>
      </c>
      <c r="H159">
        <v>661419</v>
      </c>
      <c r="I159" t="s">
        <v>192</v>
      </c>
      <c r="J159">
        <f>H159*'[1]Import '!$F$17</f>
        <v>6924639.9053204991</v>
      </c>
      <c r="K159">
        <v>74250</v>
      </c>
      <c r="L159" t="s">
        <v>75</v>
      </c>
      <c r="N159" t="s">
        <v>108</v>
      </c>
      <c r="O159" t="s">
        <v>82</v>
      </c>
    </row>
    <row r="160" spans="3:15" x14ac:dyDescent="0.25">
      <c r="C160" s="1">
        <v>43845</v>
      </c>
      <c r="D160" t="s">
        <v>5</v>
      </c>
      <c r="H160">
        <v>78</v>
      </c>
      <c r="I160" t="s">
        <v>71</v>
      </c>
      <c r="J160">
        <f>'[1]Import '!$F$46*H160</f>
        <v>5636.8895700000003</v>
      </c>
      <c r="K160">
        <v>50</v>
      </c>
      <c r="L160" t="s">
        <v>75</v>
      </c>
      <c r="N160" t="s">
        <v>291</v>
      </c>
      <c r="O160" t="s">
        <v>198</v>
      </c>
    </row>
    <row r="161" spans="3:15" x14ac:dyDescent="0.25">
      <c r="C161" s="1">
        <v>43845</v>
      </c>
      <c r="D161" t="s">
        <v>5</v>
      </c>
      <c r="H161">
        <v>78</v>
      </c>
      <c r="I161" t="s">
        <v>71</v>
      </c>
      <c r="J161">
        <f>'[1]Import '!$F$46*H161</f>
        <v>5636.8895700000003</v>
      </c>
      <c r="K161">
        <v>50</v>
      </c>
      <c r="L161" t="s">
        <v>75</v>
      </c>
      <c r="N161" t="s">
        <v>291</v>
      </c>
      <c r="O161" t="s">
        <v>198</v>
      </c>
    </row>
    <row r="162" spans="3:15" x14ac:dyDescent="0.25">
      <c r="C162" s="1">
        <v>43844</v>
      </c>
      <c r="D162" t="s">
        <v>2</v>
      </c>
      <c r="H162">
        <v>172125</v>
      </c>
      <c r="I162" t="s">
        <v>71</v>
      </c>
      <c r="J162">
        <f>'[1]Import '!$F$46*H162</f>
        <v>12439097.656874999</v>
      </c>
      <c r="K162">
        <v>127500</v>
      </c>
      <c r="L162" t="s">
        <v>75</v>
      </c>
      <c r="O162" t="s">
        <v>87</v>
      </c>
    </row>
    <row r="163" spans="3:15" x14ac:dyDescent="0.25">
      <c r="C163" s="1">
        <v>43844</v>
      </c>
      <c r="D163" t="s">
        <v>5</v>
      </c>
      <c r="H163">
        <v>129600</v>
      </c>
      <c r="I163" t="s">
        <v>71</v>
      </c>
      <c r="J163">
        <f>'[1]Import '!$F$46*H163</f>
        <v>9365908.8239999991</v>
      </c>
      <c r="K163">
        <v>80000</v>
      </c>
      <c r="L163" t="s">
        <v>75</v>
      </c>
      <c r="N163" t="s">
        <v>90</v>
      </c>
      <c r="O163" t="s">
        <v>87</v>
      </c>
    </row>
    <row r="164" spans="3:15" x14ac:dyDescent="0.25">
      <c r="C164" s="1">
        <v>43843</v>
      </c>
      <c r="D164" t="s">
        <v>36</v>
      </c>
      <c r="H164">
        <v>56000</v>
      </c>
      <c r="I164" t="s">
        <v>71</v>
      </c>
      <c r="J164">
        <f>'[1]Import '!$F$46*H164</f>
        <v>4046997.64</v>
      </c>
      <c r="K164">
        <v>32000</v>
      </c>
      <c r="L164" t="s">
        <v>75</v>
      </c>
      <c r="O164" t="s">
        <v>87</v>
      </c>
    </row>
    <row r="165" spans="3:15" x14ac:dyDescent="0.25">
      <c r="C165" s="1">
        <v>43843</v>
      </c>
      <c r="D165" t="s">
        <v>287</v>
      </c>
      <c r="H165">
        <v>302</v>
      </c>
      <c r="I165" t="s">
        <v>71</v>
      </c>
      <c r="J165">
        <f>'[1]Import '!$F$46*H165</f>
        <v>21824.880130000001</v>
      </c>
      <c r="K165">
        <v>100</v>
      </c>
      <c r="L165" t="s">
        <v>75</v>
      </c>
      <c r="N165" t="s">
        <v>294</v>
      </c>
      <c r="O165" t="s">
        <v>82</v>
      </c>
    </row>
    <row r="166" spans="3:15" x14ac:dyDescent="0.25">
      <c r="C166" s="1">
        <v>43840</v>
      </c>
      <c r="D166" t="s">
        <v>5</v>
      </c>
      <c r="H166">
        <v>35280</v>
      </c>
      <c r="I166" t="s">
        <v>71</v>
      </c>
      <c r="J166">
        <f>'[1]Import '!$F$46*H166</f>
        <v>2549608.5131999999</v>
      </c>
      <c r="K166">
        <v>25200</v>
      </c>
      <c r="L166" t="s">
        <v>75</v>
      </c>
      <c r="N166" t="s">
        <v>133</v>
      </c>
      <c r="O166" t="s">
        <v>120</v>
      </c>
    </row>
    <row r="167" spans="3:15" x14ac:dyDescent="0.25">
      <c r="C167" s="1">
        <v>43839</v>
      </c>
      <c r="D167" t="s">
        <v>288</v>
      </c>
      <c r="H167">
        <v>8100</v>
      </c>
      <c r="I167" t="s">
        <v>71</v>
      </c>
      <c r="J167">
        <f>'[1]Import '!$F$46*H167</f>
        <v>585369.30149999994</v>
      </c>
      <c r="K167">
        <v>7200</v>
      </c>
      <c r="L167" t="s">
        <v>75</v>
      </c>
      <c r="O167" t="s">
        <v>82</v>
      </c>
    </row>
    <row r="168" spans="3:15" x14ac:dyDescent="0.25">
      <c r="C168" s="1">
        <v>43839</v>
      </c>
      <c r="D168" t="s">
        <v>2</v>
      </c>
      <c r="H168">
        <v>172125</v>
      </c>
      <c r="I168" t="s">
        <v>71</v>
      </c>
      <c r="J168">
        <f>'[1]Import '!$F$46*H168</f>
        <v>12439097.656874999</v>
      </c>
      <c r="K168">
        <v>127500</v>
      </c>
      <c r="L168" t="s">
        <v>75</v>
      </c>
      <c r="O168" t="s">
        <v>87</v>
      </c>
    </row>
    <row r="169" spans="3:15" x14ac:dyDescent="0.25">
      <c r="C169" s="1">
        <v>43839</v>
      </c>
      <c r="D169" t="s">
        <v>4</v>
      </c>
      <c r="H169">
        <v>68328</v>
      </c>
      <c r="I169" t="s">
        <v>71</v>
      </c>
      <c r="J169">
        <f>'[1]Import '!$F$46*H169</f>
        <v>4937915.2633199999</v>
      </c>
      <c r="K169">
        <v>46800</v>
      </c>
      <c r="L169" t="s">
        <v>76</v>
      </c>
      <c r="O169" t="s">
        <v>85</v>
      </c>
    </row>
    <row r="170" spans="3:15" x14ac:dyDescent="0.25">
      <c r="C170" s="1">
        <v>43839</v>
      </c>
      <c r="D170" t="s">
        <v>5</v>
      </c>
      <c r="H170">
        <v>129600</v>
      </c>
      <c r="I170" t="s">
        <v>71</v>
      </c>
      <c r="J170">
        <f>'[1]Import '!$F$46*H170</f>
        <v>9365908.8239999991</v>
      </c>
      <c r="K170">
        <v>80000</v>
      </c>
      <c r="L170" t="s">
        <v>75</v>
      </c>
      <c r="N170" t="s">
        <v>90</v>
      </c>
      <c r="O170" t="s">
        <v>87</v>
      </c>
    </row>
    <row r="171" spans="3:15" x14ac:dyDescent="0.25">
      <c r="C171" s="1">
        <v>43838</v>
      </c>
      <c r="D171" t="s">
        <v>30</v>
      </c>
      <c r="H171">
        <v>30523</v>
      </c>
      <c r="I171" t="s">
        <v>71</v>
      </c>
      <c r="J171">
        <f>'[1]Import '!$F$46*H171</f>
        <v>2205830.5172449998</v>
      </c>
      <c r="K171">
        <v>23939.55</v>
      </c>
      <c r="L171" t="s">
        <v>75</v>
      </c>
      <c r="N171" t="s">
        <v>236</v>
      </c>
      <c r="O171" t="s">
        <v>82</v>
      </c>
    </row>
    <row r="172" spans="3:15" x14ac:dyDescent="0.25">
      <c r="C172" s="1">
        <v>43838</v>
      </c>
      <c r="D172" t="s">
        <v>5</v>
      </c>
      <c r="H172">
        <v>0</v>
      </c>
      <c r="K172">
        <v>0</v>
      </c>
      <c r="N172" t="s">
        <v>295</v>
      </c>
      <c r="O172" t="s">
        <v>102</v>
      </c>
    </row>
    <row r="173" spans="3:15" x14ac:dyDescent="0.25">
      <c r="C173" s="1">
        <v>43838</v>
      </c>
      <c r="D173" t="s">
        <v>2</v>
      </c>
      <c r="H173">
        <v>178290</v>
      </c>
      <c r="I173" t="s">
        <v>71</v>
      </c>
      <c r="J173">
        <f>'[1]Import '!$F$46*H173</f>
        <v>12884628.73635</v>
      </c>
      <c r="K173">
        <v>126000</v>
      </c>
      <c r="L173" t="s">
        <v>75</v>
      </c>
      <c r="O173" t="s">
        <v>120</v>
      </c>
    </row>
    <row r="174" spans="3:15" x14ac:dyDescent="0.25">
      <c r="C174" s="1">
        <v>43838</v>
      </c>
      <c r="D174" t="s">
        <v>58</v>
      </c>
      <c r="H174">
        <v>29100</v>
      </c>
      <c r="I174" t="s">
        <v>71</v>
      </c>
      <c r="J174">
        <f>'[1]Import '!$F$46*H174</f>
        <v>2102993.4164999998</v>
      </c>
      <c r="K174">
        <v>12000</v>
      </c>
      <c r="L174" t="s">
        <v>75</v>
      </c>
      <c r="N174" t="s">
        <v>86</v>
      </c>
      <c r="O174" t="s">
        <v>85</v>
      </c>
    </row>
    <row r="175" spans="3:15" x14ac:dyDescent="0.25">
      <c r="C175" s="1">
        <v>43838</v>
      </c>
      <c r="D175" t="s">
        <v>58</v>
      </c>
      <c r="H175">
        <v>10680</v>
      </c>
      <c r="I175" t="s">
        <v>71</v>
      </c>
      <c r="J175">
        <f>'[1]Import '!$F$46*H175</f>
        <v>771820.26419999998</v>
      </c>
      <c r="K175">
        <v>4000</v>
      </c>
      <c r="L175" t="s">
        <v>75</v>
      </c>
      <c r="N175" t="s">
        <v>86</v>
      </c>
      <c r="O175" t="s">
        <v>85</v>
      </c>
    </row>
    <row r="176" spans="3:15" x14ac:dyDescent="0.25">
      <c r="C176" s="1">
        <v>43838</v>
      </c>
      <c r="D176" t="s">
        <v>58</v>
      </c>
      <c r="H176">
        <v>29100</v>
      </c>
      <c r="I176" t="s">
        <v>71</v>
      </c>
      <c r="J176">
        <f>'[1]Import '!$F$46*H176</f>
        <v>2102993.4164999998</v>
      </c>
      <c r="K176">
        <v>12000</v>
      </c>
      <c r="L176" t="s">
        <v>75</v>
      </c>
      <c r="N176" t="s">
        <v>86</v>
      </c>
      <c r="O176" t="s">
        <v>85</v>
      </c>
    </row>
    <row r="177" spans="3:15" x14ac:dyDescent="0.25">
      <c r="C177" s="1">
        <v>43838</v>
      </c>
      <c r="D177" t="s">
        <v>30</v>
      </c>
      <c r="H177">
        <v>689</v>
      </c>
      <c r="I177" t="s">
        <v>71</v>
      </c>
      <c r="J177">
        <f>'[1]Import '!$F$46*H177</f>
        <v>49792.524534999997</v>
      </c>
      <c r="K177">
        <v>540.45000000000005</v>
      </c>
      <c r="L177" t="s">
        <v>75</v>
      </c>
      <c r="N177" t="s">
        <v>236</v>
      </c>
      <c r="O177" t="s">
        <v>82</v>
      </c>
    </row>
    <row r="178" spans="3:15" x14ac:dyDescent="0.25">
      <c r="C178" s="1">
        <v>43838</v>
      </c>
      <c r="D178" t="s">
        <v>24</v>
      </c>
      <c r="H178">
        <v>38500</v>
      </c>
      <c r="I178" t="s">
        <v>71</v>
      </c>
      <c r="J178">
        <f>'[1]Import '!$F$46*H178</f>
        <v>2782310.8774999999</v>
      </c>
      <c r="K178">
        <v>14000</v>
      </c>
      <c r="L178" t="s">
        <v>75</v>
      </c>
      <c r="N178" t="s">
        <v>158</v>
      </c>
      <c r="O178" t="s">
        <v>85</v>
      </c>
    </row>
    <row r="179" spans="3:15" x14ac:dyDescent="0.25">
      <c r="C179" s="1">
        <v>43838</v>
      </c>
      <c r="D179" t="s">
        <v>58</v>
      </c>
      <c r="H179">
        <v>10680</v>
      </c>
      <c r="I179" t="s">
        <v>71</v>
      </c>
      <c r="J179">
        <f>'[1]Import '!$F$46*H179</f>
        <v>771820.26419999998</v>
      </c>
      <c r="K179">
        <v>4000</v>
      </c>
      <c r="L179" t="s">
        <v>75</v>
      </c>
      <c r="N179" t="s">
        <v>86</v>
      </c>
      <c r="O179" t="s">
        <v>85</v>
      </c>
    </row>
    <row r="180" spans="3:15" x14ac:dyDescent="0.25">
      <c r="C180" s="1">
        <v>43838</v>
      </c>
      <c r="D180" t="s">
        <v>24</v>
      </c>
      <c r="H180">
        <v>5300</v>
      </c>
      <c r="I180" t="s">
        <v>71</v>
      </c>
      <c r="J180">
        <f>'[1]Import '!$F$46*H180</f>
        <v>383019.41950000002</v>
      </c>
      <c r="K180">
        <v>2000</v>
      </c>
      <c r="L180" t="s">
        <v>75</v>
      </c>
      <c r="N180" t="s">
        <v>158</v>
      </c>
      <c r="O180" t="s">
        <v>85</v>
      </c>
    </row>
    <row r="181" spans="3:15" x14ac:dyDescent="0.25">
      <c r="C181" s="1">
        <v>43837</v>
      </c>
      <c r="D181" t="s">
        <v>34</v>
      </c>
      <c r="H181">
        <v>93696</v>
      </c>
      <c r="I181" t="s">
        <v>71</v>
      </c>
      <c r="J181">
        <f>'[1]Import '!$F$46*H181</f>
        <v>6771205.1942400001</v>
      </c>
      <c r="K181">
        <v>51200</v>
      </c>
      <c r="L181" t="s">
        <v>75</v>
      </c>
      <c r="O181" t="s">
        <v>87</v>
      </c>
    </row>
    <row r="182" spans="3:15" x14ac:dyDescent="0.25">
      <c r="C182" s="1">
        <v>43837</v>
      </c>
      <c r="D182" t="s">
        <v>17</v>
      </c>
      <c r="H182">
        <v>23040</v>
      </c>
      <c r="I182" t="s">
        <v>71</v>
      </c>
      <c r="J182">
        <f>'[1]Import '!$F$46*H182</f>
        <v>1665050.4576000001</v>
      </c>
      <c r="K182">
        <v>18000</v>
      </c>
      <c r="L182" t="s">
        <v>75</v>
      </c>
      <c r="O182" t="s">
        <v>92</v>
      </c>
    </row>
    <row r="183" spans="3:15" x14ac:dyDescent="0.25">
      <c r="C183" s="1">
        <v>43836</v>
      </c>
      <c r="D183" t="s">
        <v>5</v>
      </c>
      <c r="H183">
        <v>0</v>
      </c>
      <c r="I183" t="s">
        <v>71</v>
      </c>
      <c r="J183">
        <f>'[1]Import '!$F$46*H183</f>
        <v>0</v>
      </c>
      <c r="K183">
        <v>750</v>
      </c>
      <c r="L183" t="s">
        <v>193</v>
      </c>
      <c r="N183" t="s">
        <v>228</v>
      </c>
      <c r="O183" t="s">
        <v>102</v>
      </c>
    </row>
    <row r="184" spans="3:15" x14ac:dyDescent="0.25">
      <c r="C184" s="1">
        <v>43836</v>
      </c>
      <c r="D184" t="s">
        <v>5</v>
      </c>
      <c r="H184">
        <v>0</v>
      </c>
      <c r="I184" t="s">
        <v>71</v>
      </c>
      <c r="J184">
        <f>'[1]Import '!$F$46*H184</f>
        <v>0</v>
      </c>
      <c r="K184">
        <v>24750</v>
      </c>
      <c r="L184" t="s">
        <v>193</v>
      </c>
      <c r="N184" t="s">
        <v>228</v>
      </c>
      <c r="O184" t="s">
        <v>102</v>
      </c>
    </row>
    <row r="185" spans="3:15" x14ac:dyDescent="0.25">
      <c r="C185" s="1">
        <v>43834</v>
      </c>
      <c r="D185" t="s">
        <v>174</v>
      </c>
      <c r="H185">
        <v>3780</v>
      </c>
      <c r="I185" t="s">
        <v>71</v>
      </c>
      <c r="J185">
        <f>'[1]Import '!$F$46*H185</f>
        <v>273172.3407</v>
      </c>
      <c r="K185">
        <v>3000</v>
      </c>
      <c r="L185" t="s">
        <v>75</v>
      </c>
      <c r="O185" t="s">
        <v>82</v>
      </c>
    </row>
    <row r="186" spans="3:15" x14ac:dyDescent="0.25">
      <c r="C186" s="1">
        <v>43834</v>
      </c>
      <c r="D186" t="s">
        <v>66</v>
      </c>
      <c r="H186">
        <v>39744</v>
      </c>
      <c r="I186" t="s">
        <v>71</v>
      </c>
      <c r="J186">
        <f>'[1]Import '!$F$46*H186</f>
        <v>2872212.0393599998</v>
      </c>
      <c r="K186">
        <v>28800</v>
      </c>
      <c r="L186" t="s">
        <v>76</v>
      </c>
      <c r="N186" t="s">
        <v>114</v>
      </c>
      <c r="O186" t="s">
        <v>113</v>
      </c>
    </row>
    <row r="187" spans="3:15" x14ac:dyDescent="0.25">
      <c r="C187" s="1">
        <v>43833</v>
      </c>
      <c r="D187" t="s">
        <v>10</v>
      </c>
      <c r="H187">
        <v>21024</v>
      </c>
      <c r="I187" t="s">
        <v>71</v>
      </c>
      <c r="J187">
        <f>'[1]Import '!$F$46*H187</f>
        <v>1519358.54256</v>
      </c>
      <c r="K187">
        <v>14400</v>
      </c>
      <c r="L187" t="s">
        <v>75</v>
      </c>
      <c r="N187" t="s">
        <v>97</v>
      </c>
      <c r="O187" t="s">
        <v>85</v>
      </c>
    </row>
    <row r="188" spans="3:15" x14ac:dyDescent="0.25">
      <c r="C188" s="1">
        <v>43833</v>
      </c>
      <c r="D188" t="s">
        <v>11</v>
      </c>
      <c r="H188">
        <v>0</v>
      </c>
      <c r="I188" t="s">
        <v>71</v>
      </c>
      <c r="J188">
        <f>'[1]Import '!$F$46*H188</f>
        <v>0</v>
      </c>
      <c r="K188">
        <v>25200</v>
      </c>
      <c r="L188" t="s">
        <v>193</v>
      </c>
      <c r="N188" t="s">
        <v>228</v>
      </c>
      <c r="O188" t="s">
        <v>102</v>
      </c>
    </row>
    <row r="189" spans="3:15" x14ac:dyDescent="0.25">
      <c r="C189" s="1">
        <v>43832</v>
      </c>
      <c r="D189" t="s">
        <v>2</v>
      </c>
      <c r="H189">
        <v>172125</v>
      </c>
      <c r="I189" t="s">
        <v>71</v>
      </c>
      <c r="J189">
        <f>'[1]Import '!$F$46*H189</f>
        <v>12439097.656874999</v>
      </c>
      <c r="K189">
        <v>127500</v>
      </c>
      <c r="L189" t="s">
        <v>75</v>
      </c>
      <c r="O189" t="s">
        <v>87</v>
      </c>
    </row>
    <row r="190" spans="3:15" x14ac:dyDescent="0.25">
      <c r="C190" s="1">
        <v>43832</v>
      </c>
      <c r="D190" t="s">
        <v>34</v>
      </c>
      <c r="H190">
        <v>46848</v>
      </c>
      <c r="I190" t="s">
        <v>71</v>
      </c>
      <c r="J190">
        <f>'[1]Import '!$F$46*H190</f>
        <v>3385602.59712</v>
      </c>
      <c r="K190">
        <v>25600</v>
      </c>
      <c r="L190" t="s">
        <v>75</v>
      </c>
      <c r="O190" t="s">
        <v>87</v>
      </c>
    </row>
    <row r="191" spans="3:15" x14ac:dyDescent="0.25">
      <c r="C191" s="1">
        <v>43831</v>
      </c>
      <c r="D191" t="s">
        <v>5</v>
      </c>
      <c r="H191">
        <v>103680</v>
      </c>
      <c r="I191" t="s">
        <v>71</v>
      </c>
      <c r="J191">
        <f>'[1]Import '!$F$46*H191</f>
        <v>7492727.0592</v>
      </c>
      <c r="K191">
        <v>64000</v>
      </c>
      <c r="L191" t="s">
        <v>75</v>
      </c>
      <c r="N191" t="s">
        <v>90</v>
      </c>
      <c r="O191" t="s">
        <v>87</v>
      </c>
    </row>
    <row r="192" spans="3:15" x14ac:dyDescent="0.25">
      <c r="C192" s="1">
        <v>43830</v>
      </c>
      <c r="D192" t="s">
        <v>9</v>
      </c>
      <c r="H192">
        <v>29600</v>
      </c>
      <c r="I192" t="s">
        <v>71</v>
      </c>
      <c r="J192">
        <f>'[1]Import '!$F$46*H192</f>
        <v>2139127.324</v>
      </c>
      <c r="K192">
        <v>16000</v>
      </c>
      <c r="L192" t="s">
        <v>75</v>
      </c>
      <c r="O192" t="s">
        <v>87</v>
      </c>
    </row>
    <row r="193" spans="3:15" x14ac:dyDescent="0.25">
      <c r="C193" s="1">
        <v>43830</v>
      </c>
      <c r="D193" t="s">
        <v>4</v>
      </c>
      <c r="H193">
        <v>102492</v>
      </c>
      <c r="I193" t="s">
        <v>71</v>
      </c>
      <c r="J193">
        <f>'[1]Import '!$F$46*H193</f>
        <v>7406872.8949800003</v>
      </c>
      <c r="K193">
        <v>70200</v>
      </c>
      <c r="L193" t="s">
        <v>76</v>
      </c>
      <c r="O193" t="s">
        <v>85</v>
      </c>
    </row>
    <row r="194" spans="3:15" x14ac:dyDescent="0.25">
      <c r="C194" s="1">
        <v>43829</v>
      </c>
      <c r="D194" t="s">
        <v>14</v>
      </c>
      <c r="H194">
        <v>22650</v>
      </c>
      <c r="I194" t="s">
        <v>71</v>
      </c>
      <c r="J194">
        <f>'[1]Import '!$F$46*H194</f>
        <v>1636866.00975</v>
      </c>
      <c r="K194">
        <v>15000</v>
      </c>
      <c r="L194" t="s">
        <v>75</v>
      </c>
      <c r="O194" t="s">
        <v>102</v>
      </c>
    </row>
    <row r="195" spans="3:15" x14ac:dyDescent="0.25">
      <c r="C195" s="1">
        <v>43829</v>
      </c>
      <c r="D195" t="s">
        <v>21</v>
      </c>
      <c r="H195">
        <v>220473</v>
      </c>
      <c r="I195" t="s">
        <v>192</v>
      </c>
      <c r="J195">
        <f>H195*'[1]Import '!$F$17</f>
        <v>2308213.3017734997</v>
      </c>
      <c r="K195">
        <v>24750</v>
      </c>
      <c r="L195" t="s">
        <v>75</v>
      </c>
      <c r="N195" t="s">
        <v>108</v>
      </c>
      <c r="O195" t="s">
        <v>82</v>
      </c>
    </row>
    <row r="196" spans="3:15" x14ac:dyDescent="0.25">
      <c r="C196" s="1">
        <v>43829</v>
      </c>
      <c r="D196" t="s">
        <v>21</v>
      </c>
      <c r="H196">
        <v>220473</v>
      </c>
      <c r="I196" t="s">
        <v>192</v>
      </c>
      <c r="J196">
        <f>H196*'[1]Import '!$F$17</f>
        <v>2308213.3017734997</v>
      </c>
      <c r="K196">
        <v>24750</v>
      </c>
      <c r="L196" t="s">
        <v>75</v>
      </c>
      <c r="O196" t="s">
        <v>82</v>
      </c>
    </row>
    <row r="197" spans="3:15" x14ac:dyDescent="0.25">
      <c r="C197" s="1">
        <v>43827</v>
      </c>
      <c r="D197" t="s">
        <v>34</v>
      </c>
      <c r="H197">
        <v>22610</v>
      </c>
      <c r="I197" t="s">
        <v>71</v>
      </c>
      <c r="J197">
        <f>'[1]Import '!$F$46*H197</f>
        <v>1633975.29715</v>
      </c>
      <c r="K197">
        <v>17000</v>
      </c>
      <c r="L197" t="s">
        <v>76</v>
      </c>
      <c r="O197" t="s">
        <v>92</v>
      </c>
    </row>
    <row r="198" spans="3:15" x14ac:dyDescent="0.25">
      <c r="C198" s="1">
        <v>43826</v>
      </c>
      <c r="D198" t="s">
        <v>56</v>
      </c>
      <c r="H198">
        <v>22781</v>
      </c>
      <c r="I198" t="s">
        <v>71</v>
      </c>
      <c r="J198">
        <f>'[1]Import '!$F$46*H198</f>
        <v>1646333.0935150001</v>
      </c>
      <c r="K198">
        <v>14400</v>
      </c>
      <c r="L198" t="s">
        <v>75</v>
      </c>
      <c r="O198" t="s">
        <v>82</v>
      </c>
    </row>
    <row r="199" spans="3:15" x14ac:dyDescent="0.25">
      <c r="C199" s="1">
        <v>43825</v>
      </c>
      <c r="D199" t="s">
        <v>5</v>
      </c>
      <c r="H199">
        <v>36540</v>
      </c>
      <c r="I199" t="s">
        <v>71</v>
      </c>
      <c r="J199">
        <f>'[1]Import '!$F$46*H199</f>
        <v>2640665.9600999998</v>
      </c>
      <c r="K199">
        <v>25200</v>
      </c>
      <c r="L199" t="s">
        <v>75</v>
      </c>
      <c r="N199" t="s">
        <v>133</v>
      </c>
      <c r="O199" t="s">
        <v>120</v>
      </c>
    </row>
    <row r="200" spans="3:15" x14ac:dyDescent="0.25">
      <c r="C200" s="1">
        <v>43825</v>
      </c>
      <c r="D200" t="s">
        <v>2</v>
      </c>
      <c r="H200">
        <v>206550</v>
      </c>
      <c r="I200" t="s">
        <v>71</v>
      </c>
      <c r="J200">
        <f>'[1]Import '!$F$46*H200</f>
        <v>14926917.18825</v>
      </c>
      <c r="K200">
        <v>153000</v>
      </c>
      <c r="L200" t="s">
        <v>75</v>
      </c>
      <c r="O200" t="s">
        <v>87</v>
      </c>
    </row>
    <row r="201" spans="3:15" x14ac:dyDescent="0.25">
      <c r="C201" s="1">
        <v>43825</v>
      </c>
      <c r="D201" t="s">
        <v>5</v>
      </c>
      <c r="H201">
        <v>129600</v>
      </c>
      <c r="I201" t="s">
        <v>71</v>
      </c>
      <c r="J201">
        <f>'[1]Import '!$F$46*H201</f>
        <v>9365908.8239999991</v>
      </c>
      <c r="K201">
        <v>80000</v>
      </c>
      <c r="L201" t="s">
        <v>75</v>
      </c>
      <c r="O201" t="s">
        <v>87</v>
      </c>
    </row>
    <row r="202" spans="3:15" x14ac:dyDescent="0.25">
      <c r="C202" s="1">
        <v>43825</v>
      </c>
      <c r="D202" t="s">
        <v>5</v>
      </c>
      <c r="H202">
        <v>129600</v>
      </c>
      <c r="I202" t="s">
        <v>71</v>
      </c>
      <c r="J202">
        <f>'[1]Import '!$F$46*H202</f>
        <v>9365908.8239999991</v>
      </c>
      <c r="K202">
        <v>80000</v>
      </c>
      <c r="L202" t="s">
        <v>75</v>
      </c>
      <c r="N202" t="s">
        <v>90</v>
      </c>
      <c r="O202" t="s">
        <v>87</v>
      </c>
    </row>
    <row r="203" spans="3:15" x14ac:dyDescent="0.25">
      <c r="C203" s="1">
        <v>43825</v>
      </c>
      <c r="D203" t="s">
        <v>5</v>
      </c>
      <c r="H203">
        <v>36540</v>
      </c>
      <c r="I203" t="s">
        <v>71</v>
      </c>
      <c r="J203">
        <f>'[1]Import '!$F$46*H203</f>
        <v>2640665.9600999998</v>
      </c>
      <c r="K203">
        <v>25200</v>
      </c>
      <c r="L203" t="s">
        <v>75</v>
      </c>
      <c r="O203" t="s">
        <v>120</v>
      </c>
    </row>
    <row r="204" spans="3:15" x14ac:dyDescent="0.25">
      <c r="C204" s="1">
        <v>43823</v>
      </c>
      <c r="D204" t="s">
        <v>2</v>
      </c>
      <c r="H204">
        <v>178290</v>
      </c>
      <c r="I204" t="s">
        <v>71</v>
      </c>
      <c r="J204">
        <f>'[1]Import '!$F$46*H204</f>
        <v>12884628.73635</v>
      </c>
      <c r="K204">
        <v>126000</v>
      </c>
      <c r="L204" t="s">
        <v>75</v>
      </c>
      <c r="O204" t="s">
        <v>120</v>
      </c>
    </row>
    <row r="205" spans="3:15" x14ac:dyDescent="0.25">
      <c r="C205" s="1">
        <v>43823</v>
      </c>
      <c r="D205" t="s">
        <v>17</v>
      </c>
      <c r="H205">
        <v>44200</v>
      </c>
      <c r="I205" t="s">
        <v>71</v>
      </c>
      <c r="J205">
        <f>'[1]Import '!$F$46*H205</f>
        <v>3194237.423</v>
      </c>
      <c r="K205">
        <v>34000</v>
      </c>
      <c r="L205" t="s">
        <v>75</v>
      </c>
      <c r="O205" t="s">
        <v>92</v>
      </c>
    </row>
    <row r="206" spans="3:15" x14ac:dyDescent="0.25">
      <c r="C206" s="1">
        <v>43822</v>
      </c>
      <c r="D206" t="s">
        <v>17</v>
      </c>
      <c r="H206">
        <v>44200</v>
      </c>
      <c r="I206" t="s">
        <v>71</v>
      </c>
      <c r="J206">
        <f>'[1]Import '!$F$46*H206</f>
        <v>3194237.423</v>
      </c>
      <c r="K206">
        <v>34000</v>
      </c>
      <c r="L206" t="s">
        <v>75</v>
      </c>
      <c r="O206" t="s">
        <v>92</v>
      </c>
    </row>
    <row r="207" spans="3:15" x14ac:dyDescent="0.25">
      <c r="C207" s="1">
        <v>43822</v>
      </c>
      <c r="D207" t="s">
        <v>17</v>
      </c>
      <c r="H207">
        <v>23040</v>
      </c>
      <c r="I207" t="s">
        <v>71</v>
      </c>
      <c r="J207">
        <f>'[1]Import '!$F$46*H207</f>
        <v>1665050.4576000001</v>
      </c>
      <c r="K207">
        <v>18000</v>
      </c>
      <c r="L207" t="s">
        <v>75</v>
      </c>
      <c r="O207" t="s">
        <v>92</v>
      </c>
    </row>
    <row r="208" spans="3:15" x14ac:dyDescent="0.25">
      <c r="C208" s="1">
        <v>43819</v>
      </c>
      <c r="D208" t="s">
        <v>21</v>
      </c>
      <c r="H208">
        <v>1322838</v>
      </c>
      <c r="I208" t="s">
        <v>192</v>
      </c>
      <c r="J208">
        <f>H208*'[1]Import '!$F$17</f>
        <v>13849279.810640998</v>
      </c>
      <c r="K208">
        <v>148500</v>
      </c>
      <c r="L208" t="s">
        <v>75</v>
      </c>
      <c r="N208" t="s">
        <v>108</v>
      </c>
      <c r="O208" t="s">
        <v>82</v>
      </c>
    </row>
    <row r="209" spans="3:15" x14ac:dyDescent="0.25">
      <c r="C209" s="1">
        <v>43819</v>
      </c>
      <c r="D209" t="s">
        <v>21</v>
      </c>
      <c r="H209">
        <v>1322838</v>
      </c>
      <c r="I209" t="s">
        <v>192</v>
      </c>
      <c r="J209">
        <f>H209*'[1]Import '!$F$17</f>
        <v>13849279.810640998</v>
      </c>
      <c r="K209">
        <v>148500</v>
      </c>
      <c r="L209" t="s">
        <v>75</v>
      </c>
      <c r="O209" t="s">
        <v>82</v>
      </c>
    </row>
    <row r="210" spans="3:15" x14ac:dyDescent="0.25">
      <c r="C210" s="1">
        <v>43819</v>
      </c>
      <c r="D210" t="s">
        <v>2</v>
      </c>
      <c r="H210">
        <v>206550</v>
      </c>
      <c r="I210" t="s">
        <v>71</v>
      </c>
      <c r="J210">
        <f>'[1]Import '!$F$46*H210</f>
        <v>14926917.18825</v>
      </c>
      <c r="K210">
        <v>153000</v>
      </c>
      <c r="L210" t="s">
        <v>75</v>
      </c>
      <c r="O210" t="s">
        <v>87</v>
      </c>
    </row>
    <row r="211" spans="3:15" x14ac:dyDescent="0.25">
      <c r="C211" s="1">
        <v>43818</v>
      </c>
      <c r="D211" t="s">
        <v>2</v>
      </c>
      <c r="H211">
        <v>240975</v>
      </c>
      <c r="I211" t="s">
        <v>71</v>
      </c>
      <c r="J211">
        <f>'[1]Import '!$F$46*H211</f>
        <v>17414736.719625</v>
      </c>
      <c r="K211">
        <v>178500</v>
      </c>
      <c r="L211" t="s">
        <v>75</v>
      </c>
      <c r="O211" t="s">
        <v>87</v>
      </c>
    </row>
    <row r="212" spans="3:15" x14ac:dyDescent="0.25">
      <c r="C212" s="1">
        <v>43818</v>
      </c>
      <c r="D212" t="s">
        <v>10</v>
      </c>
      <c r="H212">
        <v>292</v>
      </c>
      <c r="I212" t="s">
        <v>71</v>
      </c>
      <c r="J212">
        <f>'[1]Import '!$F$46*H212</f>
        <v>21102.201979999998</v>
      </c>
      <c r="K212">
        <v>200</v>
      </c>
      <c r="L212" t="s">
        <v>75</v>
      </c>
      <c r="N212" t="s">
        <v>97</v>
      </c>
      <c r="O212" t="s">
        <v>85</v>
      </c>
    </row>
    <row r="213" spans="3:15" x14ac:dyDescent="0.25">
      <c r="C213" s="1">
        <v>43818</v>
      </c>
      <c r="D213" t="s">
        <v>10</v>
      </c>
      <c r="H213">
        <v>21024</v>
      </c>
      <c r="I213" t="s">
        <v>71</v>
      </c>
      <c r="J213">
        <f>'[1]Import '!$F$46*H213</f>
        <v>1519358.54256</v>
      </c>
      <c r="K213">
        <v>14400</v>
      </c>
      <c r="L213" t="s">
        <v>75</v>
      </c>
      <c r="N213" t="s">
        <v>97</v>
      </c>
      <c r="O213" t="s">
        <v>85</v>
      </c>
    </row>
    <row r="214" spans="3:15" x14ac:dyDescent="0.25">
      <c r="C214" s="1">
        <v>43818</v>
      </c>
      <c r="D214" t="s">
        <v>10</v>
      </c>
      <c r="H214">
        <v>21024</v>
      </c>
      <c r="I214" t="s">
        <v>71</v>
      </c>
      <c r="J214">
        <f>'[1]Import '!$F$46*H214</f>
        <v>1519358.54256</v>
      </c>
      <c r="K214">
        <v>14400</v>
      </c>
      <c r="L214" t="s">
        <v>75</v>
      </c>
      <c r="O214" t="s">
        <v>85</v>
      </c>
    </row>
    <row r="215" spans="3:15" x14ac:dyDescent="0.25">
      <c r="C215" s="1">
        <v>43818</v>
      </c>
      <c r="D215" t="s">
        <v>10</v>
      </c>
      <c r="H215">
        <v>292</v>
      </c>
      <c r="I215" t="s">
        <v>71</v>
      </c>
      <c r="J215">
        <f>'[1]Import '!$F$46*H215</f>
        <v>21102.201979999998</v>
      </c>
      <c r="K215">
        <v>200</v>
      </c>
      <c r="L215" t="s">
        <v>75</v>
      </c>
      <c r="O215" t="s">
        <v>85</v>
      </c>
    </row>
    <row r="216" spans="3:15" x14ac:dyDescent="0.25">
      <c r="C216" s="1">
        <v>43817</v>
      </c>
      <c r="D216" t="s">
        <v>5</v>
      </c>
      <c r="H216">
        <v>129600</v>
      </c>
      <c r="I216" t="s">
        <v>71</v>
      </c>
      <c r="J216">
        <f>'[1]Import '!$F$46*H216</f>
        <v>9365908.8239999991</v>
      </c>
      <c r="K216">
        <v>80000</v>
      </c>
      <c r="L216" t="s">
        <v>75</v>
      </c>
      <c r="N216" t="s">
        <v>90</v>
      </c>
      <c r="O216" t="s">
        <v>87</v>
      </c>
    </row>
    <row r="217" spans="3:15" x14ac:dyDescent="0.25">
      <c r="C217" s="1">
        <v>43817</v>
      </c>
      <c r="D217" t="s">
        <v>14</v>
      </c>
      <c r="H217">
        <v>16800</v>
      </c>
      <c r="I217" t="s">
        <v>71</v>
      </c>
      <c r="J217">
        <f>'[1]Import '!$F$46*H217</f>
        <v>1214099.2919999999</v>
      </c>
      <c r="K217">
        <v>14000</v>
      </c>
      <c r="L217" t="s">
        <v>75</v>
      </c>
      <c r="O217" t="s">
        <v>82</v>
      </c>
    </row>
    <row r="218" spans="3:15" x14ac:dyDescent="0.25">
      <c r="C218" s="1">
        <v>43817</v>
      </c>
      <c r="D218" t="s">
        <v>5</v>
      </c>
      <c r="H218">
        <v>37230</v>
      </c>
      <c r="I218" t="s">
        <v>71</v>
      </c>
      <c r="J218">
        <f>'[1]Import '!$F$46*H218</f>
        <v>2690530.75245</v>
      </c>
      <c r="K218">
        <v>25500</v>
      </c>
      <c r="L218" t="s">
        <v>75</v>
      </c>
      <c r="O218" t="s">
        <v>102</v>
      </c>
    </row>
    <row r="219" spans="3:15" x14ac:dyDescent="0.25">
      <c r="C219" s="1">
        <v>43817</v>
      </c>
      <c r="D219" t="s">
        <v>5</v>
      </c>
      <c r="H219">
        <v>129600</v>
      </c>
      <c r="I219" t="s">
        <v>71</v>
      </c>
      <c r="J219">
        <f>'[1]Import '!$F$46*H219</f>
        <v>9365908.8239999991</v>
      </c>
      <c r="K219">
        <v>80000</v>
      </c>
      <c r="L219" t="s">
        <v>75</v>
      </c>
      <c r="O219" t="s">
        <v>87</v>
      </c>
    </row>
    <row r="220" spans="3:15" x14ac:dyDescent="0.25">
      <c r="C220" s="1">
        <v>43817</v>
      </c>
      <c r="D220" t="s">
        <v>21</v>
      </c>
      <c r="H220">
        <v>46944</v>
      </c>
      <c r="I220" t="s">
        <v>71</v>
      </c>
      <c r="J220">
        <f>'[1]Import '!$F$46*H220</f>
        <v>3392540.30736</v>
      </c>
      <c r="K220">
        <v>36000</v>
      </c>
      <c r="L220" t="s">
        <v>75</v>
      </c>
      <c r="N220" t="s">
        <v>93</v>
      </c>
      <c r="O220" t="s">
        <v>92</v>
      </c>
    </row>
    <row r="221" spans="3:15" x14ac:dyDescent="0.25">
      <c r="C221" s="1">
        <v>43817</v>
      </c>
      <c r="D221" t="s">
        <v>5</v>
      </c>
      <c r="H221">
        <v>37230</v>
      </c>
      <c r="I221" t="s">
        <v>71</v>
      </c>
      <c r="J221">
        <f>'[1]Import '!$F$46*H221</f>
        <v>2690530.75245</v>
      </c>
      <c r="K221">
        <v>25500</v>
      </c>
      <c r="L221" t="s">
        <v>75</v>
      </c>
      <c r="N221" t="s">
        <v>88</v>
      </c>
      <c r="O221" t="s">
        <v>102</v>
      </c>
    </row>
    <row r="222" spans="3:15" x14ac:dyDescent="0.25">
      <c r="C222" s="1">
        <v>43817</v>
      </c>
      <c r="D222" t="s">
        <v>21</v>
      </c>
      <c r="H222">
        <v>46944</v>
      </c>
      <c r="I222" t="s">
        <v>71</v>
      </c>
      <c r="J222">
        <f>'[1]Import '!$F$46*H222</f>
        <v>3392540.30736</v>
      </c>
      <c r="K222">
        <v>36000</v>
      </c>
      <c r="L222" t="s">
        <v>75</v>
      </c>
      <c r="O222" t="s">
        <v>92</v>
      </c>
    </row>
    <row r="223" spans="3:15" x14ac:dyDescent="0.25">
      <c r="C223" s="1">
        <v>43816</v>
      </c>
      <c r="D223" t="s">
        <v>2</v>
      </c>
      <c r="H223">
        <v>206550</v>
      </c>
      <c r="I223" t="s">
        <v>71</v>
      </c>
      <c r="J223">
        <f>'[1]Import '!$F$46*H223</f>
        <v>14926917.18825</v>
      </c>
      <c r="K223">
        <v>153000</v>
      </c>
      <c r="L223" t="s">
        <v>75</v>
      </c>
      <c r="O223" t="s">
        <v>87</v>
      </c>
    </row>
    <row r="224" spans="3:15" x14ac:dyDescent="0.25">
      <c r="C224" s="1">
        <v>43815</v>
      </c>
      <c r="D224" t="s">
        <v>5</v>
      </c>
      <c r="H224">
        <v>21920</v>
      </c>
      <c r="I224" t="s">
        <v>71</v>
      </c>
      <c r="J224">
        <f>'[1]Import '!$F$46*H224</f>
        <v>1584110.5048</v>
      </c>
      <c r="K224">
        <v>16000</v>
      </c>
      <c r="L224" t="s">
        <v>76</v>
      </c>
      <c r="O224" t="s">
        <v>92</v>
      </c>
    </row>
    <row r="225" spans="3:15" x14ac:dyDescent="0.25">
      <c r="C225" s="1">
        <v>43815</v>
      </c>
      <c r="D225" t="s">
        <v>5</v>
      </c>
      <c r="H225">
        <v>21920</v>
      </c>
      <c r="I225" t="s">
        <v>71</v>
      </c>
      <c r="J225">
        <f>'[1]Import '!$F$46*H225</f>
        <v>1584110.5048</v>
      </c>
      <c r="K225">
        <v>16000</v>
      </c>
      <c r="L225" t="s">
        <v>76</v>
      </c>
      <c r="N225" t="s">
        <v>274</v>
      </c>
      <c r="O225" t="s">
        <v>92</v>
      </c>
    </row>
    <row r="226" spans="3:15" x14ac:dyDescent="0.25">
      <c r="C226" s="1">
        <v>43815</v>
      </c>
      <c r="D226" t="s">
        <v>8</v>
      </c>
      <c r="H226">
        <v>47360</v>
      </c>
      <c r="I226" t="s">
        <v>71</v>
      </c>
      <c r="J226">
        <f>'[1]Import '!$F$46*H226</f>
        <v>3422603.7184000001</v>
      </c>
      <c r="K226">
        <v>25600</v>
      </c>
      <c r="L226" t="s">
        <v>75</v>
      </c>
      <c r="O226" t="s">
        <v>87</v>
      </c>
    </row>
    <row r="227" spans="3:15" x14ac:dyDescent="0.25">
      <c r="C227" s="1">
        <v>43813</v>
      </c>
      <c r="D227" t="s">
        <v>62</v>
      </c>
      <c r="H227">
        <v>1600</v>
      </c>
      <c r="I227" t="s">
        <v>71</v>
      </c>
      <c r="J227">
        <f>'[1]Import '!$F$46*H227</f>
        <v>115628.504</v>
      </c>
      <c r="K227">
        <v>800</v>
      </c>
      <c r="L227" t="s">
        <v>75</v>
      </c>
      <c r="O227" t="s">
        <v>87</v>
      </c>
    </row>
    <row r="228" spans="3:15" x14ac:dyDescent="0.25">
      <c r="C228" s="1">
        <v>43813</v>
      </c>
      <c r="D228" t="s">
        <v>34</v>
      </c>
      <c r="H228">
        <v>46848</v>
      </c>
      <c r="I228" t="s">
        <v>71</v>
      </c>
      <c r="J228">
        <f>'[1]Import '!$F$46*H228</f>
        <v>3385602.59712</v>
      </c>
      <c r="K228">
        <v>25600</v>
      </c>
      <c r="L228" t="s">
        <v>75</v>
      </c>
      <c r="O228" t="s">
        <v>87</v>
      </c>
    </row>
    <row r="229" spans="3:15" x14ac:dyDescent="0.25">
      <c r="C229" s="1">
        <v>43813</v>
      </c>
      <c r="D229" t="s">
        <v>5</v>
      </c>
      <c r="H229">
        <v>129600</v>
      </c>
      <c r="I229" t="s">
        <v>71</v>
      </c>
      <c r="J229">
        <f>'[1]Import '!$F$46*H229</f>
        <v>9365908.8239999991</v>
      </c>
      <c r="K229">
        <v>80000</v>
      </c>
      <c r="L229" t="s">
        <v>75</v>
      </c>
      <c r="N229" t="s">
        <v>90</v>
      </c>
      <c r="O229" t="s">
        <v>87</v>
      </c>
    </row>
    <row r="230" spans="3:15" x14ac:dyDescent="0.25">
      <c r="C230" s="1">
        <v>43813</v>
      </c>
      <c r="D230" t="s">
        <v>5</v>
      </c>
      <c r="H230">
        <v>129600</v>
      </c>
      <c r="I230" t="s">
        <v>71</v>
      </c>
      <c r="J230">
        <f>'[1]Import '!$F$46*H230</f>
        <v>9365908.8239999991</v>
      </c>
      <c r="K230">
        <v>80000</v>
      </c>
      <c r="L230" t="s">
        <v>75</v>
      </c>
      <c r="O230" t="s">
        <v>87</v>
      </c>
    </row>
    <row r="231" spans="3:15" x14ac:dyDescent="0.25">
      <c r="C231" s="1">
        <v>43812</v>
      </c>
      <c r="D231" t="s">
        <v>2</v>
      </c>
      <c r="H231">
        <v>206550</v>
      </c>
      <c r="I231" t="s">
        <v>71</v>
      </c>
      <c r="J231">
        <f>'[1]Import '!$F$46*H231</f>
        <v>14926917.18825</v>
      </c>
      <c r="K231">
        <v>153000</v>
      </c>
      <c r="L231" t="s">
        <v>75</v>
      </c>
      <c r="O231" t="s">
        <v>87</v>
      </c>
    </row>
    <row r="232" spans="3:15" x14ac:dyDescent="0.25">
      <c r="C232" s="1">
        <v>43811</v>
      </c>
      <c r="D232" t="s">
        <v>296</v>
      </c>
      <c r="H232">
        <v>7220</v>
      </c>
      <c r="I232" t="s">
        <v>71</v>
      </c>
      <c r="J232">
        <f>'[1]Import '!$F$46*H232</f>
        <v>521773.62429999997</v>
      </c>
      <c r="K232">
        <v>2000</v>
      </c>
      <c r="L232" t="s">
        <v>75</v>
      </c>
      <c r="N232" t="s">
        <v>311</v>
      </c>
      <c r="O232" t="s">
        <v>320</v>
      </c>
    </row>
    <row r="233" spans="3:15" x14ac:dyDescent="0.25">
      <c r="C233" s="1">
        <v>43811</v>
      </c>
      <c r="D233" t="s">
        <v>296</v>
      </c>
      <c r="H233">
        <v>7220</v>
      </c>
      <c r="I233" t="s">
        <v>71</v>
      </c>
      <c r="J233">
        <f>'[1]Import '!$F$46*H233</f>
        <v>521773.62429999997</v>
      </c>
      <c r="K233">
        <v>2000</v>
      </c>
      <c r="L233" t="s">
        <v>75</v>
      </c>
      <c r="O233" t="s">
        <v>320</v>
      </c>
    </row>
    <row r="234" spans="3:15" x14ac:dyDescent="0.25">
      <c r="C234" s="1">
        <v>43810</v>
      </c>
      <c r="D234" t="s">
        <v>24</v>
      </c>
      <c r="H234">
        <v>22000</v>
      </c>
      <c r="I234" t="s">
        <v>71</v>
      </c>
      <c r="J234">
        <f>'[1]Import '!$F$46*H234</f>
        <v>1589891.93</v>
      </c>
      <c r="K234">
        <v>8000</v>
      </c>
      <c r="L234" t="s">
        <v>75</v>
      </c>
      <c r="O234" t="s">
        <v>85</v>
      </c>
    </row>
    <row r="235" spans="3:15" x14ac:dyDescent="0.25">
      <c r="C235" s="1">
        <v>43810</v>
      </c>
      <c r="D235" t="s">
        <v>24</v>
      </c>
      <c r="H235">
        <v>22000</v>
      </c>
      <c r="I235" t="s">
        <v>71</v>
      </c>
      <c r="J235">
        <f>'[1]Import '!$F$46*H235</f>
        <v>1589891.93</v>
      </c>
      <c r="K235">
        <v>8000</v>
      </c>
      <c r="L235" t="s">
        <v>75</v>
      </c>
      <c r="N235" t="s">
        <v>158</v>
      </c>
      <c r="O235" t="s">
        <v>85</v>
      </c>
    </row>
    <row r="236" spans="3:15" x14ac:dyDescent="0.25">
      <c r="C236" s="1">
        <v>43809</v>
      </c>
      <c r="D236" t="s">
        <v>2</v>
      </c>
      <c r="H236">
        <v>236925</v>
      </c>
      <c r="I236" t="s">
        <v>71</v>
      </c>
      <c r="J236">
        <f>'[1]Import '!$F$46*H236</f>
        <v>17122052.068875</v>
      </c>
      <c r="K236">
        <v>175500</v>
      </c>
      <c r="L236" t="s">
        <v>75</v>
      </c>
      <c r="O236" t="s">
        <v>87</v>
      </c>
    </row>
    <row r="237" spans="3:15" x14ac:dyDescent="0.25">
      <c r="C237" s="1">
        <v>43808</v>
      </c>
      <c r="D237" t="s">
        <v>297</v>
      </c>
      <c r="H237">
        <v>2800</v>
      </c>
      <c r="I237" t="s">
        <v>71</v>
      </c>
      <c r="J237">
        <f>'[1]Import '!$F$46*H237</f>
        <v>202349.88199999998</v>
      </c>
      <c r="K237">
        <v>2800</v>
      </c>
      <c r="L237" t="s">
        <v>75</v>
      </c>
      <c r="O237" t="s">
        <v>113</v>
      </c>
    </row>
    <row r="238" spans="3:15" x14ac:dyDescent="0.25">
      <c r="C238" s="1">
        <v>43808</v>
      </c>
      <c r="D238" t="s">
        <v>297</v>
      </c>
      <c r="H238">
        <v>2800</v>
      </c>
      <c r="I238" t="s">
        <v>71</v>
      </c>
      <c r="J238">
        <f>'[1]Import '!$F$46*H238</f>
        <v>202349.88199999998</v>
      </c>
      <c r="K238">
        <v>2800</v>
      </c>
      <c r="L238" t="s">
        <v>75</v>
      </c>
      <c r="N238" t="s">
        <v>312</v>
      </c>
      <c r="O238" t="s">
        <v>113</v>
      </c>
    </row>
    <row r="239" spans="3:15" x14ac:dyDescent="0.25">
      <c r="C239" s="1">
        <v>43806</v>
      </c>
      <c r="D239" t="s">
        <v>21</v>
      </c>
      <c r="H239">
        <v>661419</v>
      </c>
      <c r="I239" t="s">
        <v>192</v>
      </c>
      <c r="J239">
        <f>H239*'[1]Import '!$F$17</f>
        <v>6924639.9053204991</v>
      </c>
      <c r="K239">
        <v>74250</v>
      </c>
      <c r="L239" t="s">
        <v>75</v>
      </c>
      <c r="N239" t="s">
        <v>108</v>
      </c>
      <c r="O239" t="s">
        <v>82</v>
      </c>
    </row>
    <row r="240" spans="3:15" x14ac:dyDescent="0.25">
      <c r="C240" s="1">
        <v>43806</v>
      </c>
      <c r="D240" t="s">
        <v>21</v>
      </c>
      <c r="H240">
        <v>661419</v>
      </c>
      <c r="I240" t="s">
        <v>192</v>
      </c>
      <c r="J240">
        <f>H240*'[1]Import '!$F$17</f>
        <v>6924639.9053204991</v>
      </c>
      <c r="K240">
        <v>74250</v>
      </c>
      <c r="L240" t="s">
        <v>75</v>
      </c>
      <c r="O240" t="s">
        <v>82</v>
      </c>
    </row>
    <row r="241" spans="3:15" x14ac:dyDescent="0.25">
      <c r="C241" s="1">
        <v>43805</v>
      </c>
      <c r="D241" t="s">
        <v>50</v>
      </c>
      <c r="H241">
        <v>17600</v>
      </c>
      <c r="I241" t="s">
        <v>71</v>
      </c>
      <c r="J241">
        <f>'[1]Import '!$F$46*H241</f>
        <v>1271913.544</v>
      </c>
      <c r="K241">
        <v>8000</v>
      </c>
      <c r="L241" t="s">
        <v>75</v>
      </c>
      <c r="O241" t="s">
        <v>87</v>
      </c>
    </row>
    <row r="242" spans="3:15" x14ac:dyDescent="0.25">
      <c r="C242" s="1">
        <v>43805</v>
      </c>
      <c r="D242" t="s">
        <v>50</v>
      </c>
      <c r="H242">
        <v>17600</v>
      </c>
      <c r="I242" t="s">
        <v>71</v>
      </c>
      <c r="J242">
        <f>'[1]Import '!$F$46*H242</f>
        <v>1271913.544</v>
      </c>
      <c r="K242">
        <v>8000</v>
      </c>
      <c r="L242" t="s">
        <v>75</v>
      </c>
      <c r="N242" t="s">
        <v>86</v>
      </c>
      <c r="O242" t="s">
        <v>87</v>
      </c>
    </row>
    <row r="243" spans="3:15" x14ac:dyDescent="0.25">
      <c r="C243" s="1">
        <v>43803</v>
      </c>
      <c r="D243" t="s">
        <v>4</v>
      </c>
      <c r="H243">
        <v>102492</v>
      </c>
      <c r="I243" t="s">
        <v>71</v>
      </c>
      <c r="J243">
        <f>'[1]Import '!$F$46*H243</f>
        <v>7406872.8949800003</v>
      </c>
      <c r="K243">
        <v>70200</v>
      </c>
      <c r="L243" t="s">
        <v>76</v>
      </c>
      <c r="O243" t="s">
        <v>85</v>
      </c>
    </row>
    <row r="244" spans="3:15" x14ac:dyDescent="0.25">
      <c r="C244" s="1">
        <v>43803</v>
      </c>
      <c r="D244" t="s">
        <v>2</v>
      </c>
      <c r="H244">
        <v>213948</v>
      </c>
      <c r="I244" t="s">
        <v>71</v>
      </c>
      <c r="J244">
        <f>'[1]Import '!$F$46*H244</f>
        <v>15461554.483619999</v>
      </c>
      <c r="K244">
        <v>151200</v>
      </c>
      <c r="L244" t="s">
        <v>75</v>
      </c>
      <c r="O244" t="s">
        <v>120</v>
      </c>
    </row>
    <row r="245" spans="3:15" x14ac:dyDescent="0.25">
      <c r="C245" s="1">
        <v>43803</v>
      </c>
      <c r="D245" t="s">
        <v>5</v>
      </c>
      <c r="H245">
        <v>129600</v>
      </c>
      <c r="I245" t="s">
        <v>71</v>
      </c>
      <c r="J245">
        <f>'[1]Import '!$F$46*H245</f>
        <v>9365908.8239999991</v>
      </c>
      <c r="K245">
        <v>80000</v>
      </c>
      <c r="L245" t="s">
        <v>75</v>
      </c>
      <c r="N245" t="s">
        <v>90</v>
      </c>
      <c r="O245" t="s">
        <v>87</v>
      </c>
    </row>
    <row r="246" spans="3:15" x14ac:dyDescent="0.25">
      <c r="C246" s="1">
        <v>43803</v>
      </c>
      <c r="D246" t="s">
        <v>5</v>
      </c>
      <c r="H246">
        <v>129600</v>
      </c>
      <c r="I246" t="s">
        <v>71</v>
      </c>
      <c r="J246">
        <f>'[1]Import '!$F$46*H246</f>
        <v>9365908.8239999991</v>
      </c>
      <c r="K246">
        <v>80000</v>
      </c>
      <c r="L246" t="s">
        <v>75</v>
      </c>
      <c r="O246" t="s">
        <v>87</v>
      </c>
    </row>
    <row r="247" spans="3:15" x14ac:dyDescent="0.25">
      <c r="C247" s="1">
        <v>43802</v>
      </c>
      <c r="D247" t="s">
        <v>2</v>
      </c>
      <c r="H247">
        <v>240975</v>
      </c>
      <c r="I247" t="s">
        <v>71</v>
      </c>
      <c r="J247">
        <f>'[1]Import '!$F$46*H247</f>
        <v>17414736.719625</v>
      </c>
      <c r="K247">
        <v>178500</v>
      </c>
      <c r="L247" t="s">
        <v>75</v>
      </c>
      <c r="O247" t="s">
        <v>87</v>
      </c>
    </row>
    <row r="248" spans="3:15" x14ac:dyDescent="0.25">
      <c r="C248" s="1">
        <v>43801</v>
      </c>
      <c r="D248" t="s">
        <v>21</v>
      </c>
      <c r="H248">
        <v>440946</v>
      </c>
      <c r="I248" t="s">
        <v>192</v>
      </c>
      <c r="J248">
        <f>H248*'[1]Import '!$F$17</f>
        <v>4616426.6035469994</v>
      </c>
      <c r="K248">
        <v>49500</v>
      </c>
      <c r="L248" t="s">
        <v>75</v>
      </c>
      <c r="O248" t="s">
        <v>82</v>
      </c>
    </row>
    <row r="249" spans="3:15" x14ac:dyDescent="0.25">
      <c r="C249" s="1">
        <v>43801</v>
      </c>
      <c r="D249" t="s">
        <v>17</v>
      </c>
      <c r="H249">
        <v>44200</v>
      </c>
      <c r="I249" t="s">
        <v>71</v>
      </c>
      <c r="J249">
        <f>'[1]Import '!$F$46*H249</f>
        <v>3194237.423</v>
      </c>
      <c r="K249">
        <v>34000</v>
      </c>
      <c r="L249" t="s">
        <v>75</v>
      </c>
      <c r="O249" t="s">
        <v>92</v>
      </c>
    </row>
    <row r="250" spans="3:15" x14ac:dyDescent="0.25">
      <c r="C250" s="1">
        <v>43801</v>
      </c>
      <c r="D250" t="s">
        <v>21</v>
      </c>
      <c r="H250">
        <v>440946</v>
      </c>
      <c r="I250" t="s">
        <v>192</v>
      </c>
      <c r="J250">
        <f>H250*'[1]Import '!$F$17</f>
        <v>4616426.6035469994</v>
      </c>
      <c r="K250">
        <v>49500</v>
      </c>
      <c r="L250" t="s">
        <v>75</v>
      </c>
      <c r="N250" t="s">
        <v>108</v>
      </c>
      <c r="O250" t="s">
        <v>82</v>
      </c>
    </row>
    <row r="251" spans="3:15" x14ac:dyDescent="0.25">
      <c r="C251" s="1">
        <v>43800</v>
      </c>
      <c r="D251" t="s">
        <v>298</v>
      </c>
      <c r="H251">
        <v>0</v>
      </c>
      <c r="K251">
        <v>162950</v>
      </c>
      <c r="L251" t="s">
        <v>77</v>
      </c>
      <c r="N251" t="s">
        <v>313</v>
      </c>
      <c r="O251" t="s">
        <v>87</v>
      </c>
    </row>
    <row r="252" spans="3:15" x14ac:dyDescent="0.25">
      <c r="C252" s="1">
        <v>43799</v>
      </c>
      <c r="D252" t="s">
        <v>9</v>
      </c>
      <c r="H252">
        <v>43105</v>
      </c>
      <c r="I252" t="s">
        <v>71</v>
      </c>
      <c r="J252">
        <f>'[1]Import '!$F$46*H252</f>
        <v>3115104.165575</v>
      </c>
      <c r="K252">
        <v>23300</v>
      </c>
      <c r="L252" t="s">
        <v>75</v>
      </c>
      <c r="O252" t="s">
        <v>87</v>
      </c>
    </row>
    <row r="253" spans="3:15" x14ac:dyDescent="0.25">
      <c r="C253" s="1">
        <v>43799</v>
      </c>
      <c r="D253" t="s">
        <v>66</v>
      </c>
      <c r="H253">
        <v>20736</v>
      </c>
      <c r="I253" t="s">
        <v>71</v>
      </c>
      <c r="J253">
        <f>'[1]Import '!$F$46*H253</f>
        <v>1498545.41184</v>
      </c>
      <c r="K253">
        <v>14400</v>
      </c>
      <c r="L253" t="s">
        <v>75</v>
      </c>
      <c r="N253" t="s">
        <v>114</v>
      </c>
      <c r="O253" t="s">
        <v>113</v>
      </c>
    </row>
    <row r="254" spans="3:15" x14ac:dyDescent="0.25">
      <c r="C254" s="1">
        <v>43799</v>
      </c>
      <c r="D254" t="s">
        <v>66</v>
      </c>
      <c r="H254">
        <v>20736</v>
      </c>
      <c r="I254" t="s">
        <v>71</v>
      </c>
      <c r="J254">
        <f>'[1]Import '!$F$46*H254</f>
        <v>1498545.41184</v>
      </c>
      <c r="K254">
        <v>14400</v>
      </c>
      <c r="L254" t="s">
        <v>75</v>
      </c>
      <c r="O254" t="s">
        <v>113</v>
      </c>
    </row>
    <row r="255" spans="3:15" x14ac:dyDescent="0.25">
      <c r="C255" s="1">
        <v>43797</v>
      </c>
      <c r="D255" t="s">
        <v>2</v>
      </c>
      <c r="H255">
        <v>137700</v>
      </c>
      <c r="I255" t="s">
        <v>71</v>
      </c>
      <c r="J255">
        <f>'[1]Import '!$F$46*H255</f>
        <v>9951278.1254999992</v>
      </c>
      <c r="K255">
        <v>102000</v>
      </c>
      <c r="L255" t="s">
        <v>75</v>
      </c>
      <c r="O255" t="s">
        <v>87</v>
      </c>
    </row>
    <row r="256" spans="3:15" x14ac:dyDescent="0.25">
      <c r="C256" s="1">
        <v>43797</v>
      </c>
      <c r="D256" t="s">
        <v>36</v>
      </c>
      <c r="H256">
        <v>56000</v>
      </c>
      <c r="I256" t="s">
        <v>71</v>
      </c>
      <c r="J256">
        <f>'[1]Import '!$F$46*H256</f>
        <v>4046997.64</v>
      </c>
      <c r="K256">
        <v>32000</v>
      </c>
      <c r="L256" t="s">
        <v>75</v>
      </c>
      <c r="O256" t="s">
        <v>87</v>
      </c>
    </row>
    <row r="257" spans="3:15" x14ac:dyDescent="0.25">
      <c r="C257" s="1">
        <v>43797</v>
      </c>
      <c r="D257" t="s">
        <v>44</v>
      </c>
      <c r="H257">
        <v>2960</v>
      </c>
      <c r="I257" t="s">
        <v>71</v>
      </c>
      <c r="J257">
        <f>'[1]Import '!$F$46*H257</f>
        <v>213912.73240000001</v>
      </c>
      <c r="K257">
        <v>2000</v>
      </c>
      <c r="L257" t="s">
        <v>75</v>
      </c>
      <c r="N257" t="s">
        <v>114</v>
      </c>
      <c r="O257" t="s">
        <v>113</v>
      </c>
    </row>
    <row r="258" spans="3:15" x14ac:dyDescent="0.25">
      <c r="C258" s="1">
        <v>43797</v>
      </c>
      <c r="D258" t="s">
        <v>44</v>
      </c>
      <c r="H258">
        <v>2960</v>
      </c>
      <c r="I258" t="s">
        <v>71</v>
      </c>
      <c r="J258">
        <f>'[1]Import '!$F$46*H258</f>
        <v>213912.73240000001</v>
      </c>
      <c r="K258">
        <v>2000</v>
      </c>
      <c r="L258" t="s">
        <v>75</v>
      </c>
      <c r="O258" t="s">
        <v>113</v>
      </c>
    </row>
    <row r="259" spans="3:15" x14ac:dyDescent="0.25">
      <c r="C259" s="1">
        <v>43796</v>
      </c>
      <c r="D259" t="s">
        <v>29</v>
      </c>
      <c r="H259">
        <v>29600</v>
      </c>
      <c r="I259" t="s">
        <v>71</v>
      </c>
      <c r="J259">
        <f>'[1]Import '!$F$46*H259</f>
        <v>2139127.324</v>
      </c>
      <c r="K259">
        <v>16000</v>
      </c>
      <c r="L259" t="s">
        <v>75</v>
      </c>
      <c r="O259" t="s">
        <v>87</v>
      </c>
    </row>
    <row r="260" spans="3:15" x14ac:dyDescent="0.25">
      <c r="C260" s="1">
        <v>43796</v>
      </c>
      <c r="D260" t="s">
        <v>5</v>
      </c>
      <c r="H260">
        <v>103680</v>
      </c>
      <c r="I260" t="s">
        <v>71</v>
      </c>
      <c r="J260">
        <f>'[1]Import '!$F$46*H260</f>
        <v>7492727.0592</v>
      </c>
      <c r="K260">
        <v>64000</v>
      </c>
      <c r="L260" t="s">
        <v>75</v>
      </c>
      <c r="O260" t="s">
        <v>87</v>
      </c>
    </row>
    <row r="261" spans="3:15" x14ac:dyDescent="0.25">
      <c r="C261" s="1">
        <v>43796</v>
      </c>
      <c r="D261" t="s">
        <v>2</v>
      </c>
      <c r="H261">
        <v>142632</v>
      </c>
      <c r="I261" t="s">
        <v>71</v>
      </c>
      <c r="J261">
        <f>'[1]Import '!$F$46*H261</f>
        <v>10307702.989080001</v>
      </c>
      <c r="K261">
        <v>100800</v>
      </c>
      <c r="L261" t="s">
        <v>75</v>
      </c>
      <c r="O261" t="s">
        <v>120</v>
      </c>
    </row>
    <row r="262" spans="3:15" x14ac:dyDescent="0.25">
      <c r="C262" s="1">
        <v>43796</v>
      </c>
      <c r="D262" t="s">
        <v>2</v>
      </c>
      <c r="H262">
        <v>178290</v>
      </c>
      <c r="I262" t="s">
        <v>71</v>
      </c>
      <c r="J262">
        <f>'[1]Import '!$F$46*H262</f>
        <v>12884628.73635</v>
      </c>
      <c r="K262">
        <v>126000</v>
      </c>
      <c r="L262" t="s">
        <v>75</v>
      </c>
      <c r="O262" t="s">
        <v>120</v>
      </c>
    </row>
    <row r="263" spans="3:15" x14ac:dyDescent="0.25">
      <c r="C263" s="1">
        <v>43796</v>
      </c>
      <c r="D263" t="s">
        <v>5</v>
      </c>
      <c r="H263">
        <v>103680</v>
      </c>
      <c r="I263" t="s">
        <v>71</v>
      </c>
      <c r="J263">
        <f>'[1]Import '!$F$46*H263</f>
        <v>7492727.0592</v>
      </c>
      <c r="K263">
        <v>64000</v>
      </c>
      <c r="L263" t="s">
        <v>75</v>
      </c>
      <c r="N263" t="s">
        <v>90</v>
      </c>
      <c r="O263" t="s">
        <v>87</v>
      </c>
    </row>
    <row r="264" spans="3:15" x14ac:dyDescent="0.25">
      <c r="C264" s="1">
        <v>43795</v>
      </c>
      <c r="D264" t="s">
        <v>299</v>
      </c>
      <c r="H264">
        <v>1320</v>
      </c>
      <c r="I264" t="s">
        <v>71</v>
      </c>
      <c r="J264">
        <f>'[1]Import '!$F$46*H264</f>
        <v>95393.515799999994</v>
      </c>
      <c r="K264">
        <v>200</v>
      </c>
      <c r="L264" t="s">
        <v>75</v>
      </c>
      <c r="O264" t="s">
        <v>82</v>
      </c>
    </row>
    <row r="265" spans="3:15" x14ac:dyDescent="0.25">
      <c r="C265" s="1">
        <v>43795</v>
      </c>
      <c r="D265" t="s">
        <v>34</v>
      </c>
      <c r="H265">
        <v>46848</v>
      </c>
      <c r="I265" t="s">
        <v>71</v>
      </c>
      <c r="J265">
        <f>'[1]Import '!$F$46*H265</f>
        <v>3385602.59712</v>
      </c>
      <c r="K265">
        <v>25600</v>
      </c>
      <c r="L265" t="s">
        <v>75</v>
      </c>
      <c r="O265" t="s">
        <v>87</v>
      </c>
    </row>
    <row r="266" spans="3:15" x14ac:dyDescent="0.25">
      <c r="C266" s="1">
        <v>43794</v>
      </c>
      <c r="D266" t="s">
        <v>17</v>
      </c>
      <c r="H266">
        <v>47200</v>
      </c>
      <c r="I266" t="s">
        <v>71</v>
      </c>
      <c r="J266">
        <f>'[1]Import '!$F$46*H266</f>
        <v>3411040.8679999998</v>
      </c>
      <c r="K266">
        <v>32000</v>
      </c>
      <c r="L266" t="s">
        <v>75</v>
      </c>
      <c r="O266" t="s">
        <v>82</v>
      </c>
    </row>
    <row r="267" spans="3:15" x14ac:dyDescent="0.25">
      <c r="C267" s="1">
        <v>43791</v>
      </c>
      <c r="D267" t="s">
        <v>2</v>
      </c>
      <c r="H267">
        <v>137700</v>
      </c>
      <c r="I267" t="s">
        <v>71</v>
      </c>
      <c r="J267">
        <f>'[1]Import '!$F$46*H267</f>
        <v>9951278.1254999992</v>
      </c>
      <c r="K267">
        <v>102000</v>
      </c>
      <c r="L267" t="s">
        <v>75</v>
      </c>
      <c r="O267" t="s">
        <v>87</v>
      </c>
    </row>
    <row r="268" spans="3:15" x14ac:dyDescent="0.25">
      <c r="C268" s="1">
        <v>43790</v>
      </c>
      <c r="D268" t="s">
        <v>21</v>
      </c>
      <c r="H268">
        <v>661419</v>
      </c>
      <c r="I268" t="s">
        <v>192</v>
      </c>
      <c r="J268">
        <f>H268*'[1]Import '!$F$17</f>
        <v>6924639.9053204991</v>
      </c>
      <c r="K268">
        <v>74250</v>
      </c>
      <c r="L268" t="s">
        <v>75</v>
      </c>
      <c r="O268" t="s">
        <v>82</v>
      </c>
    </row>
    <row r="269" spans="3:15" x14ac:dyDescent="0.25">
      <c r="C269" s="1">
        <v>43790</v>
      </c>
      <c r="D269" t="s">
        <v>5</v>
      </c>
      <c r="H269">
        <v>36540</v>
      </c>
      <c r="I269" t="s">
        <v>71</v>
      </c>
      <c r="J269">
        <f>'[1]Import '!$F$46*H269</f>
        <v>2640665.9600999998</v>
      </c>
      <c r="K269">
        <v>25200</v>
      </c>
      <c r="L269" t="s">
        <v>75</v>
      </c>
      <c r="O269" t="s">
        <v>120</v>
      </c>
    </row>
    <row r="270" spans="3:15" x14ac:dyDescent="0.25">
      <c r="C270" s="1">
        <v>43790</v>
      </c>
      <c r="D270" t="s">
        <v>174</v>
      </c>
      <c r="H270">
        <v>2520</v>
      </c>
      <c r="I270" t="s">
        <v>71</v>
      </c>
      <c r="J270">
        <f>'[1]Import '!$F$46*H270</f>
        <v>182114.89379999999</v>
      </c>
      <c r="K270">
        <v>2000</v>
      </c>
      <c r="L270" t="s">
        <v>75</v>
      </c>
      <c r="O270" t="s">
        <v>82</v>
      </c>
    </row>
    <row r="271" spans="3:15" x14ac:dyDescent="0.25">
      <c r="C271" s="1">
        <v>43790</v>
      </c>
      <c r="D271" t="s">
        <v>21</v>
      </c>
      <c r="H271">
        <v>661419</v>
      </c>
      <c r="I271" t="s">
        <v>192</v>
      </c>
      <c r="J271">
        <f>H271*'[1]Import '!$F$17</f>
        <v>6924639.9053204991</v>
      </c>
      <c r="K271">
        <v>74250</v>
      </c>
      <c r="L271" t="s">
        <v>75</v>
      </c>
      <c r="N271" t="s">
        <v>108</v>
      </c>
      <c r="O271" t="s">
        <v>82</v>
      </c>
    </row>
    <row r="272" spans="3:15" x14ac:dyDescent="0.25">
      <c r="C272" s="1">
        <v>43790</v>
      </c>
      <c r="D272" t="s">
        <v>5</v>
      </c>
      <c r="H272">
        <v>36540</v>
      </c>
      <c r="I272" t="s">
        <v>71</v>
      </c>
      <c r="J272">
        <f>'[1]Import '!$F$46*H272</f>
        <v>2640665.9600999998</v>
      </c>
      <c r="K272">
        <v>25200</v>
      </c>
      <c r="L272" t="s">
        <v>75</v>
      </c>
      <c r="N272" t="s">
        <v>133</v>
      </c>
      <c r="O272" t="s">
        <v>120</v>
      </c>
    </row>
    <row r="273" spans="3:15" x14ac:dyDescent="0.25">
      <c r="C273" s="1">
        <v>43789</v>
      </c>
      <c r="D273" t="s">
        <v>17</v>
      </c>
      <c r="H273">
        <v>47200</v>
      </c>
      <c r="I273" t="s">
        <v>71</v>
      </c>
      <c r="J273">
        <f>'[1]Import '!$F$46*H273</f>
        <v>3411040.8679999998</v>
      </c>
      <c r="K273">
        <v>32000</v>
      </c>
      <c r="L273" t="s">
        <v>75</v>
      </c>
      <c r="O273" t="s">
        <v>82</v>
      </c>
    </row>
    <row r="274" spans="3:15" x14ac:dyDescent="0.25">
      <c r="C274" s="1">
        <v>43789</v>
      </c>
      <c r="D274" t="s">
        <v>2</v>
      </c>
      <c r="H274">
        <v>172125</v>
      </c>
      <c r="I274" t="s">
        <v>71</v>
      </c>
      <c r="J274">
        <f>'[1]Import '!$F$46*H274</f>
        <v>12439097.656874999</v>
      </c>
      <c r="K274">
        <v>127500</v>
      </c>
      <c r="L274" t="s">
        <v>75</v>
      </c>
      <c r="O274" t="s">
        <v>87</v>
      </c>
    </row>
    <row r="275" spans="3:15" x14ac:dyDescent="0.25">
      <c r="C275" s="1">
        <v>43789</v>
      </c>
      <c r="D275" t="s">
        <v>17</v>
      </c>
      <c r="H275">
        <v>70800</v>
      </c>
      <c r="I275" t="s">
        <v>71</v>
      </c>
      <c r="J275">
        <f>'[1]Import '!$F$46*H275</f>
        <v>5116561.3020000001</v>
      </c>
      <c r="K275">
        <v>48000</v>
      </c>
      <c r="L275" t="s">
        <v>75</v>
      </c>
      <c r="O275" t="s">
        <v>82</v>
      </c>
    </row>
    <row r="276" spans="3:15" x14ac:dyDescent="0.25">
      <c r="C276" s="1">
        <v>43788</v>
      </c>
      <c r="D276" t="s">
        <v>58</v>
      </c>
      <c r="H276">
        <v>9980</v>
      </c>
      <c r="I276" t="s">
        <v>71</v>
      </c>
      <c r="J276">
        <f>'[1]Import '!$F$46*H276</f>
        <v>721232.79370000004</v>
      </c>
      <c r="K276">
        <v>4000</v>
      </c>
      <c r="L276" t="s">
        <v>75</v>
      </c>
      <c r="O276" t="s">
        <v>85</v>
      </c>
    </row>
    <row r="277" spans="3:15" x14ac:dyDescent="0.25">
      <c r="C277" s="1">
        <v>43788</v>
      </c>
      <c r="D277" t="s">
        <v>58</v>
      </c>
      <c r="H277">
        <v>32040</v>
      </c>
      <c r="I277" t="s">
        <v>71</v>
      </c>
      <c r="J277">
        <f>'[1]Import '!$F$46*H277</f>
        <v>2315460.7925999998</v>
      </c>
      <c r="K277">
        <v>12000</v>
      </c>
      <c r="L277" t="s">
        <v>75</v>
      </c>
      <c r="O277" t="s">
        <v>85</v>
      </c>
    </row>
    <row r="278" spans="3:15" x14ac:dyDescent="0.25">
      <c r="C278" s="1">
        <v>43788</v>
      </c>
      <c r="D278" t="s">
        <v>58</v>
      </c>
      <c r="H278">
        <v>32040</v>
      </c>
      <c r="I278" t="s">
        <v>71</v>
      </c>
      <c r="J278">
        <f>'[1]Import '!$F$46*H278</f>
        <v>2315460.7925999998</v>
      </c>
      <c r="K278">
        <v>12000</v>
      </c>
      <c r="L278" t="s">
        <v>75</v>
      </c>
      <c r="N278" t="s">
        <v>86</v>
      </c>
      <c r="O278" t="s">
        <v>85</v>
      </c>
    </row>
    <row r="279" spans="3:15" x14ac:dyDescent="0.25">
      <c r="C279" s="1">
        <v>43788</v>
      </c>
      <c r="D279" t="s">
        <v>58</v>
      </c>
      <c r="H279">
        <v>9980</v>
      </c>
      <c r="I279" t="s">
        <v>71</v>
      </c>
      <c r="J279">
        <f>'[1]Import '!$F$46*H279</f>
        <v>721232.79370000004</v>
      </c>
      <c r="K279">
        <v>4000</v>
      </c>
      <c r="L279" t="s">
        <v>75</v>
      </c>
      <c r="N279" t="s">
        <v>86</v>
      </c>
      <c r="O279" t="s">
        <v>85</v>
      </c>
    </row>
    <row r="280" spans="3:15" x14ac:dyDescent="0.25">
      <c r="C280" s="1">
        <v>43785</v>
      </c>
      <c r="D280" t="s">
        <v>2</v>
      </c>
      <c r="H280">
        <v>206550</v>
      </c>
      <c r="I280" t="s">
        <v>71</v>
      </c>
      <c r="J280">
        <f>'[1]Import '!$F$46*H280</f>
        <v>14926917.18825</v>
      </c>
      <c r="K280">
        <v>153000</v>
      </c>
      <c r="L280" t="s">
        <v>75</v>
      </c>
      <c r="O280" t="s">
        <v>87</v>
      </c>
    </row>
    <row r="281" spans="3:15" x14ac:dyDescent="0.25">
      <c r="C281" s="1">
        <v>43784</v>
      </c>
      <c r="D281" t="s">
        <v>21</v>
      </c>
      <c r="H281">
        <v>46944</v>
      </c>
      <c r="I281" t="s">
        <v>71</v>
      </c>
      <c r="J281">
        <f>'[1]Import '!$F$46*H281</f>
        <v>3392540.30736</v>
      </c>
      <c r="K281">
        <v>36000</v>
      </c>
      <c r="L281" t="s">
        <v>75</v>
      </c>
      <c r="N281" t="s">
        <v>93</v>
      </c>
      <c r="O281" t="s">
        <v>92</v>
      </c>
    </row>
    <row r="282" spans="3:15" x14ac:dyDescent="0.25">
      <c r="C282" s="1">
        <v>43784</v>
      </c>
      <c r="D282" t="s">
        <v>21</v>
      </c>
      <c r="H282">
        <v>46944</v>
      </c>
      <c r="I282" t="s">
        <v>71</v>
      </c>
      <c r="J282">
        <f>'[1]Import '!$F$46*H282</f>
        <v>3392540.30736</v>
      </c>
      <c r="K282">
        <v>36000</v>
      </c>
      <c r="L282" t="s">
        <v>75</v>
      </c>
      <c r="N282" t="s">
        <v>93</v>
      </c>
      <c r="O282" t="s">
        <v>92</v>
      </c>
    </row>
    <row r="283" spans="3:15" x14ac:dyDescent="0.25">
      <c r="C283" s="1">
        <v>43784</v>
      </c>
      <c r="D283" t="s">
        <v>3</v>
      </c>
      <c r="H283">
        <v>96256</v>
      </c>
      <c r="I283" t="s">
        <v>71</v>
      </c>
      <c r="J283">
        <f>'[1]Import '!$F$46*H283</f>
        <v>6956210.80064</v>
      </c>
      <c r="K283">
        <v>51200</v>
      </c>
      <c r="L283" t="s">
        <v>75</v>
      </c>
      <c r="O283" t="s">
        <v>87</v>
      </c>
    </row>
    <row r="284" spans="3:15" x14ac:dyDescent="0.25">
      <c r="C284" s="1">
        <v>43784</v>
      </c>
      <c r="D284" t="s">
        <v>21</v>
      </c>
      <c r="H284">
        <v>46944</v>
      </c>
      <c r="I284" t="s">
        <v>71</v>
      </c>
      <c r="J284">
        <f>'[1]Import '!$F$46*H284</f>
        <v>3392540.30736</v>
      </c>
      <c r="K284">
        <v>36000</v>
      </c>
      <c r="L284" t="s">
        <v>75</v>
      </c>
      <c r="O284" t="s">
        <v>92</v>
      </c>
    </row>
    <row r="285" spans="3:15" x14ac:dyDescent="0.25">
      <c r="C285" s="1">
        <v>43784</v>
      </c>
      <c r="D285" t="s">
        <v>21</v>
      </c>
      <c r="H285">
        <v>46944</v>
      </c>
      <c r="I285" t="s">
        <v>71</v>
      </c>
      <c r="J285">
        <f>'[1]Import '!$F$46*H285</f>
        <v>3392540.30736</v>
      </c>
      <c r="K285">
        <v>36000</v>
      </c>
      <c r="L285" t="s">
        <v>75</v>
      </c>
      <c r="O285" t="s">
        <v>92</v>
      </c>
    </row>
    <row r="286" spans="3:15" x14ac:dyDescent="0.25">
      <c r="C286" s="1">
        <v>43784</v>
      </c>
      <c r="D286" t="s">
        <v>21</v>
      </c>
      <c r="H286">
        <v>425948</v>
      </c>
      <c r="I286" t="s">
        <v>192</v>
      </c>
      <c r="J286">
        <f>H286*'[1]Import '!$F$17</f>
        <v>4459406.9997859998</v>
      </c>
      <c r="K286">
        <v>49500</v>
      </c>
      <c r="L286" t="s">
        <v>75</v>
      </c>
      <c r="N286" t="s">
        <v>108</v>
      </c>
      <c r="O286" t="s">
        <v>82</v>
      </c>
    </row>
    <row r="287" spans="3:15" x14ac:dyDescent="0.25">
      <c r="C287" s="1">
        <v>43784</v>
      </c>
      <c r="D287" t="s">
        <v>21</v>
      </c>
      <c r="H287">
        <v>440946</v>
      </c>
      <c r="I287" t="s">
        <v>192</v>
      </c>
      <c r="J287">
        <f>H287*'[1]Import '!$F$17</f>
        <v>4616426.6035469994</v>
      </c>
      <c r="K287">
        <v>49500</v>
      </c>
      <c r="L287" t="s">
        <v>75</v>
      </c>
      <c r="O287" t="s">
        <v>82</v>
      </c>
    </row>
    <row r="288" spans="3:15" x14ac:dyDescent="0.25">
      <c r="C288" s="1">
        <v>43784</v>
      </c>
      <c r="D288" t="s">
        <v>21</v>
      </c>
      <c r="H288">
        <v>46944</v>
      </c>
      <c r="I288" t="s">
        <v>71</v>
      </c>
      <c r="J288">
        <f>'[1]Import '!$F$46*H288</f>
        <v>3392540.30736</v>
      </c>
      <c r="K288">
        <v>36000</v>
      </c>
      <c r="L288" t="s">
        <v>75</v>
      </c>
      <c r="N288" t="s">
        <v>93</v>
      </c>
      <c r="O288" t="s">
        <v>92</v>
      </c>
    </row>
    <row r="289" spans="3:15" x14ac:dyDescent="0.25">
      <c r="C289" s="1">
        <v>43784</v>
      </c>
      <c r="D289" t="s">
        <v>21</v>
      </c>
      <c r="H289">
        <v>46944</v>
      </c>
      <c r="I289" t="s">
        <v>71</v>
      </c>
      <c r="J289">
        <f>'[1]Import '!$F$46*H289</f>
        <v>3392540.30736</v>
      </c>
      <c r="K289">
        <v>36000</v>
      </c>
      <c r="L289" t="s">
        <v>75</v>
      </c>
      <c r="O289" t="s">
        <v>92</v>
      </c>
    </row>
    <row r="290" spans="3:15" x14ac:dyDescent="0.25">
      <c r="C290" s="1">
        <v>43784</v>
      </c>
      <c r="D290" t="s">
        <v>21</v>
      </c>
      <c r="H290">
        <v>46944</v>
      </c>
      <c r="I290" t="s">
        <v>71</v>
      </c>
      <c r="J290">
        <f>'[1]Import '!$F$46*H290</f>
        <v>3392540.30736</v>
      </c>
      <c r="K290">
        <v>36000</v>
      </c>
      <c r="L290" t="s">
        <v>75</v>
      </c>
      <c r="O290" t="s">
        <v>92</v>
      </c>
    </row>
    <row r="291" spans="3:15" x14ac:dyDescent="0.25">
      <c r="C291" s="1">
        <v>43784</v>
      </c>
      <c r="D291" t="s">
        <v>21</v>
      </c>
      <c r="H291">
        <v>425948</v>
      </c>
      <c r="I291" t="s">
        <v>192</v>
      </c>
      <c r="J291">
        <f>H291*'[1]Import '!$F$17</f>
        <v>4459406.9997859998</v>
      </c>
      <c r="K291">
        <v>49500</v>
      </c>
      <c r="L291" t="s">
        <v>75</v>
      </c>
      <c r="O291" t="s">
        <v>82</v>
      </c>
    </row>
    <row r="292" spans="3:15" x14ac:dyDescent="0.25">
      <c r="C292" s="1">
        <v>43784</v>
      </c>
      <c r="D292" t="s">
        <v>21</v>
      </c>
      <c r="H292">
        <v>440946</v>
      </c>
      <c r="I292" t="s">
        <v>192</v>
      </c>
      <c r="J292">
        <f>H292*'[1]Import '!$F$17</f>
        <v>4616426.6035469994</v>
      </c>
      <c r="K292">
        <v>49500</v>
      </c>
      <c r="L292" t="s">
        <v>75</v>
      </c>
      <c r="N292" t="s">
        <v>108</v>
      </c>
      <c r="O292" t="s">
        <v>82</v>
      </c>
    </row>
    <row r="293" spans="3:15" x14ac:dyDescent="0.25">
      <c r="C293" s="1">
        <v>43784</v>
      </c>
      <c r="D293" t="s">
        <v>21</v>
      </c>
      <c r="H293">
        <v>46944</v>
      </c>
      <c r="I293" t="s">
        <v>71</v>
      </c>
      <c r="J293">
        <f>'[1]Import '!$F$46*H293</f>
        <v>3392540.30736</v>
      </c>
      <c r="K293">
        <v>36000</v>
      </c>
      <c r="L293" t="s">
        <v>75</v>
      </c>
      <c r="N293" t="s">
        <v>93</v>
      </c>
      <c r="O293" t="s">
        <v>92</v>
      </c>
    </row>
    <row r="294" spans="3:15" x14ac:dyDescent="0.25">
      <c r="C294" s="1">
        <v>43783</v>
      </c>
      <c r="D294" t="s">
        <v>5</v>
      </c>
      <c r="H294">
        <v>103680</v>
      </c>
      <c r="I294" t="s">
        <v>71</v>
      </c>
      <c r="J294">
        <f>'[1]Import '!$F$46*H294</f>
        <v>7492727.0592</v>
      </c>
      <c r="K294">
        <v>64000</v>
      </c>
      <c r="L294" t="s">
        <v>75</v>
      </c>
      <c r="N294" t="s">
        <v>90</v>
      </c>
      <c r="O294" t="s">
        <v>87</v>
      </c>
    </row>
    <row r="295" spans="3:15" x14ac:dyDescent="0.25">
      <c r="C295" s="1">
        <v>43783</v>
      </c>
      <c r="D295" t="s">
        <v>5</v>
      </c>
      <c r="H295">
        <v>103680</v>
      </c>
      <c r="I295" t="s">
        <v>71</v>
      </c>
      <c r="J295">
        <f>'[1]Import '!$F$46*H295</f>
        <v>7492727.0592</v>
      </c>
      <c r="K295">
        <v>64000</v>
      </c>
      <c r="L295" t="s">
        <v>75</v>
      </c>
      <c r="O295" t="s">
        <v>87</v>
      </c>
    </row>
    <row r="296" spans="3:15" x14ac:dyDescent="0.25">
      <c r="C296" s="1">
        <v>43783</v>
      </c>
      <c r="D296" t="s">
        <v>300</v>
      </c>
      <c r="H296">
        <v>6450</v>
      </c>
      <c r="I296" t="s">
        <v>71</v>
      </c>
      <c r="J296">
        <f>'[1]Import '!$F$46*H296</f>
        <v>466127.40674999997</v>
      </c>
      <c r="K296">
        <v>3000</v>
      </c>
      <c r="L296" t="s">
        <v>75</v>
      </c>
      <c r="O296" t="s">
        <v>87</v>
      </c>
    </row>
    <row r="297" spans="3:15" x14ac:dyDescent="0.25">
      <c r="C297" s="1">
        <v>43783</v>
      </c>
      <c r="D297" t="s">
        <v>300</v>
      </c>
      <c r="H297">
        <v>6450</v>
      </c>
      <c r="I297" t="s">
        <v>71</v>
      </c>
      <c r="J297">
        <f>'[1]Import '!$F$46*H297</f>
        <v>466127.40674999997</v>
      </c>
      <c r="K297">
        <v>3000</v>
      </c>
      <c r="L297" t="s">
        <v>75</v>
      </c>
      <c r="N297" t="s">
        <v>86</v>
      </c>
      <c r="O297" t="s">
        <v>87</v>
      </c>
    </row>
    <row r="298" spans="3:15" x14ac:dyDescent="0.25">
      <c r="C298" s="1">
        <v>43783</v>
      </c>
      <c r="D298" t="s">
        <v>2</v>
      </c>
      <c r="H298">
        <v>172125</v>
      </c>
      <c r="I298" t="s">
        <v>71</v>
      </c>
      <c r="J298">
        <f>'[1]Import '!$F$46*H298</f>
        <v>12439097.656874999</v>
      </c>
      <c r="K298">
        <v>127500</v>
      </c>
      <c r="L298" t="s">
        <v>75</v>
      </c>
      <c r="O298" t="s">
        <v>87</v>
      </c>
    </row>
    <row r="299" spans="3:15" x14ac:dyDescent="0.25">
      <c r="C299" s="1">
        <v>43782</v>
      </c>
      <c r="D299" t="s">
        <v>36</v>
      </c>
      <c r="H299">
        <v>56000</v>
      </c>
      <c r="I299" t="s">
        <v>71</v>
      </c>
      <c r="J299">
        <f>'[1]Import '!$F$46*H299</f>
        <v>4046997.64</v>
      </c>
      <c r="K299">
        <v>32000</v>
      </c>
      <c r="L299" t="s">
        <v>75</v>
      </c>
      <c r="O299" t="s">
        <v>87</v>
      </c>
    </row>
    <row r="300" spans="3:15" x14ac:dyDescent="0.25">
      <c r="C300" s="1">
        <v>43781</v>
      </c>
      <c r="D300" t="s">
        <v>4</v>
      </c>
      <c r="H300">
        <v>34164</v>
      </c>
      <c r="I300" t="s">
        <v>71</v>
      </c>
      <c r="J300">
        <f>'[1]Import '!$F$46*H300</f>
        <v>2468957.63166</v>
      </c>
      <c r="K300">
        <v>23400</v>
      </c>
      <c r="L300" t="s">
        <v>76</v>
      </c>
      <c r="O300" t="s">
        <v>85</v>
      </c>
    </row>
    <row r="301" spans="3:15" x14ac:dyDescent="0.25">
      <c r="C301" s="1">
        <v>43781</v>
      </c>
      <c r="D301" t="s">
        <v>4</v>
      </c>
      <c r="H301">
        <v>68328</v>
      </c>
      <c r="I301" t="s">
        <v>71</v>
      </c>
      <c r="J301">
        <f>'[1]Import '!$F$46*H301</f>
        <v>4937915.2633199999</v>
      </c>
      <c r="K301">
        <v>46800</v>
      </c>
      <c r="L301" t="s">
        <v>76</v>
      </c>
      <c r="O301" t="s">
        <v>85</v>
      </c>
    </row>
    <row r="302" spans="3:15" x14ac:dyDescent="0.25">
      <c r="C302" s="1">
        <v>43780</v>
      </c>
      <c r="D302" t="s">
        <v>287</v>
      </c>
      <c r="H302">
        <v>366</v>
      </c>
      <c r="I302" t="s">
        <v>71</v>
      </c>
      <c r="J302">
        <f>'[1]Import '!$F$46*H302</f>
        <v>26450.02029</v>
      </c>
      <c r="K302">
        <v>60</v>
      </c>
      <c r="L302" t="s">
        <v>75</v>
      </c>
      <c r="O302" t="s">
        <v>82</v>
      </c>
    </row>
    <row r="303" spans="3:15" x14ac:dyDescent="0.25">
      <c r="C303" s="1">
        <v>43780</v>
      </c>
      <c r="D303" t="s">
        <v>287</v>
      </c>
      <c r="H303">
        <v>366</v>
      </c>
      <c r="I303" t="s">
        <v>71</v>
      </c>
      <c r="J303">
        <f>'[1]Import '!$F$46*H303</f>
        <v>26450.02029</v>
      </c>
      <c r="K303">
        <v>60</v>
      </c>
      <c r="L303" t="s">
        <v>75</v>
      </c>
      <c r="N303" t="s">
        <v>294</v>
      </c>
      <c r="O303" t="s">
        <v>82</v>
      </c>
    </row>
    <row r="304" spans="3:15" x14ac:dyDescent="0.25">
      <c r="C304" s="1">
        <v>43778</v>
      </c>
      <c r="D304" t="s">
        <v>17</v>
      </c>
      <c r="H304">
        <v>22680</v>
      </c>
      <c r="I304" t="s">
        <v>71</v>
      </c>
      <c r="J304">
        <f>'[1]Import '!$F$46*H304</f>
        <v>1639034.0441999999</v>
      </c>
      <c r="K304">
        <v>18000</v>
      </c>
      <c r="L304" t="s">
        <v>75</v>
      </c>
      <c r="O304" t="s">
        <v>92</v>
      </c>
    </row>
    <row r="305" spans="3:15" x14ac:dyDescent="0.25">
      <c r="C305" s="1">
        <v>43778</v>
      </c>
      <c r="D305" t="s">
        <v>17</v>
      </c>
      <c r="H305">
        <v>44200</v>
      </c>
      <c r="I305" t="s">
        <v>71</v>
      </c>
      <c r="J305">
        <f>'[1]Import '!$F$46*H305</f>
        <v>3194237.423</v>
      </c>
      <c r="K305">
        <v>34000</v>
      </c>
      <c r="L305" t="s">
        <v>75</v>
      </c>
      <c r="O305" t="s">
        <v>92</v>
      </c>
    </row>
    <row r="306" spans="3:15" x14ac:dyDescent="0.25">
      <c r="C306" s="1">
        <v>43777</v>
      </c>
      <c r="D306" t="s">
        <v>2</v>
      </c>
      <c r="H306">
        <v>206550</v>
      </c>
      <c r="I306" t="s">
        <v>71</v>
      </c>
      <c r="J306">
        <f>'[1]Import '!$F$46*H306</f>
        <v>14926917.18825</v>
      </c>
      <c r="K306">
        <v>153000</v>
      </c>
      <c r="L306" t="s">
        <v>75</v>
      </c>
      <c r="O306" t="s">
        <v>87</v>
      </c>
    </row>
    <row r="307" spans="3:15" x14ac:dyDescent="0.25">
      <c r="C307" s="1">
        <v>43776</v>
      </c>
      <c r="D307" t="s">
        <v>21</v>
      </c>
      <c r="H307">
        <v>46944</v>
      </c>
      <c r="I307" t="s">
        <v>71</v>
      </c>
      <c r="J307">
        <f>'[1]Import '!$F$46*H307</f>
        <v>3392540.30736</v>
      </c>
      <c r="K307">
        <v>36000</v>
      </c>
      <c r="L307" t="s">
        <v>75</v>
      </c>
      <c r="O307" t="s">
        <v>92</v>
      </c>
    </row>
    <row r="308" spans="3:15" x14ac:dyDescent="0.25">
      <c r="C308" s="1">
        <v>43776</v>
      </c>
      <c r="D308" t="s">
        <v>21</v>
      </c>
      <c r="H308">
        <v>425948</v>
      </c>
      <c r="I308" t="s">
        <v>192</v>
      </c>
      <c r="J308">
        <f>H308*'[1]Import '!$F$17</f>
        <v>4459406.9997859998</v>
      </c>
      <c r="K308">
        <v>49500</v>
      </c>
      <c r="L308" t="s">
        <v>75</v>
      </c>
      <c r="O308" t="s">
        <v>82</v>
      </c>
    </row>
    <row r="309" spans="3:15" x14ac:dyDescent="0.25">
      <c r="C309" s="1">
        <v>43776</v>
      </c>
      <c r="D309" t="s">
        <v>5</v>
      </c>
      <c r="H309">
        <v>103680</v>
      </c>
      <c r="I309" t="s">
        <v>71</v>
      </c>
      <c r="J309">
        <f>'[1]Import '!$F$46*H309</f>
        <v>7492727.0592</v>
      </c>
      <c r="K309">
        <v>64000</v>
      </c>
      <c r="L309" t="s">
        <v>75</v>
      </c>
      <c r="N309" t="s">
        <v>90</v>
      </c>
      <c r="O309" t="s">
        <v>87</v>
      </c>
    </row>
    <row r="310" spans="3:15" x14ac:dyDescent="0.25">
      <c r="C310" s="1">
        <v>43776</v>
      </c>
      <c r="D310" t="s">
        <v>5</v>
      </c>
      <c r="H310">
        <v>103680</v>
      </c>
      <c r="I310" t="s">
        <v>71</v>
      </c>
      <c r="J310">
        <f>'[1]Import '!$F$46*H310</f>
        <v>7492727.0592</v>
      </c>
      <c r="K310">
        <v>64000</v>
      </c>
      <c r="L310" t="s">
        <v>75</v>
      </c>
      <c r="O310" t="s">
        <v>87</v>
      </c>
    </row>
    <row r="311" spans="3:15" x14ac:dyDescent="0.25">
      <c r="C311" s="1">
        <v>43776</v>
      </c>
      <c r="D311" t="s">
        <v>2</v>
      </c>
      <c r="H311">
        <v>142632</v>
      </c>
      <c r="I311" t="s">
        <v>71</v>
      </c>
      <c r="J311">
        <f>'[1]Import '!$F$46*H311</f>
        <v>10307702.989080001</v>
      </c>
      <c r="K311">
        <v>100800</v>
      </c>
      <c r="L311" t="s">
        <v>75</v>
      </c>
      <c r="O311" t="s">
        <v>120</v>
      </c>
    </row>
    <row r="312" spans="3:15" x14ac:dyDescent="0.25">
      <c r="C312" s="1">
        <v>43776</v>
      </c>
      <c r="D312" t="s">
        <v>21</v>
      </c>
      <c r="H312">
        <v>425948</v>
      </c>
      <c r="I312" t="s">
        <v>192</v>
      </c>
      <c r="J312">
        <f>H312*'[1]Import '!$F$17</f>
        <v>4459406.9997859998</v>
      </c>
      <c r="K312">
        <v>49500</v>
      </c>
      <c r="L312" t="s">
        <v>75</v>
      </c>
      <c r="N312" t="s">
        <v>108</v>
      </c>
      <c r="O312" t="s">
        <v>82</v>
      </c>
    </row>
    <row r="313" spans="3:15" x14ac:dyDescent="0.25">
      <c r="C313" s="1">
        <v>43776</v>
      </c>
      <c r="D313" t="s">
        <v>21</v>
      </c>
      <c r="H313">
        <v>46944</v>
      </c>
      <c r="I313" t="s">
        <v>71</v>
      </c>
      <c r="J313">
        <f>'[1]Import '!$F$46*H313</f>
        <v>3392540.30736</v>
      </c>
      <c r="K313">
        <v>36000</v>
      </c>
      <c r="L313" t="s">
        <v>75</v>
      </c>
      <c r="N313" t="s">
        <v>93</v>
      </c>
      <c r="O313" t="s">
        <v>92</v>
      </c>
    </row>
    <row r="314" spans="3:15" x14ac:dyDescent="0.25">
      <c r="C314" s="1">
        <v>43775</v>
      </c>
      <c r="D314" t="s">
        <v>2</v>
      </c>
      <c r="H314">
        <v>172125</v>
      </c>
      <c r="I314" t="s">
        <v>71</v>
      </c>
      <c r="J314">
        <f>'[1]Import '!$F$46*H314</f>
        <v>12439097.656874999</v>
      </c>
      <c r="K314">
        <v>127500</v>
      </c>
      <c r="L314" t="s">
        <v>75</v>
      </c>
      <c r="O314" t="s">
        <v>87</v>
      </c>
    </row>
    <row r="315" spans="3:15" x14ac:dyDescent="0.25">
      <c r="C315" s="1">
        <v>43774</v>
      </c>
      <c r="D315" t="s">
        <v>5</v>
      </c>
      <c r="H315">
        <v>77760</v>
      </c>
      <c r="I315" t="s">
        <v>71</v>
      </c>
      <c r="J315">
        <f>'[1]Import '!$F$46*H315</f>
        <v>5619545.2944</v>
      </c>
      <c r="K315">
        <v>48000</v>
      </c>
      <c r="L315" t="s">
        <v>75</v>
      </c>
      <c r="N315" t="s">
        <v>90</v>
      </c>
      <c r="O315" t="s">
        <v>87</v>
      </c>
    </row>
    <row r="316" spans="3:15" x14ac:dyDescent="0.25">
      <c r="C316" s="1">
        <v>43774</v>
      </c>
      <c r="D316" t="s">
        <v>5</v>
      </c>
      <c r="H316">
        <v>77760</v>
      </c>
      <c r="I316" t="s">
        <v>71</v>
      </c>
      <c r="J316">
        <f>'[1]Import '!$F$46*H316</f>
        <v>5619545.2944</v>
      </c>
      <c r="K316">
        <v>48000</v>
      </c>
      <c r="L316" t="s">
        <v>75</v>
      </c>
      <c r="O316" t="s">
        <v>87</v>
      </c>
    </row>
    <row r="317" spans="3:15" x14ac:dyDescent="0.25">
      <c r="C317" s="1">
        <v>43773</v>
      </c>
      <c r="D317" t="s">
        <v>31</v>
      </c>
      <c r="H317">
        <v>16000</v>
      </c>
      <c r="I317" t="s">
        <v>71</v>
      </c>
      <c r="J317">
        <f>'[1]Import '!$F$46*H317</f>
        <v>1156285.04</v>
      </c>
      <c r="K317">
        <v>8000</v>
      </c>
      <c r="L317" t="s">
        <v>75</v>
      </c>
      <c r="O317" t="s">
        <v>87</v>
      </c>
    </row>
    <row r="318" spans="3:15" x14ac:dyDescent="0.25">
      <c r="C318" s="1">
        <v>43773</v>
      </c>
      <c r="D318" t="s">
        <v>17</v>
      </c>
      <c r="H318">
        <v>47200</v>
      </c>
      <c r="I318" t="s">
        <v>71</v>
      </c>
      <c r="J318">
        <f>'[1]Import '!$F$46*H318</f>
        <v>3411040.8679999998</v>
      </c>
      <c r="K318">
        <v>32000</v>
      </c>
      <c r="L318" t="s">
        <v>75</v>
      </c>
      <c r="O318" t="s">
        <v>82</v>
      </c>
    </row>
    <row r="319" spans="3:15" x14ac:dyDescent="0.25">
      <c r="C319" s="1">
        <v>43771</v>
      </c>
      <c r="D319" t="s">
        <v>2</v>
      </c>
      <c r="H319">
        <v>206550</v>
      </c>
      <c r="I319" t="s">
        <v>71</v>
      </c>
      <c r="J319">
        <f>'[1]Import '!$F$46*H319</f>
        <v>14926917.18825</v>
      </c>
      <c r="K319">
        <v>153000</v>
      </c>
      <c r="L319" t="s">
        <v>75</v>
      </c>
      <c r="O319" t="s">
        <v>87</v>
      </c>
    </row>
    <row r="320" spans="3:15" x14ac:dyDescent="0.25">
      <c r="C320" s="1">
        <v>43771</v>
      </c>
      <c r="D320" t="s">
        <v>5</v>
      </c>
      <c r="H320">
        <v>0</v>
      </c>
      <c r="K320">
        <v>259200</v>
      </c>
      <c r="L320" t="s">
        <v>309</v>
      </c>
      <c r="N320" t="s">
        <v>314</v>
      </c>
      <c r="O320" t="s">
        <v>120</v>
      </c>
    </row>
    <row r="321" spans="3:15" x14ac:dyDescent="0.25">
      <c r="C321" s="1">
        <v>43769</v>
      </c>
      <c r="D321" t="s">
        <v>5</v>
      </c>
      <c r="H321">
        <v>0</v>
      </c>
      <c r="K321">
        <v>259200</v>
      </c>
      <c r="L321" t="s">
        <v>309</v>
      </c>
      <c r="N321" t="s">
        <v>314</v>
      </c>
      <c r="O321" t="s">
        <v>120</v>
      </c>
    </row>
    <row r="322" spans="3:15" x14ac:dyDescent="0.25">
      <c r="C322" s="1">
        <v>43769</v>
      </c>
      <c r="D322" t="s">
        <v>298</v>
      </c>
      <c r="H322">
        <v>0</v>
      </c>
      <c r="K322">
        <v>141900</v>
      </c>
      <c r="L322" t="s">
        <v>77</v>
      </c>
      <c r="N322" t="s">
        <v>313</v>
      </c>
      <c r="O322" t="s">
        <v>113</v>
      </c>
    </row>
    <row r="323" spans="3:15" x14ac:dyDescent="0.25">
      <c r="C323" s="1">
        <v>43769</v>
      </c>
      <c r="D323" t="s">
        <v>2</v>
      </c>
      <c r="H323">
        <v>103275</v>
      </c>
      <c r="I323" t="s">
        <v>71</v>
      </c>
      <c r="J323">
        <f>'[1]Import '!$F$46*H323</f>
        <v>7463458.5941249998</v>
      </c>
      <c r="K323">
        <v>76500</v>
      </c>
      <c r="L323" t="s">
        <v>75</v>
      </c>
      <c r="O323" t="s">
        <v>87</v>
      </c>
    </row>
    <row r="324" spans="3:15" x14ac:dyDescent="0.25">
      <c r="C324" s="1">
        <v>43769</v>
      </c>
      <c r="D324" t="s">
        <v>17</v>
      </c>
      <c r="H324">
        <v>70800</v>
      </c>
      <c r="I324" t="s">
        <v>71</v>
      </c>
      <c r="J324">
        <f>'[1]Import '!$F$46*H324</f>
        <v>5116561.3020000001</v>
      </c>
      <c r="K324">
        <v>48000</v>
      </c>
      <c r="L324" t="s">
        <v>75</v>
      </c>
      <c r="O324" t="s">
        <v>82</v>
      </c>
    </row>
    <row r="325" spans="3:15" x14ac:dyDescent="0.25">
      <c r="C325" s="1">
        <v>43769</v>
      </c>
      <c r="D325" t="s">
        <v>17</v>
      </c>
      <c r="H325">
        <v>23600</v>
      </c>
      <c r="I325" t="s">
        <v>71</v>
      </c>
      <c r="J325">
        <f>'[1]Import '!$F$46*H325</f>
        <v>1705520.4339999999</v>
      </c>
      <c r="K325">
        <v>16000</v>
      </c>
      <c r="L325" t="s">
        <v>75</v>
      </c>
      <c r="O325" t="s">
        <v>82</v>
      </c>
    </row>
    <row r="326" spans="3:15" x14ac:dyDescent="0.25">
      <c r="C326" s="1">
        <v>43768</v>
      </c>
      <c r="D326" t="s">
        <v>5</v>
      </c>
      <c r="H326">
        <v>103680</v>
      </c>
      <c r="I326" t="s">
        <v>71</v>
      </c>
      <c r="J326">
        <f>'[1]Import '!$F$46*H326</f>
        <v>7492727.0592</v>
      </c>
      <c r="K326">
        <v>64000</v>
      </c>
      <c r="L326" t="s">
        <v>75</v>
      </c>
      <c r="O326" t="s">
        <v>87</v>
      </c>
    </row>
    <row r="327" spans="3:15" x14ac:dyDescent="0.25">
      <c r="C327" s="1">
        <v>43768</v>
      </c>
      <c r="D327" t="s">
        <v>5</v>
      </c>
      <c r="H327">
        <v>103680</v>
      </c>
      <c r="I327" t="s">
        <v>71</v>
      </c>
      <c r="J327">
        <f>'[1]Import '!$F$46*H327</f>
        <v>7492727.0592</v>
      </c>
      <c r="K327">
        <v>64000</v>
      </c>
      <c r="L327" t="s">
        <v>75</v>
      </c>
      <c r="N327" t="s">
        <v>90</v>
      </c>
      <c r="O327" t="s">
        <v>87</v>
      </c>
    </row>
    <row r="328" spans="3:15" x14ac:dyDescent="0.25">
      <c r="C328" s="1">
        <v>43768</v>
      </c>
      <c r="D328" t="s">
        <v>2</v>
      </c>
      <c r="H328">
        <v>137700</v>
      </c>
      <c r="I328" t="s">
        <v>71</v>
      </c>
      <c r="J328">
        <f>'[1]Import '!$F$46*H328</f>
        <v>9951278.1254999992</v>
      </c>
      <c r="K328">
        <v>102000</v>
      </c>
      <c r="L328" t="s">
        <v>75</v>
      </c>
      <c r="O328" t="s">
        <v>87</v>
      </c>
    </row>
    <row r="329" spans="3:15" x14ac:dyDescent="0.25">
      <c r="C329" s="1">
        <v>43767</v>
      </c>
      <c r="D329" t="s">
        <v>248</v>
      </c>
      <c r="H329">
        <v>6080</v>
      </c>
      <c r="I329" t="s">
        <v>71</v>
      </c>
      <c r="J329">
        <f>'[1]Import '!$F$46*H329</f>
        <v>439388.31520000001</v>
      </c>
      <c r="K329">
        <v>4000</v>
      </c>
      <c r="L329" t="s">
        <v>75</v>
      </c>
      <c r="O329" t="s">
        <v>113</v>
      </c>
    </row>
    <row r="330" spans="3:15" x14ac:dyDescent="0.25">
      <c r="C330" s="1">
        <v>43764</v>
      </c>
      <c r="D330" t="s">
        <v>21</v>
      </c>
      <c r="H330">
        <v>425948</v>
      </c>
      <c r="I330" t="s">
        <v>192</v>
      </c>
      <c r="J330">
        <f>H330*'[1]Import '!$F$17</f>
        <v>4459406.9997859998</v>
      </c>
      <c r="K330">
        <v>49500</v>
      </c>
      <c r="L330" t="s">
        <v>75</v>
      </c>
      <c r="O330" t="s">
        <v>82</v>
      </c>
    </row>
    <row r="331" spans="3:15" x14ac:dyDescent="0.25">
      <c r="C331" s="1">
        <v>43764</v>
      </c>
      <c r="D331" t="s">
        <v>21</v>
      </c>
      <c r="H331">
        <v>425948</v>
      </c>
      <c r="I331" t="s">
        <v>192</v>
      </c>
      <c r="J331">
        <f>H331*'[1]Import '!$F$17</f>
        <v>4459406.9997859998</v>
      </c>
      <c r="K331">
        <v>49500</v>
      </c>
      <c r="L331" t="s">
        <v>75</v>
      </c>
      <c r="N331" t="s">
        <v>108</v>
      </c>
      <c r="O331" t="s">
        <v>82</v>
      </c>
    </row>
    <row r="332" spans="3:15" x14ac:dyDescent="0.25">
      <c r="C332" s="1">
        <v>43763</v>
      </c>
      <c r="D332" t="s">
        <v>21</v>
      </c>
      <c r="H332">
        <v>425948</v>
      </c>
      <c r="I332" t="s">
        <v>192</v>
      </c>
      <c r="J332">
        <f>H332*'[1]Import '!$F$17</f>
        <v>4459406.9997859998</v>
      </c>
      <c r="K332">
        <v>49500</v>
      </c>
      <c r="L332" t="s">
        <v>75</v>
      </c>
      <c r="O332" t="s">
        <v>82</v>
      </c>
    </row>
    <row r="333" spans="3:15" x14ac:dyDescent="0.25">
      <c r="C333" s="1">
        <v>43763</v>
      </c>
      <c r="D333" t="s">
        <v>21</v>
      </c>
      <c r="H333">
        <v>425948</v>
      </c>
      <c r="I333" t="s">
        <v>192</v>
      </c>
      <c r="J333">
        <f>H333*'[1]Import '!$F$17</f>
        <v>4459406.9997859998</v>
      </c>
      <c r="K333">
        <v>49500</v>
      </c>
      <c r="L333" t="s">
        <v>75</v>
      </c>
      <c r="N333" t="s">
        <v>108</v>
      </c>
      <c r="O333" t="s">
        <v>82</v>
      </c>
    </row>
    <row r="334" spans="3:15" x14ac:dyDescent="0.25">
      <c r="C334" s="1">
        <v>43763</v>
      </c>
      <c r="D334" t="s">
        <v>2</v>
      </c>
      <c r="H334">
        <v>206550</v>
      </c>
      <c r="I334" t="s">
        <v>71</v>
      </c>
      <c r="J334">
        <f>'[1]Import '!$F$46*H334</f>
        <v>14926917.18825</v>
      </c>
      <c r="K334">
        <v>153000</v>
      </c>
      <c r="L334" t="s">
        <v>75</v>
      </c>
      <c r="O334" t="s">
        <v>87</v>
      </c>
    </row>
    <row r="335" spans="3:15" x14ac:dyDescent="0.25">
      <c r="C335" s="1">
        <v>43762</v>
      </c>
      <c r="D335" t="s">
        <v>2</v>
      </c>
      <c r="H335">
        <v>137700</v>
      </c>
      <c r="I335" t="s">
        <v>71</v>
      </c>
      <c r="J335">
        <f>'[1]Import '!$F$46*H335</f>
        <v>9951278.1254999992</v>
      </c>
      <c r="K335">
        <v>102000</v>
      </c>
      <c r="L335" t="s">
        <v>75</v>
      </c>
      <c r="O335" t="s">
        <v>87</v>
      </c>
    </row>
    <row r="336" spans="3:15" x14ac:dyDescent="0.25">
      <c r="C336" s="1">
        <v>43762</v>
      </c>
      <c r="D336" t="s">
        <v>21</v>
      </c>
      <c r="H336">
        <v>5131</v>
      </c>
      <c r="I336" t="s">
        <v>71</v>
      </c>
      <c r="J336">
        <f>'[1]Import '!$F$46*H336</f>
        <v>370806.158765</v>
      </c>
      <c r="K336">
        <v>700</v>
      </c>
      <c r="L336" t="s">
        <v>75</v>
      </c>
      <c r="O336" t="s">
        <v>120</v>
      </c>
    </row>
    <row r="337" spans="3:15" x14ac:dyDescent="0.25">
      <c r="C337" s="1">
        <v>43760</v>
      </c>
      <c r="D337" t="s">
        <v>17</v>
      </c>
      <c r="H337">
        <v>44200</v>
      </c>
      <c r="I337" t="s">
        <v>71</v>
      </c>
      <c r="J337">
        <f>'[1]Import '!$F$46*H337</f>
        <v>3194237.423</v>
      </c>
      <c r="K337">
        <v>34000</v>
      </c>
      <c r="L337" t="s">
        <v>75</v>
      </c>
      <c r="O337" t="s">
        <v>92</v>
      </c>
    </row>
    <row r="338" spans="3:15" x14ac:dyDescent="0.25">
      <c r="C338" s="1">
        <v>43760</v>
      </c>
      <c r="D338" t="s">
        <v>17</v>
      </c>
      <c r="H338">
        <v>44200</v>
      </c>
      <c r="I338" t="s">
        <v>71</v>
      </c>
      <c r="J338">
        <f>'[1]Import '!$F$46*H338</f>
        <v>3194237.423</v>
      </c>
      <c r="K338">
        <v>34000</v>
      </c>
      <c r="L338" t="s">
        <v>75</v>
      </c>
      <c r="O338" t="s">
        <v>92</v>
      </c>
    </row>
    <row r="339" spans="3:15" x14ac:dyDescent="0.25">
      <c r="C339" s="1">
        <v>43760</v>
      </c>
      <c r="D339" t="s">
        <v>174</v>
      </c>
      <c r="H339">
        <v>19810</v>
      </c>
      <c r="I339" t="s">
        <v>71</v>
      </c>
      <c r="J339">
        <f>'[1]Import '!$F$46*H339</f>
        <v>1431625.41515</v>
      </c>
      <c r="K339">
        <v>14000</v>
      </c>
      <c r="L339" t="s">
        <v>75</v>
      </c>
      <c r="N339" t="s">
        <v>205</v>
      </c>
      <c r="O339" t="s">
        <v>113</v>
      </c>
    </row>
    <row r="340" spans="3:15" x14ac:dyDescent="0.25">
      <c r="C340" s="1">
        <v>43760</v>
      </c>
      <c r="D340" t="s">
        <v>174</v>
      </c>
      <c r="H340">
        <v>19810</v>
      </c>
      <c r="I340" t="s">
        <v>71</v>
      </c>
      <c r="J340">
        <f>'[1]Import '!$F$46*H340</f>
        <v>1431625.41515</v>
      </c>
      <c r="K340">
        <v>14000</v>
      </c>
      <c r="L340" t="s">
        <v>75</v>
      </c>
      <c r="O340" t="s">
        <v>113</v>
      </c>
    </row>
    <row r="341" spans="3:15" x14ac:dyDescent="0.25">
      <c r="C341" s="1">
        <v>43757</v>
      </c>
      <c r="D341" t="s">
        <v>17</v>
      </c>
      <c r="H341">
        <v>44200</v>
      </c>
      <c r="I341" t="s">
        <v>71</v>
      </c>
      <c r="J341">
        <f>'[1]Import '!$F$46*H341</f>
        <v>3194237.423</v>
      </c>
      <c r="K341">
        <v>34000</v>
      </c>
      <c r="L341" t="s">
        <v>75</v>
      </c>
      <c r="O341" t="s">
        <v>92</v>
      </c>
    </row>
    <row r="342" spans="3:15" x14ac:dyDescent="0.25">
      <c r="C342" s="1">
        <v>43757</v>
      </c>
      <c r="D342" t="s">
        <v>2</v>
      </c>
      <c r="H342">
        <v>206550</v>
      </c>
      <c r="I342" t="s">
        <v>71</v>
      </c>
      <c r="J342">
        <f>'[1]Import '!$F$46*H342</f>
        <v>14926917.18825</v>
      </c>
      <c r="K342">
        <v>153000</v>
      </c>
      <c r="L342" t="s">
        <v>75</v>
      </c>
      <c r="O342" t="s">
        <v>87</v>
      </c>
    </row>
    <row r="343" spans="3:15" x14ac:dyDescent="0.25">
      <c r="C343" s="1">
        <v>43755</v>
      </c>
      <c r="D343" t="s">
        <v>21</v>
      </c>
      <c r="H343">
        <v>23328</v>
      </c>
      <c r="I343" t="s">
        <v>71</v>
      </c>
      <c r="J343">
        <f>'[1]Import '!$F$46*H343</f>
        <v>1685863.5883199999</v>
      </c>
      <c r="K343">
        <v>18000</v>
      </c>
      <c r="L343" t="s">
        <v>75</v>
      </c>
      <c r="N343" t="s">
        <v>93</v>
      </c>
      <c r="O343" t="s">
        <v>92</v>
      </c>
    </row>
    <row r="344" spans="3:15" x14ac:dyDescent="0.25">
      <c r="C344" s="1">
        <v>43755</v>
      </c>
      <c r="D344" t="s">
        <v>5</v>
      </c>
      <c r="H344">
        <v>0</v>
      </c>
      <c r="K344">
        <v>259200</v>
      </c>
      <c r="L344" t="s">
        <v>268</v>
      </c>
      <c r="N344" t="s">
        <v>314</v>
      </c>
      <c r="O344" t="s">
        <v>120</v>
      </c>
    </row>
    <row r="345" spans="3:15" x14ac:dyDescent="0.25">
      <c r="C345" s="1">
        <v>43755</v>
      </c>
      <c r="D345" t="s">
        <v>21</v>
      </c>
      <c r="H345">
        <v>23328</v>
      </c>
      <c r="I345" t="s">
        <v>71</v>
      </c>
      <c r="J345">
        <f>'[1]Import '!$F$46*H345</f>
        <v>1685863.5883199999</v>
      </c>
      <c r="K345">
        <v>18000</v>
      </c>
      <c r="L345" t="s">
        <v>75</v>
      </c>
      <c r="O345" t="s">
        <v>92</v>
      </c>
    </row>
    <row r="346" spans="3:15" x14ac:dyDescent="0.25">
      <c r="C346" s="1">
        <v>43755</v>
      </c>
      <c r="D346" t="s">
        <v>21</v>
      </c>
      <c r="H346">
        <v>23328</v>
      </c>
      <c r="I346" t="s">
        <v>71</v>
      </c>
      <c r="J346">
        <f>'[1]Import '!$F$46*H346</f>
        <v>1685863.5883199999</v>
      </c>
      <c r="K346">
        <v>18000</v>
      </c>
      <c r="L346" t="s">
        <v>75</v>
      </c>
      <c r="N346" t="s">
        <v>93</v>
      </c>
      <c r="O346" t="s">
        <v>92</v>
      </c>
    </row>
    <row r="347" spans="3:15" x14ac:dyDescent="0.25">
      <c r="C347" s="1">
        <v>43754</v>
      </c>
      <c r="D347" t="s">
        <v>2</v>
      </c>
      <c r="H347">
        <v>178290</v>
      </c>
      <c r="I347" t="s">
        <v>71</v>
      </c>
      <c r="J347">
        <f>'[1]Import '!$F$46*H347</f>
        <v>12884628.73635</v>
      </c>
      <c r="K347">
        <v>126000</v>
      </c>
      <c r="L347" t="s">
        <v>75</v>
      </c>
      <c r="O347" t="s">
        <v>120</v>
      </c>
    </row>
    <row r="348" spans="3:15" x14ac:dyDescent="0.25">
      <c r="C348" s="1">
        <v>43754</v>
      </c>
      <c r="D348" t="s">
        <v>5</v>
      </c>
      <c r="H348">
        <v>77760</v>
      </c>
      <c r="I348" t="s">
        <v>71</v>
      </c>
      <c r="J348">
        <f>'[1]Import '!$F$46*H348</f>
        <v>5619545.2944</v>
      </c>
      <c r="K348">
        <v>48000</v>
      </c>
      <c r="L348" t="s">
        <v>75</v>
      </c>
      <c r="N348" t="s">
        <v>90</v>
      </c>
      <c r="O348" t="s">
        <v>87</v>
      </c>
    </row>
    <row r="349" spans="3:15" x14ac:dyDescent="0.25">
      <c r="C349" s="1">
        <v>43754</v>
      </c>
      <c r="D349" t="s">
        <v>24</v>
      </c>
      <c r="H349">
        <v>10600</v>
      </c>
      <c r="I349" t="s">
        <v>71</v>
      </c>
      <c r="J349">
        <f>'[1]Import '!$F$46*H349</f>
        <v>766038.83900000004</v>
      </c>
      <c r="K349">
        <v>4000</v>
      </c>
      <c r="L349" t="s">
        <v>75</v>
      </c>
      <c r="N349" t="s">
        <v>158</v>
      </c>
      <c r="O349" t="s">
        <v>85</v>
      </c>
    </row>
    <row r="350" spans="3:15" x14ac:dyDescent="0.25">
      <c r="C350" s="1">
        <v>43754</v>
      </c>
      <c r="D350" t="s">
        <v>24</v>
      </c>
      <c r="H350">
        <v>10600</v>
      </c>
      <c r="I350" t="s">
        <v>71</v>
      </c>
      <c r="J350">
        <f>'[1]Import '!$F$46*H350</f>
        <v>766038.83900000004</v>
      </c>
      <c r="K350">
        <v>4000</v>
      </c>
      <c r="L350" t="s">
        <v>75</v>
      </c>
      <c r="O350" t="s">
        <v>85</v>
      </c>
    </row>
    <row r="351" spans="3:15" x14ac:dyDescent="0.25">
      <c r="C351" s="1">
        <v>43754</v>
      </c>
      <c r="D351" t="s">
        <v>5</v>
      </c>
      <c r="H351">
        <v>77760</v>
      </c>
      <c r="I351" t="s">
        <v>71</v>
      </c>
      <c r="J351">
        <f>'[1]Import '!$F$46*H351</f>
        <v>5619545.2944</v>
      </c>
      <c r="K351">
        <v>48000</v>
      </c>
      <c r="L351" t="s">
        <v>75</v>
      </c>
      <c r="O351" t="s">
        <v>87</v>
      </c>
    </row>
    <row r="352" spans="3:15" x14ac:dyDescent="0.25">
      <c r="C352" s="1">
        <v>43754</v>
      </c>
      <c r="D352" t="s">
        <v>301</v>
      </c>
      <c r="H352">
        <v>7600</v>
      </c>
      <c r="I352" t="s">
        <v>71</v>
      </c>
      <c r="J352">
        <f>'[1]Import '!$F$46*H352</f>
        <v>549235.39399999997</v>
      </c>
      <c r="K352">
        <v>4000</v>
      </c>
      <c r="L352" t="s">
        <v>75</v>
      </c>
      <c r="N352" t="s">
        <v>315</v>
      </c>
      <c r="O352" t="s">
        <v>82</v>
      </c>
    </row>
    <row r="353" spans="3:15" x14ac:dyDescent="0.25">
      <c r="C353" s="1">
        <v>43754</v>
      </c>
      <c r="D353" t="s">
        <v>301</v>
      </c>
      <c r="H353">
        <v>7600</v>
      </c>
      <c r="I353" t="s">
        <v>71</v>
      </c>
      <c r="J353">
        <f>'[1]Import '!$F$46*H353</f>
        <v>549235.39399999997</v>
      </c>
      <c r="K353">
        <v>4000</v>
      </c>
      <c r="L353" t="s">
        <v>75</v>
      </c>
      <c r="O353" t="s">
        <v>82</v>
      </c>
    </row>
    <row r="354" spans="3:15" x14ac:dyDescent="0.25">
      <c r="C354" s="1">
        <v>43753</v>
      </c>
      <c r="D354" t="s">
        <v>26</v>
      </c>
      <c r="H354">
        <v>41760</v>
      </c>
      <c r="I354" t="s">
        <v>71</v>
      </c>
      <c r="J354">
        <f>'[1]Import '!$F$46*H354</f>
        <v>3017903.9544000002</v>
      </c>
      <c r="K354">
        <v>28800</v>
      </c>
      <c r="L354" t="s">
        <v>75</v>
      </c>
      <c r="O354" t="s">
        <v>113</v>
      </c>
    </row>
    <row r="355" spans="3:15" x14ac:dyDescent="0.25">
      <c r="C355" s="1">
        <v>43753</v>
      </c>
      <c r="D355" t="s">
        <v>5</v>
      </c>
      <c r="H355">
        <v>38250</v>
      </c>
      <c r="I355" t="s">
        <v>71</v>
      </c>
      <c r="J355">
        <f>'[1]Import '!$F$46*H355</f>
        <v>2764243.9237500001</v>
      </c>
      <c r="K355">
        <v>25500</v>
      </c>
      <c r="L355" t="s">
        <v>75</v>
      </c>
      <c r="O355" t="s">
        <v>102</v>
      </c>
    </row>
    <row r="356" spans="3:15" x14ac:dyDescent="0.25">
      <c r="C356" s="1">
        <v>43753</v>
      </c>
      <c r="D356" t="s">
        <v>58</v>
      </c>
      <c r="H356">
        <v>30300</v>
      </c>
      <c r="I356" t="s">
        <v>71</v>
      </c>
      <c r="J356">
        <f>'[1]Import '!$F$46*H356</f>
        <v>2189714.7944999998</v>
      </c>
      <c r="K356">
        <v>12000</v>
      </c>
      <c r="L356" t="s">
        <v>75</v>
      </c>
      <c r="N356" t="s">
        <v>86</v>
      </c>
      <c r="O356" t="s">
        <v>85</v>
      </c>
    </row>
    <row r="357" spans="3:15" x14ac:dyDescent="0.25">
      <c r="C357" s="1">
        <v>43753</v>
      </c>
      <c r="D357" t="s">
        <v>4</v>
      </c>
      <c r="H357">
        <v>68328</v>
      </c>
      <c r="I357" t="s">
        <v>71</v>
      </c>
      <c r="J357">
        <f>'[1]Import '!$F$46*H357</f>
        <v>4937915.2633199999</v>
      </c>
      <c r="K357">
        <v>46800</v>
      </c>
      <c r="L357" t="s">
        <v>76</v>
      </c>
      <c r="O357" t="s">
        <v>85</v>
      </c>
    </row>
    <row r="358" spans="3:15" x14ac:dyDescent="0.25">
      <c r="C358" s="1">
        <v>43753</v>
      </c>
      <c r="D358" t="s">
        <v>4</v>
      </c>
      <c r="H358">
        <v>34164</v>
      </c>
      <c r="I358" t="s">
        <v>71</v>
      </c>
      <c r="J358">
        <f>'[1]Import '!$F$46*H358</f>
        <v>2468957.63166</v>
      </c>
      <c r="K358">
        <v>23400</v>
      </c>
      <c r="L358" t="s">
        <v>76</v>
      </c>
      <c r="O358" t="s">
        <v>85</v>
      </c>
    </row>
    <row r="359" spans="3:15" x14ac:dyDescent="0.25">
      <c r="C359" s="1">
        <v>43753</v>
      </c>
      <c r="D359" t="s">
        <v>58</v>
      </c>
      <c r="H359">
        <v>10800</v>
      </c>
      <c r="I359" t="s">
        <v>71</v>
      </c>
      <c r="J359">
        <f>'[1]Import '!$F$46*H359</f>
        <v>780492.402</v>
      </c>
      <c r="K359">
        <v>4000</v>
      </c>
      <c r="L359" t="s">
        <v>75</v>
      </c>
      <c r="N359" t="s">
        <v>86</v>
      </c>
      <c r="O359" t="s">
        <v>85</v>
      </c>
    </row>
    <row r="360" spans="3:15" x14ac:dyDescent="0.25">
      <c r="C360" s="1">
        <v>43753</v>
      </c>
      <c r="D360" t="s">
        <v>2</v>
      </c>
      <c r="H360">
        <v>137700</v>
      </c>
      <c r="I360" t="s">
        <v>71</v>
      </c>
      <c r="J360">
        <f>'[1]Import '!$F$46*H360</f>
        <v>9951278.1254999992</v>
      </c>
      <c r="K360">
        <v>102000</v>
      </c>
      <c r="L360" t="s">
        <v>75</v>
      </c>
      <c r="O360" t="s">
        <v>87</v>
      </c>
    </row>
    <row r="361" spans="3:15" x14ac:dyDescent="0.25">
      <c r="C361" s="1">
        <v>43753</v>
      </c>
      <c r="D361" t="s">
        <v>58</v>
      </c>
      <c r="H361">
        <v>30300</v>
      </c>
      <c r="I361" t="s">
        <v>71</v>
      </c>
      <c r="J361">
        <f>'[1]Import '!$F$46*H361</f>
        <v>2189714.7944999998</v>
      </c>
      <c r="K361">
        <v>12000</v>
      </c>
      <c r="L361" t="s">
        <v>75</v>
      </c>
      <c r="O361" t="s">
        <v>85</v>
      </c>
    </row>
    <row r="362" spans="3:15" x14ac:dyDescent="0.25">
      <c r="C362" s="1">
        <v>43753</v>
      </c>
      <c r="D362" t="s">
        <v>58</v>
      </c>
      <c r="H362">
        <v>10800</v>
      </c>
      <c r="I362" t="s">
        <v>71</v>
      </c>
      <c r="J362">
        <f>'[1]Import '!$F$46*H362</f>
        <v>780492.402</v>
      </c>
      <c r="K362">
        <v>4000</v>
      </c>
      <c r="L362" t="s">
        <v>75</v>
      </c>
      <c r="O362" t="s">
        <v>85</v>
      </c>
    </row>
    <row r="363" spans="3:15" x14ac:dyDescent="0.25">
      <c r="C363" s="1">
        <v>43753</v>
      </c>
      <c r="D363" t="s">
        <v>5</v>
      </c>
      <c r="H363">
        <v>38250</v>
      </c>
      <c r="I363" t="s">
        <v>71</v>
      </c>
      <c r="J363">
        <f>'[1]Import '!$F$46*H363</f>
        <v>2764243.9237500001</v>
      </c>
      <c r="K363">
        <v>25500</v>
      </c>
      <c r="L363" t="s">
        <v>75</v>
      </c>
      <c r="N363" t="s">
        <v>88</v>
      </c>
      <c r="O363" t="s">
        <v>102</v>
      </c>
    </row>
    <row r="364" spans="3:15" x14ac:dyDescent="0.25">
      <c r="C364" s="1">
        <v>43752</v>
      </c>
      <c r="D364" t="s">
        <v>5</v>
      </c>
      <c r="H364">
        <v>36540</v>
      </c>
      <c r="I364" t="s">
        <v>71</v>
      </c>
      <c r="J364">
        <f>'[1]Import '!$F$46*H364</f>
        <v>2640665.9600999998</v>
      </c>
      <c r="K364">
        <v>25200</v>
      </c>
      <c r="L364" t="s">
        <v>75</v>
      </c>
      <c r="N364" t="s">
        <v>133</v>
      </c>
      <c r="O364" t="s">
        <v>120</v>
      </c>
    </row>
    <row r="365" spans="3:15" x14ac:dyDescent="0.25">
      <c r="C365" s="1">
        <v>43752</v>
      </c>
      <c r="D365" t="s">
        <v>5</v>
      </c>
      <c r="H365">
        <v>36540</v>
      </c>
      <c r="I365" t="s">
        <v>71</v>
      </c>
      <c r="J365">
        <f>'[1]Import '!$F$46*H365</f>
        <v>2640665.9600999998</v>
      </c>
      <c r="K365">
        <v>25200</v>
      </c>
      <c r="L365" t="s">
        <v>75</v>
      </c>
      <c r="O365" t="s">
        <v>120</v>
      </c>
    </row>
    <row r="366" spans="3:15" x14ac:dyDescent="0.25">
      <c r="C366" s="1">
        <v>43749</v>
      </c>
      <c r="D366" t="s">
        <v>44</v>
      </c>
      <c r="H366">
        <v>2960</v>
      </c>
      <c r="I366" t="s">
        <v>71</v>
      </c>
      <c r="J366">
        <f>'[1]Import '!$F$46*H366</f>
        <v>213912.73240000001</v>
      </c>
      <c r="K366">
        <v>2000</v>
      </c>
      <c r="L366" t="s">
        <v>75</v>
      </c>
      <c r="O366" t="s">
        <v>113</v>
      </c>
    </row>
    <row r="367" spans="3:15" x14ac:dyDescent="0.25">
      <c r="C367" s="1">
        <v>43749</v>
      </c>
      <c r="D367" t="s">
        <v>21</v>
      </c>
      <c r="H367">
        <v>425948</v>
      </c>
      <c r="I367" t="s">
        <v>192</v>
      </c>
      <c r="J367">
        <f>H367*'[1]Import '!$F$17</f>
        <v>4459406.9997859998</v>
      </c>
      <c r="K367">
        <v>49500</v>
      </c>
      <c r="L367" t="s">
        <v>75</v>
      </c>
      <c r="O367" t="s">
        <v>82</v>
      </c>
    </row>
    <row r="368" spans="3:15" x14ac:dyDescent="0.25">
      <c r="C368" s="1">
        <v>43749</v>
      </c>
      <c r="D368" t="s">
        <v>44</v>
      </c>
      <c r="H368">
        <v>2960</v>
      </c>
      <c r="I368" t="s">
        <v>71</v>
      </c>
      <c r="J368">
        <f>'[1]Import '!$F$46*H368</f>
        <v>213912.73240000001</v>
      </c>
      <c r="K368">
        <v>2000</v>
      </c>
      <c r="L368" t="s">
        <v>75</v>
      </c>
      <c r="N368" t="s">
        <v>114</v>
      </c>
      <c r="O368" t="s">
        <v>113</v>
      </c>
    </row>
    <row r="369" spans="3:15" x14ac:dyDescent="0.25">
      <c r="C369" s="1">
        <v>43749</v>
      </c>
      <c r="D369" t="s">
        <v>21</v>
      </c>
      <c r="H369">
        <v>212974</v>
      </c>
      <c r="I369" t="s">
        <v>192</v>
      </c>
      <c r="J369">
        <f>H369*'[1]Import '!$F$17</f>
        <v>2229703.4998929999</v>
      </c>
      <c r="K369">
        <v>24750</v>
      </c>
      <c r="L369" t="s">
        <v>75</v>
      </c>
      <c r="O369" t="s">
        <v>82</v>
      </c>
    </row>
    <row r="370" spans="3:15" x14ac:dyDescent="0.25">
      <c r="C370" s="1">
        <v>43749</v>
      </c>
      <c r="D370" t="s">
        <v>5</v>
      </c>
      <c r="H370">
        <v>103680</v>
      </c>
      <c r="I370" t="s">
        <v>71</v>
      </c>
      <c r="J370">
        <f>'[1]Import '!$F$46*H370</f>
        <v>7492727.0592</v>
      </c>
      <c r="K370">
        <v>64000</v>
      </c>
      <c r="L370" t="s">
        <v>75</v>
      </c>
      <c r="O370" t="s">
        <v>87</v>
      </c>
    </row>
    <row r="371" spans="3:15" x14ac:dyDescent="0.25">
      <c r="C371" s="1">
        <v>43749</v>
      </c>
      <c r="D371" t="s">
        <v>21</v>
      </c>
      <c r="H371">
        <v>425948</v>
      </c>
      <c r="I371" t="s">
        <v>192</v>
      </c>
      <c r="J371">
        <f>H371*'[1]Import '!$F$17</f>
        <v>4459406.9997859998</v>
      </c>
      <c r="K371">
        <v>49500</v>
      </c>
      <c r="L371" t="s">
        <v>75</v>
      </c>
      <c r="N371" t="s">
        <v>108</v>
      </c>
      <c r="O371" t="s">
        <v>82</v>
      </c>
    </row>
    <row r="372" spans="3:15" x14ac:dyDescent="0.25">
      <c r="C372" s="1">
        <v>43749</v>
      </c>
      <c r="D372" t="s">
        <v>21</v>
      </c>
      <c r="H372">
        <v>23328</v>
      </c>
      <c r="I372" t="s">
        <v>71</v>
      </c>
      <c r="J372">
        <f>'[1]Import '!$F$46*H372</f>
        <v>1685863.5883199999</v>
      </c>
      <c r="K372">
        <v>18000</v>
      </c>
      <c r="L372" t="s">
        <v>75</v>
      </c>
      <c r="O372" t="s">
        <v>92</v>
      </c>
    </row>
    <row r="373" spans="3:15" x14ac:dyDescent="0.25">
      <c r="C373" s="1">
        <v>43749</v>
      </c>
      <c r="D373" t="s">
        <v>21</v>
      </c>
      <c r="H373">
        <v>212974</v>
      </c>
      <c r="I373" t="s">
        <v>192</v>
      </c>
      <c r="J373">
        <f>H373*'[1]Import '!$F$17</f>
        <v>2229703.4998929999</v>
      </c>
      <c r="K373">
        <v>24750</v>
      </c>
      <c r="L373" t="s">
        <v>75</v>
      </c>
      <c r="N373" t="s">
        <v>108</v>
      </c>
      <c r="O373" t="s">
        <v>82</v>
      </c>
    </row>
    <row r="374" spans="3:15" x14ac:dyDescent="0.25">
      <c r="C374" s="1">
        <v>43749</v>
      </c>
      <c r="D374" t="s">
        <v>17</v>
      </c>
      <c r="H374">
        <v>23400</v>
      </c>
      <c r="I374" t="s">
        <v>71</v>
      </c>
      <c r="J374">
        <f>'[1]Import '!$F$46*H374</f>
        <v>1691066.871</v>
      </c>
      <c r="K374">
        <v>18000</v>
      </c>
      <c r="L374" t="s">
        <v>75</v>
      </c>
      <c r="N374" t="s">
        <v>316</v>
      </c>
      <c r="O374" t="s">
        <v>92</v>
      </c>
    </row>
    <row r="375" spans="3:15" x14ac:dyDescent="0.25">
      <c r="C375" s="1">
        <v>43749</v>
      </c>
      <c r="D375" t="s">
        <v>21</v>
      </c>
      <c r="H375">
        <v>23328</v>
      </c>
      <c r="I375" t="s">
        <v>71</v>
      </c>
      <c r="J375">
        <f>'[1]Import '!$F$46*H375</f>
        <v>1685863.5883199999</v>
      </c>
      <c r="K375">
        <v>18000</v>
      </c>
      <c r="L375" t="s">
        <v>75</v>
      </c>
      <c r="N375" t="s">
        <v>93</v>
      </c>
      <c r="O375" t="s">
        <v>92</v>
      </c>
    </row>
    <row r="376" spans="3:15" x14ac:dyDescent="0.25">
      <c r="C376" s="1">
        <v>43749</v>
      </c>
      <c r="D376" t="s">
        <v>5</v>
      </c>
      <c r="H376">
        <v>103680</v>
      </c>
      <c r="I376" t="s">
        <v>71</v>
      </c>
      <c r="J376">
        <f>'[1]Import '!$F$46*H376</f>
        <v>7492727.0592</v>
      </c>
      <c r="K376">
        <v>64000</v>
      </c>
      <c r="L376" t="s">
        <v>75</v>
      </c>
      <c r="N376" t="s">
        <v>90</v>
      </c>
      <c r="O376" t="s">
        <v>87</v>
      </c>
    </row>
    <row r="377" spans="3:15" x14ac:dyDescent="0.25">
      <c r="C377" s="1">
        <v>43749</v>
      </c>
      <c r="D377" t="s">
        <v>17</v>
      </c>
      <c r="H377">
        <v>23400</v>
      </c>
      <c r="I377" t="s">
        <v>71</v>
      </c>
      <c r="J377">
        <f>'[1]Import '!$F$46*H377</f>
        <v>1691066.871</v>
      </c>
      <c r="K377">
        <v>18000</v>
      </c>
      <c r="L377" t="s">
        <v>75</v>
      </c>
      <c r="O377" t="s">
        <v>92</v>
      </c>
    </row>
    <row r="378" spans="3:15" x14ac:dyDescent="0.25">
      <c r="C378" s="1">
        <v>43748</v>
      </c>
      <c r="D378" t="s">
        <v>2</v>
      </c>
      <c r="H378">
        <v>206550</v>
      </c>
      <c r="I378" t="s">
        <v>71</v>
      </c>
      <c r="J378">
        <f>'[1]Import '!$F$46*H378</f>
        <v>14926917.18825</v>
      </c>
      <c r="K378">
        <v>153000</v>
      </c>
      <c r="L378" t="s">
        <v>75</v>
      </c>
      <c r="O378" t="s">
        <v>87</v>
      </c>
    </row>
    <row r="379" spans="3:15" x14ac:dyDescent="0.25">
      <c r="C379" s="1">
        <v>43747</v>
      </c>
      <c r="D379" t="s">
        <v>2</v>
      </c>
      <c r="H379">
        <v>137700</v>
      </c>
      <c r="I379" t="s">
        <v>71</v>
      </c>
      <c r="J379">
        <f>'[1]Import '!$F$46*H379</f>
        <v>9951278.1254999992</v>
      </c>
      <c r="K379">
        <v>102000</v>
      </c>
      <c r="L379" t="s">
        <v>75</v>
      </c>
      <c r="O379" t="s">
        <v>87</v>
      </c>
    </row>
    <row r="380" spans="3:15" x14ac:dyDescent="0.25">
      <c r="C380" s="1">
        <v>43747</v>
      </c>
      <c r="D380" t="s">
        <v>29</v>
      </c>
      <c r="H380">
        <v>20580</v>
      </c>
      <c r="I380" t="s">
        <v>71</v>
      </c>
      <c r="J380">
        <f>'[1]Import '!$F$46*H380</f>
        <v>1487271.6327</v>
      </c>
      <c r="K380">
        <v>14000</v>
      </c>
      <c r="L380" t="s">
        <v>75</v>
      </c>
      <c r="O380" t="s">
        <v>113</v>
      </c>
    </row>
    <row r="381" spans="3:15" x14ac:dyDescent="0.25">
      <c r="C381" s="1">
        <v>43747</v>
      </c>
      <c r="D381" t="s">
        <v>34</v>
      </c>
      <c r="H381">
        <v>48128</v>
      </c>
      <c r="I381" t="s">
        <v>71</v>
      </c>
      <c r="J381">
        <f>'[1]Import '!$F$46*H381</f>
        <v>3478105.40032</v>
      </c>
      <c r="K381">
        <v>25600</v>
      </c>
      <c r="L381" t="s">
        <v>75</v>
      </c>
      <c r="O381" t="s">
        <v>87</v>
      </c>
    </row>
    <row r="382" spans="3:15" x14ac:dyDescent="0.25">
      <c r="C382" s="1">
        <v>43747</v>
      </c>
      <c r="D382" t="s">
        <v>2</v>
      </c>
      <c r="H382">
        <v>178290</v>
      </c>
      <c r="I382" t="s">
        <v>71</v>
      </c>
      <c r="J382">
        <f>'[1]Import '!$F$46*H382</f>
        <v>12884628.73635</v>
      </c>
      <c r="K382">
        <v>126000</v>
      </c>
      <c r="L382" t="s">
        <v>75</v>
      </c>
      <c r="O382" t="s">
        <v>120</v>
      </c>
    </row>
    <row r="383" spans="3:15" x14ac:dyDescent="0.25">
      <c r="C383" s="1">
        <v>43743</v>
      </c>
      <c r="D383" t="s">
        <v>17</v>
      </c>
      <c r="H383">
        <v>4518</v>
      </c>
      <c r="I383" t="s">
        <v>71</v>
      </c>
      <c r="J383">
        <f>'[1]Import '!$F$46*H383</f>
        <v>326505.98816999997</v>
      </c>
      <c r="K383">
        <v>3600</v>
      </c>
      <c r="L383" t="s">
        <v>75</v>
      </c>
      <c r="O383" t="s">
        <v>92</v>
      </c>
    </row>
    <row r="384" spans="3:15" x14ac:dyDescent="0.25">
      <c r="C384" s="1">
        <v>43743</v>
      </c>
      <c r="D384" t="s">
        <v>5</v>
      </c>
      <c r="H384">
        <v>0</v>
      </c>
      <c r="K384">
        <v>161500</v>
      </c>
      <c r="L384" t="s">
        <v>78</v>
      </c>
      <c r="N384" t="s">
        <v>317</v>
      </c>
      <c r="O384" t="s">
        <v>92</v>
      </c>
    </row>
    <row r="385" spans="3:15" x14ac:dyDescent="0.25">
      <c r="C385" s="1">
        <v>43743</v>
      </c>
      <c r="D385" t="s">
        <v>36</v>
      </c>
      <c r="H385">
        <v>57600</v>
      </c>
      <c r="I385" t="s">
        <v>71</v>
      </c>
      <c r="J385">
        <f>'[1]Import '!$F$46*H385</f>
        <v>4162626.1439999999</v>
      </c>
      <c r="K385">
        <v>32000</v>
      </c>
      <c r="L385" t="s">
        <v>75</v>
      </c>
      <c r="O385" t="s">
        <v>87</v>
      </c>
    </row>
    <row r="386" spans="3:15" x14ac:dyDescent="0.25">
      <c r="C386" s="1">
        <v>43742</v>
      </c>
      <c r="D386" t="s">
        <v>21</v>
      </c>
      <c r="H386">
        <v>425948</v>
      </c>
      <c r="I386" t="s">
        <v>192</v>
      </c>
      <c r="J386">
        <f>H386*'[1]Import '!$F$17</f>
        <v>4459406.9997859998</v>
      </c>
      <c r="K386">
        <v>49500</v>
      </c>
      <c r="L386" t="s">
        <v>75</v>
      </c>
      <c r="O386" t="s">
        <v>82</v>
      </c>
    </row>
    <row r="387" spans="3:15" x14ac:dyDescent="0.25">
      <c r="C387" s="1">
        <v>43742</v>
      </c>
      <c r="D387" t="s">
        <v>5</v>
      </c>
      <c r="H387">
        <v>79200</v>
      </c>
      <c r="I387" t="s">
        <v>71</v>
      </c>
      <c r="J387">
        <f>'[1]Import '!$F$46*H387</f>
        <v>5723610.9479999999</v>
      </c>
      <c r="K387">
        <v>48000</v>
      </c>
      <c r="L387" t="s">
        <v>75</v>
      </c>
      <c r="O387" t="s">
        <v>87</v>
      </c>
    </row>
    <row r="388" spans="3:15" x14ac:dyDescent="0.25">
      <c r="C388" s="1">
        <v>43742</v>
      </c>
      <c r="D388" t="s">
        <v>5</v>
      </c>
      <c r="H388">
        <v>79200</v>
      </c>
      <c r="I388" t="s">
        <v>71</v>
      </c>
      <c r="J388">
        <f>'[1]Import '!$F$46*H388</f>
        <v>5723610.9479999999</v>
      </c>
      <c r="K388">
        <v>48000</v>
      </c>
      <c r="L388" t="s">
        <v>75</v>
      </c>
      <c r="N388" t="s">
        <v>90</v>
      </c>
      <c r="O388" t="s">
        <v>87</v>
      </c>
    </row>
    <row r="389" spans="3:15" x14ac:dyDescent="0.25">
      <c r="C389" s="1">
        <v>43742</v>
      </c>
      <c r="D389" t="s">
        <v>21</v>
      </c>
      <c r="H389">
        <v>23328</v>
      </c>
      <c r="I389" t="s">
        <v>71</v>
      </c>
      <c r="J389">
        <f>'[1]Import '!$F$46*H389</f>
        <v>1685863.5883199999</v>
      </c>
      <c r="K389">
        <v>18000</v>
      </c>
      <c r="L389" t="s">
        <v>75</v>
      </c>
      <c r="N389" t="s">
        <v>93</v>
      </c>
      <c r="O389" t="s">
        <v>92</v>
      </c>
    </row>
    <row r="390" spans="3:15" x14ac:dyDescent="0.25">
      <c r="C390" s="1">
        <v>43742</v>
      </c>
      <c r="D390" t="s">
        <v>21</v>
      </c>
      <c r="H390">
        <v>425948</v>
      </c>
      <c r="I390" t="s">
        <v>192</v>
      </c>
      <c r="J390">
        <f>H390*'[1]Import '!$F$17</f>
        <v>4459406.9997859998</v>
      </c>
      <c r="K390">
        <v>49500</v>
      </c>
      <c r="L390" t="s">
        <v>75</v>
      </c>
      <c r="N390" t="s">
        <v>108</v>
      </c>
      <c r="O390" t="s">
        <v>82</v>
      </c>
    </row>
    <row r="391" spans="3:15" x14ac:dyDescent="0.25">
      <c r="C391" s="1">
        <v>43742</v>
      </c>
      <c r="D391" t="s">
        <v>21</v>
      </c>
      <c r="H391">
        <v>23328</v>
      </c>
      <c r="I391" t="s">
        <v>71</v>
      </c>
      <c r="J391">
        <f>'[1]Import '!$F$46*H391</f>
        <v>1685863.5883199999</v>
      </c>
      <c r="K391">
        <v>18000</v>
      </c>
      <c r="L391" t="s">
        <v>75</v>
      </c>
      <c r="O391" t="s">
        <v>92</v>
      </c>
    </row>
    <row r="392" spans="3:15" x14ac:dyDescent="0.25">
      <c r="C392" s="1">
        <v>43741</v>
      </c>
      <c r="D392" t="s">
        <v>17</v>
      </c>
      <c r="H392">
        <v>47200</v>
      </c>
      <c r="I392" t="s">
        <v>71</v>
      </c>
      <c r="J392">
        <f>'[1]Import '!$F$46*H392</f>
        <v>3411040.8679999998</v>
      </c>
      <c r="K392">
        <v>32000</v>
      </c>
      <c r="L392" t="s">
        <v>75</v>
      </c>
      <c r="O392" t="s">
        <v>82</v>
      </c>
    </row>
    <row r="393" spans="3:15" x14ac:dyDescent="0.25">
      <c r="C393" s="1">
        <v>43741</v>
      </c>
      <c r="D393" t="s">
        <v>5</v>
      </c>
      <c r="H393">
        <v>21920</v>
      </c>
      <c r="I393" t="s">
        <v>71</v>
      </c>
      <c r="J393">
        <f>'[1]Import '!$F$46*H393</f>
        <v>1584110.5048</v>
      </c>
      <c r="K393">
        <v>16000</v>
      </c>
      <c r="L393" t="s">
        <v>75</v>
      </c>
      <c r="N393" t="s">
        <v>274</v>
      </c>
      <c r="O393" t="s">
        <v>92</v>
      </c>
    </row>
    <row r="394" spans="3:15" x14ac:dyDescent="0.25">
      <c r="C394" s="1">
        <v>43741</v>
      </c>
      <c r="D394" t="s">
        <v>17</v>
      </c>
      <c r="H394">
        <v>46920</v>
      </c>
      <c r="I394" t="s">
        <v>71</v>
      </c>
      <c r="J394">
        <f>'[1]Import '!$F$46*H394</f>
        <v>3390805.8797999998</v>
      </c>
      <c r="K394">
        <v>34000</v>
      </c>
      <c r="L394" t="s">
        <v>75</v>
      </c>
      <c r="O394" t="s">
        <v>92</v>
      </c>
    </row>
    <row r="395" spans="3:15" x14ac:dyDescent="0.25">
      <c r="C395" s="1">
        <v>43741</v>
      </c>
      <c r="D395" t="s">
        <v>17</v>
      </c>
      <c r="H395">
        <v>44200</v>
      </c>
      <c r="I395" t="s">
        <v>71</v>
      </c>
      <c r="J395">
        <f>'[1]Import '!$F$46*H395</f>
        <v>3194237.423</v>
      </c>
      <c r="K395">
        <v>34000</v>
      </c>
      <c r="L395" t="s">
        <v>75</v>
      </c>
      <c r="O395" t="s">
        <v>92</v>
      </c>
    </row>
    <row r="396" spans="3:15" x14ac:dyDescent="0.25">
      <c r="C396" s="1">
        <v>43741</v>
      </c>
      <c r="D396" t="s">
        <v>5</v>
      </c>
      <c r="H396">
        <v>21920</v>
      </c>
      <c r="I396" t="s">
        <v>71</v>
      </c>
      <c r="J396">
        <f>'[1]Import '!$F$46*H396</f>
        <v>1584110.5048</v>
      </c>
      <c r="K396">
        <v>16000</v>
      </c>
      <c r="L396" t="s">
        <v>75</v>
      </c>
      <c r="O396" t="s">
        <v>92</v>
      </c>
    </row>
    <row r="397" spans="3:15" x14ac:dyDescent="0.25">
      <c r="C397" s="1">
        <v>43741</v>
      </c>
      <c r="D397" t="s">
        <v>34</v>
      </c>
      <c r="H397">
        <v>48128</v>
      </c>
      <c r="I397" t="s">
        <v>71</v>
      </c>
      <c r="J397">
        <f>'[1]Import '!$F$46*H397</f>
        <v>3478105.40032</v>
      </c>
      <c r="K397">
        <v>25600</v>
      </c>
      <c r="L397" t="s">
        <v>75</v>
      </c>
      <c r="O397" t="s">
        <v>87</v>
      </c>
    </row>
    <row r="398" spans="3:15" x14ac:dyDescent="0.25">
      <c r="C398" s="1">
        <v>43741</v>
      </c>
      <c r="D398" t="s">
        <v>2</v>
      </c>
      <c r="H398">
        <v>206550</v>
      </c>
      <c r="I398" t="s">
        <v>71</v>
      </c>
      <c r="J398">
        <f>'[1]Import '!$F$46*H398</f>
        <v>14926917.18825</v>
      </c>
      <c r="K398">
        <v>153000</v>
      </c>
      <c r="L398" t="s">
        <v>75</v>
      </c>
      <c r="O398" t="s">
        <v>87</v>
      </c>
    </row>
    <row r="399" spans="3:15" x14ac:dyDescent="0.25">
      <c r="C399" s="1">
        <v>43739</v>
      </c>
      <c r="D399" t="s">
        <v>5</v>
      </c>
      <c r="H399">
        <v>0</v>
      </c>
      <c r="K399">
        <v>259200</v>
      </c>
      <c r="L399" t="s">
        <v>268</v>
      </c>
      <c r="N399" t="s">
        <v>314</v>
      </c>
      <c r="O399" t="s">
        <v>120</v>
      </c>
    </row>
    <row r="400" spans="3:15" x14ac:dyDescent="0.25">
      <c r="C400" s="1">
        <v>43739</v>
      </c>
      <c r="D400" t="s">
        <v>298</v>
      </c>
      <c r="H400">
        <v>0</v>
      </c>
      <c r="K400">
        <v>162950</v>
      </c>
      <c r="L400" t="s">
        <v>77</v>
      </c>
      <c r="N400" t="s">
        <v>313</v>
      </c>
      <c r="O400" t="s">
        <v>87</v>
      </c>
    </row>
    <row r="401" spans="3:15" x14ac:dyDescent="0.25">
      <c r="C401" s="1">
        <v>43738</v>
      </c>
      <c r="D401" t="s">
        <v>17</v>
      </c>
      <c r="H401">
        <v>2259</v>
      </c>
      <c r="I401" t="s">
        <v>71</v>
      </c>
      <c r="J401">
        <f>'[1]Import '!$F$46*H401</f>
        <v>163252.99408499998</v>
      </c>
      <c r="K401">
        <v>1800</v>
      </c>
      <c r="L401" t="s">
        <v>75</v>
      </c>
      <c r="O401" t="s">
        <v>92</v>
      </c>
    </row>
    <row r="402" spans="3:15" x14ac:dyDescent="0.25">
      <c r="C402" s="1">
        <v>43734</v>
      </c>
      <c r="D402" t="s">
        <v>5</v>
      </c>
      <c r="H402">
        <v>52800</v>
      </c>
      <c r="I402" t="s">
        <v>71</v>
      </c>
      <c r="J402">
        <f>'[1]Import '!$F$46*H402</f>
        <v>3815740.6319999998</v>
      </c>
      <c r="K402">
        <v>32000</v>
      </c>
      <c r="L402" t="s">
        <v>75</v>
      </c>
      <c r="O402" t="s">
        <v>87</v>
      </c>
    </row>
    <row r="403" spans="3:15" x14ac:dyDescent="0.25">
      <c r="C403" s="1">
        <v>43734</v>
      </c>
      <c r="D403" t="s">
        <v>5</v>
      </c>
      <c r="H403">
        <v>52800</v>
      </c>
      <c r="I403" t="s">
        <v>71</v>
      </c>
      <c r="J403">
        <f>'[1]Import '!$F$46*H403</f>
        <v>3815740.6319999998</v>
      </c>
      <c r="K403">
        <v>32000</v>
      </c>
      <c r="L403" t="s">
        <v>75</v>
      </c>
      <c r="N403" t="s">
        <v>90</v>
      </c>
      <c r="O403" t="s">
        <v>87</v>
      </c>
    </row>
    <row r="404" spans="3:15" x14ac:dyDescent="0.25">
      <c r="C404" s="1">
        <v>43733</v>
      </c>
      <c r="D404" t="s">
        <v>21</v>
      </c>
      <c r="H404">
        <v>23328</v>
      </c>
      <c r="I404" t="s">
        <v>71</v>
      </c>
      <c r="J404">
        <f>'[1]Import '!$F$46*H404</f>
        <v>1685863.5883199999</v>
      </c>
      <c r="K404">
        <v>18000</v>
      </c>
      <c r="L404" t="s">
        <v>75</v>
      </c>
      <c r="O404" t="s">
        <v>92</v>
      </c>
    </row>
    <row r="405" spans="3:15" x14ac:dyDescent="0.25">
      <c r="C405" s="1">
        <v>43733</v>
      </c>
      <c r="D405" t="s">
        <v>21</v>
      </c>
      <c r="H405">
        <v>23328</v>
      </c>
      <c r="I405" t="s">
        <v>71</v>
      </c>
      <c r="J405">
        <f>'[1]Import '!$F$46*H405</f>
        <v>1685863.5883199999</v>
      </c>
      <c r="K405">
        <v>18000</v>
      </c>
      <c r="L405" t="s">
        <v>75</v>
      </c>
      <c r="N405" t="s">
        <v>93</v>
      </c>
      <c r="O405" t="s">
        <v>92</v>
      </c>
    </row>
    <row r="406" spans="3:15" x14ac:dyDescent="0.25">
      <c r="C406" s="1">
        <v>43733</v>
      </c>
      <c r="D406" t="s">
        <v>21</v>
      </c>
      <c r="H406">
        <v>212974</v>
      </c>
      <c r="I406" t="s">
        <v>192</v>
      </c>
      <c r="J406">
        <f>H406*'[1]Import '!$F$17</f>
        <v>2229703.4998929999</v>
      </c>
      <c r="K406">
        <v>24750</v>
      </c>
      <c r="L406" t="s">
        <v>75</v>
      </c>
      <c r="N406" t="s">
        <v>108</v>
      </c>
      <c r="O406" t="s">
        <v>82</v>
      </c>
    </row>
    <row r="407" spans="3:15" x14ac:dyDescent="0.25">
      <c r="C407" s="1">
        <v>43733</v>
      </c>
      <c r="D407" t="s">
        <v>21</v>
      </c>
      <c r="H407">
        <v>212974</v>
      </c>
      <c r="I407" t="s">
        <v>192</v>
      </c>
      <c r="J407">
        <f>H407*'[1]Import '!$F$17</f>
        <v>2229703.4998929999</v>
      </c>
      <c r="K407">
        <v>24750</v>
      </c>
      <c r="L407" t="s">
        <v>75</v>
      </c>
      <c r="O407" t="s">
        <v>82</v>
      </c>
    </row>
    <row r="408" spans="3:15" x14ac:dyDescent="0.25">
      <c r="C408" s="1">
        <v>43733</v>
      </c>
      <c r="D408" t="s">
        <v>2</v>
      </c>
      <c r="H408">
        <v>206550</v>
      </c>
      <c r="I408" t="s">
        <v>71</v>
      </c>
      <c r="J408">
        <f>'[1]Import '!$F$46*H408</f>
        <v>14926917.18825</v>
      </c>
      <c r="K408">
        <v>153000</v>
      </c>
      <c r="L408" t="s">
        <v>75</v>
      </c>
      <c r="O408" t="s">
        <v>87</v>
      </c>
    </row>
    <row r="409" spans="3:15" x14ac:dyDescent="0.25">
      <c r="C409" s="1">
        <v>43733</v>
      </c>
      <c r="D409" t="s">
        <v>21</v>
      </c>
      <c r="H409">
        <v>23328</v>
      </c>
      <c r="I409" t="s">
        <v>71</v>
      </c>
      <c r="J409">
        <f>'[1]Import '!$F$46*H409</f>
        <v>1685863.5883199999</v>
      </c>
      <c r="K409">
        <v>18000</v>
      </c>
      <c r="L409" t="s">
        <v>75</v>
      </c>
      <c r="N409" t="s">
        <v>93</v>
      </c>
      <c r="O409" t="s">
        <v>92</v>
      </c>
    </row>
    <row r="410" spans="3:15" x14ac:dyDescent="0.25">
      <c r="C410" s="1">
        <v>43733</v>
      </c>
      <c r="D410" t="s">
        <v>21</v>
      </c>
      <c r="H410">
        <v>212974</v>
      </c>
      <c r="I410" t="s">
        <v>192</v>
      </c>
      <c r="J410">
        <f>H410*'[1]Import '!$F$17</f>
        <v>2229703.4998929999</v>
      </c>
      <c r="K410">
        <v>24750</v>
      </c>
      <c r="L410" t="s">
        <v>75</v>
      </c>
      <c r="N410" t="s">
        <v>108</v>
      </c>
      <c r="O410" t="s">
        <v>82</v>
      </c>
    </row>
    <row r="411" spans="3:15" x14ac:dyDescent="0.25">
      <c r="C411" s="1">
        <v>43733</v>
      </c>
      <c r="D411" t="s">
        <v>21</v>
      </c>
      <c r="H411">
        <v>212974</v>
      </c>
      <c r="I411" t="s">
        <v>192</v>
      </c>
      <c r="J411">
        <f>H411*'[1]Import '!$F$17</f>
        <v>2229703.4998929999</v>
      </c>
      <c r="K411">
        <v>24750</v>
      </c>
      <c r="L411" t="s">
        <v>75</v>
      </c>
      <c r="O411" t="s">
        <v>82</v>
      </c>
    </row>
    <row r="412" spans="3:15" x14ac:dyDescent="0.25">
      <c r="C412" s="1">
        <v>43731</v>
      </c>
      <c r="D412" t="s">
        <v>17</v>
      </c>
      <c r="H412">
        <v>47200</v>
      </c>
      <c r="I412" t="s">
        <v>71</v>
      </c>
      <c r="J412">
        <f>'[1]Import '!$F$46*H412</f>
        <v>3411040.8679999998</v>
      </c>
      <c r="K412">
        <v>32000</v>
      </c>
      <c r="L412" t="s">
        <v>75</v>
      </c>
      <c r="O412" t="s">
        <v>82</v>
      </c>
    </row>
    <row r="413" spans="3:15" x14ac:dyDescent="0.25">
      <c r="C413" s="1">
        <v>43729</v>
      </c>
      <c r="D413" t="s">
        <v>21</v>
      </c>
      <c r="H413">
        <v>212974</v>
      </c>
      <c r="I413" t="s">
        <v>192</v>
      </c>
      <c r="J413">
        <f>H413*'[1]Import '!$F$17</f>
        <v>2229703.4998929999</v>
      </c>
      <c r="K413">
        <v>24750</v>
      </c>
      <c r="L413" t="s">
        <v>75</v>
      </c>
      <c r="N413" t="s">
        <v>108</v>
      </c>
      <c r="O413" t="s">
        <v>82</v>
      </c>
    </row>
    <row r="414" spans="3:15" x14ac:dyDescent="0.25">
      <c r="C414" s="1">
        <v>43729</v>
      </c>
      <c r="D414" t="s">
        <v>21</v>
      </c>
      <c r="H414">
        <v>23328</v>
      </c>
      <c r="I414" t="s">
        <v>71</v>
      </c>
      <c r="J414">
        <f>'[1]Import '!$F$46*H414</f>
        <v>1685863.5883199999</v>
      </c>
      <c r="K414">
        <v>18000</v>
      </c>
      <c r="L414" t="s">
        <v>75</v>
      </c>
      <c r="O414" t="s">
        <v>92</v>
      </c>
    </row>
    <row r="415" spans="3:15" x14ac:dyDescent="0.25">
      <c r="C415" s="1">
        <v>43729</v>
      </c>
      <c r="D415" t="s">
        <v>21</v>
      </c>
      <c r="H415">
        <v>212974</v>
      </c>
      <c r="I415" t="s">
        <v>192</v>
      </c>
      <c r="J415">
        <f>H415*'[1]Import '!$F$17</f>
        <v>2229703.4998929999</v>
      </c>
      <c r="K415">
        <v>24750</v>
      </c>
      <c r="L415" t="s">
        <v>75</v>
      </c>
      <c r="O415" t="s">
        <v>82</v>
      </c>
    </row>
    <row r="416" spans="3:15" x14ac:dyDescent="0.25">
      <c r="C416" s="1">
        <v>43729</v>
      </c>
      <c r="D416" t="s">
        <v>21</v>
      </c>
      <c r="H416">
        <v>212974</v>
      </c>
      <c r="I416" t="s">
        <v>192</v>
      </c>
      <c r="J416">
        <f>H416*'[1]Import '!$F$17</f>
        <v>2229703.4998929999</v>
      </c>
      <c r="K416">
        <v>24750</v>
      </c>
      <c r="L416" t="s">
        <v>75</v>
      </c>
      <c r="O416" t="s">
        <v>82</v>
      </c>
    </row>
    <row r="417" spans="3:15" x14ac:dyDescent="0.25">
      <c r="C417" s="1">
        <v>43729</v>
      </c>
      <c r="D417" t="s">
        <v>21</v>
      </c>
      <c r="H417">
        <v>212974</v>
      </c>
      <c r="I417" t="s">
        <v>192</v>
      </c>
      <c r="J417">
        <f>H417*'[1]Import '!$F$17</f>
        <v>2229703.4998929999</v>
      </c>
      <c r="K417">
        <v>24750</v>
      </c>
      <c r="L417" t="s">
        <v>75</v>
      </c>
      <c r="N417" t="s">
        <v>108</v>
      </c>
      <c r="O417" t="s">
        <v>82</v>
      </c>
    </row>
    <row r="418" spans="3:15" x14ac:dyDescent="0.25">
      <c r="C418" s="1">
        <v>43729</v>
      </c>
      <c r="D418" t="s">
        <v>21</v>
      </c>
      <c r="H418">
        <v>212974</v>
      </c>
      <c r="I418" t="s">
        <v>192</v>
      </c>
      <c r="J418">
        <f>H418*'[1]Import '!$F$17</f>
        <v>2229703.4998929999</v>
      </c>
      <c r="K418">
        <v>24750</v>
      </c>
      <c r="L418" t="s">
        <v>75</v>
      </c>
      <c r="N418" t="s">
        <v>108</v>
      </c>
      <c r="O418" t="s">
        <v>82</v>
      </c>
    </row>
    <row r="419" spans="3:15" x14ac:dyDescent="0.25">
      <c r="C419" s="1">
        <v>43729</v>
      </c>
      <c r="D419" t="s">
        <v>21</v>
      </c>
      <c r="H419">
        <v>212974</v>
      </c>
      <c r="I419" t="s">
        <v>192</v>
      </c>
      <c r="J419">
        <f>H419*'[1]Import '!$F$17</f>
        <v>2229703.4998929999</v>
      </c>
      <c r="K419">
        <v>24750</v>
      </c>
      <c r="L419" t="s">
        <v>75</v>
      </c>
      <c r="O419" t="s">
        <v>82</v>
      </c>
    </row>
    <row r="420" spans="3:15" x14ac:dyDescent="0.25">
      <c r="C420" s="1">
        <v>43729</v>
      </c>
      <c r="D420" t="s">
        <v>21</v>
      </c>
      <c r="H420">
        <v>23328</v>
      </c>
      <c r="I420" t="s">
        <v>71</v>
      </c>
      <c r="J420">
        <f>'[1]Import '!$F$46*H420</f>
        <v>1685863.5883199999</v>
      </c>
      <c r="K420">
        <v>18000</v>
      </c>
      <c r="L420" t="s">
        <v>75</v>
      </c>
      <c r="N420" t="s">
        <v>93</v>
      </c>
      <c r="O420" t="s">
        <v>92</v>
      </c>
    </row>
    <row r="421" spans="3:15" x14ac:dyDescent="0.25">
      <c r="C421" s="1">
        <v>43728</v>
      </c>
      <c r="D421" t="s">
        <v>2</v>
      </c>
      <c r="H421">
        <v>172125</v>
      </c>
      <c r="I421" t="s">
        <v>71</v>
      </c>
      <c r="J421">
        <f>'[1]Import '!$F$46*H421</f>
        <v>12439097.656874999</v>
      </c>
      <c r="K421">
        <v>127500</v>
      </c>
      <c r="L421" t="s">
        <v>75</v>
      </c>
      <c r="O421" t="s">
        <v>87</v>
      </c>
    </row>
    <row r="422" spans="3:15" x14ac:dyDescent="0.25">
      <c r="C422" s="1">
        <v>43726</v>
      </c>
      <c r="D422" t="s">
        <v>5</v>
      </c>
      <c r="H422">
        <v>79200</v>
      </c>
      <c r="I422" t="s">
        <v>71</v>
      </c>
      <c r="J422">
        <f>'[1]Import '!$F$46*H422</f>
        <v>5723610.9479999999</v>
      </c>
      <c r="K422">
        <v>48000</v>
      </c>
      <c r="L422" t="s">
        <v>75</v>
      </c>
      <c r="O422" t="s">
        <v>87</v>
      </c>
    </row>
    <row r="423" spans="3:15" x14ac:dyDescent="0.25">
      <c r="C423" s="1">
        <v>43726</v>
      </c>
      <c r="D423" t="s">
        <v>302</v>
      </c>
      <c r="H423">
        <v>56</v>
      </c>
      <c r="I423" t="s">
        <v>71</v>
      </c>
      <c r="J423">
        <f>'[1]Import '!$F$46*H423</f>
        <v>4046.99764</v>
      </c>
      <c r="K423">
        <v>40</v>
      </c>
      <c r="L423" t="s">
        <v>75</v>
      </c>
      <c r="O423" t="s">
        <v>96</v>
      </c>
    </row>
    <row r="424" spans="3:15" x14ac:dyDescent="0.25">
      <c r="C424" s="1">
        <v>43726</v>
      </c>
      <c r="D424" t="s">
        <v>2</v>
      </c>
      <c r="H424">
        <v>172125</v>
      </c>
      <c r="I424" t="s">
        <v>71</v>
      </c>
      <c r="J424">
        <f>'[1]Import '!$F$46*H424</f>
        <v>12439097.656874999</v>
      </c>
      <c r="K424">
        <v>127500</v>
      </c>
      <c r="L424" t="s">
        <v>75</v>
      </c>
      <c r="O424" t="s">
        <v>87</v>
      </c>
    </row>
    <row r="425" spans="3:15" x14ac:dyDescent="0.25">
      <c r="C425" s="1">
        <v>43726</v>
      </c>
      <c r="D425" t="s">
        <v>2</v>
      </c>
      <c r="H425">
        <v>142632</v>
      </c>
      <c r="I425" t="s">
        <v>71</v>
      </c>
      <c r="J425">
        <f>'[1]Import '!$F$46*H425</f>
        <v>10307702.989080001</v>
      </c>
      <c r="K425">
        <v>100800</v>
      </c>
      <c r="L425" t="s">
        <v>75</v>
      </c>
      <c r="O425" t="s">
        <v>120</v>
      </c>
    </row>
    <row r="426" spans="3:15" x14ac:dyDescent="0.25">
      <c r="C426" s="1">
        <v>43726</v>
      </c>
      <c r="D426" t="s">
        <v>5</v>
      </c>
      <c r="H426">
        <v>79200</v>
      </c>
      <c r="I426" t="s">
        <v>71</v>
      </c>
      <c r="J426">
        <f>'[1]Import '!$F$46*H426</f>
        <v>5723610.9479999999</v>
      </c>
      <c r="K426">
        <v>48000</v>
      </c>
      <c r="L426" t="s">
        <v>75</v>
      </c>
      <c r="N426" t="s">
        <v>90</v>
      </c>
      <c r="O426" t="s">
        <v>87</v>
      </c>
    </row>
    <row r="427" spans="3:15" x14ac:dyDescent="0.25">
      <c r="C427" s="1">
        <v>43725</v>
      </c>
      <c r="D427" t="s">
        <v>58</v>
      </c>
      <c r="H427">
        <v>30300</v>
      </c>
      <c r="I427" t="s">
        <v>71</v>
      </c>
      <c r="J427">
        <f>'[1]Import '!$F$46*H427</f>
        <v>2189714.7944999998</v>
      </c>
      <c r="K427">
        <v>12000</v>
      </c>
      <c r="L427" t="s">
        <v>75</v>
      </c>
      <c r="N427" t="s">
        <v>86</v>
      </c>
      <c r="O427" t="s">
        <v>85</v>
      </c>
    </row>
    <row r="428" spans="3:15" x14ac:dyDescent="0.25">
      <c r="C428" s="1">
        <v>43725</v>
      </c>
      <c r="D428" t="s">
        <v>58</v>
      </c>
      <c r="H428">
        <v>10800</v>
      </c>
      <c r="I428" t="s">
        <v>71</v>
      </c>
      <c r="J428">
        <f>'[1]Import '!$F$46*H428</f>
        <v>780492.402</v>
      </c>
      <c r="K428">
        <v>4000</v>
      </c>
      <c r="L428" t="s">
        <v>75</v>
      </c>
      <c r="N428" t="s">
        <v>86</v>
      </c>
      <c r="O428" t="s">
        <v>85</v>
      </c>
    </row>
    <row r="429" spans="3:15" x14ac:dyDescent="0.25">
      <c r="C429" s="1">
        <v>43725</v>
      </c>
      <c r="D429" t="s">
        <v>58</v>
      </c>
      <c r="H429">
        <v>30300</v>
      </c>
      <c r="I429" t="s">
        <v>71</v>
      </c>
      <c r="J429">
        <f>'[1]Import '!$F$46*H429</f>
        <v>2189714.7944999998</v>
      </c>
      <c r="K429">
        <v>12000</v>
      </c>
      <c r="L429" t="s">
        <v>75</v>
      </c>
      <c r="O429" t="s">
        <v>85</v>
      </c>
    </row>
    <row r="430" spans="3:15" x14ac:dyDescent="0.25">
      <c r="C430" s="1">
        <v>43725</v>
      </c>
      <c r="D430" t="s">
        <v>58</v>
      </c>
      <c r="H430">
        <v>10800</v>
      </c>
      <c r="I430" t="s">
        <v>71</v>
      </c>
      <c r="J430">
        <f>'[1]Import '!$F$46*H430</f>
        <v>780492.402</v>
      </c>
      <c r="K430">
        <v>4000</v>
      </c>
      <c r="L430" t="s">
        <v>75</v>
      </c>
      <c r="O430" t="s">
        <v>85</v>
      </c>
    </row>
    <row r="431" spans="3:15" x14ac:dyDescent="0.25">
      <c r="C431" s="1">
        <v>43725</v>
      </c>
      <c r="D431" t="s">
        <v>17</v>
      </c>
      <c r="H431">
        <v>44200</v>
      </c>
      <c r="I431" t="s">
        <v>71</v>
      </c>
      <c r="J431">
        <f>'[1]Import '!$F$46*H431</f>
        <v>3194237.423</v>
      </c>
      <c r="K431">
        <v>34000</v>
      </c>
      <c r="L431" t="s">
        <v>75</v>
      </c>
      <c r="O431" t="s">
        <v>92</v>
      </c>
    </row>
    <row r="432" spans="3:15" x14ac:dyDescent="0.25">
      <c r="C432" s="1">
        <v>43724</v>
      </c>
      <c r="D432" t="s">
        <v>36</v>
      </c>
      <c r="H432">
        <v>57600</v>
      </c>
      <c r="I432" t="s">
        <v>71</v>
      </c>
      <c r="J432">
        <f>'[1]Import '!$F$46*H432</f>
        <v>4162626.1439999999</v>
      </c>
      <c r="K432">
        <v>32000</v>
      </c>
      <c r="L432" t="s">
        <v>75</v>
      </c>
      <c r="O432" t="s">
        <v>87</v>
      </c>
    </row>
    <row r="433" spans="3:15" x14ac:dyDescent="0.25">
      <c r="C433" s="1">
        <v>43722</v>
      </c>
      <c r="D433" t="s">
        <v>17</v>
      </c>
      <c r="H433">
        <v>23600</v>
      </c>
      <c r="I433" t="s">
        <v>71</v>
      </c>
      <c r="J433">
        <f>'[1]Import '!$F$46*H433</f>
        <v>1705520.4339999999</v>
      </c>
      <c r="K433">
        <v>16000</v>
      </c>
      <c r="L433" t="s">
        <v>75</v>
      </c>
      <c r="O433" t="s">
        <v>82</v>
      </c>
    </row>
    <row r="434" spans="3:15" x14ac:dyDescent="0.25">
      <c r="C434" s="1">
        <v>43722</v>
      </c>
      <c r="D434" t="s">
        <v>21</v>
      </c>
      <c r="H434">
        <v>23328</v>
      </c>
      <c r="I434" t="s">
        <v>71</v>
      </c>
      <c r="J434">
        <f>'[1]Import '!$F$46*H434</f>
        <v>1685863.5883199999</v>
      </c>
      <c r="K434">
        <v>18000</v>
      </c>
      <c r="L434" t="s">
        <v>75</v>
      </c>
      <c r="N434" t="s">
        <v>93</v>
      </c>
      <c r="O434" t="s">
        <v>92</v>
      </c>
    </row>
    <row r="435" spans="3:15" x14ac:dyDescent="0.25">
      <c r="C435" s="1">
        <v>43722</v>
      </c>
      <c r="D435" t="s">
        <v>21</v>
      </c>
      <c r="H435">
        <v>23328</v>
      </c>
      <c r="I435" t="s">
        <v>71</v>
      </c>
      <c r="J435">
        <f>'[1]Import '!$F$46*H435</f>
        <v>1685863.5883199999</v>
      </c>
      <c r="K435">
        <v>18000</v>
      </c>
      <c r="L435" t="s">
        <v>75</v>
      </c>
      <c r="O435" t="s">
        <v>92</v>
      </c>
    </row>
    <row r="436" spans="3:15" x14ac:dyDescent="0.25">
      <c r="C436" s="1">
        <v>43722</v>
      </c>
      <c r="D436" t="s">
        <v>21</v>
      </c>
      <c r="H436">
        <v>425948</v>
      </c>
      <c r="I436" t="s">
        <v>192</v>
      </c>
      <c r="J436">
        <f>H436*'[1]Import '!$F$17</f>
        <v>4459406.9997859998</v>
      </c>
      <c r="K436">
        <v>49500</v>
      </c>
      <c r="L436" t="s">
        <v>75</v>
      </c>
      <c r="N436" t="s">
        <v>108</v>
      </c>
      <c r="O436" t="s">
        <v>82</v>
      </c>
    </row>
    <row r="437" spans="3:15" x14ac:dyDescent="0.25">
      <c r="C437" s="1">
        <v>43722</v>
      </c>
      <c r="D437" t="s">
        <v>21</v>
      </c>
      <c r="H437">
        <v>425948</v>
      </c>
      <c r="I437" t="s">
        <v>192</v>
      </c>
      <c r="J437">
        <f>H437*'[1]Import '!$F$17</f>
        <v>4459406.9997859998</v>
      </c>
      <c r="K437">
        <v>49500</v>
      </c>
      <c r="L437" t="s">
        <v>75</v>
      </c>
      <c r="O437" t="s">
        <v>82</v>
      </c>
    </row>
    <row r="438" spans="3:15" x14ac:dyDescent="0.25">
      <c r="C438" s="1">
        <v>43721</v>
      </c>
      <c r="D438" t="s">
        <v>30</v>
      </c>
      <c r="H438">
        <v>30529</v>
      </c>
      <c r="I438" t="s">
        <v>71</v>
      </c>
      <c r="J438">
        <f>'[1]Import '!$F$46*H438</f>
        <v>2206264.1241350002</v>
      </c>
      <c r="K438">
        <v>23613.35</v>
      </c>
      <c r="L438" t="s">
        <v>75</v>
      </c>
      <c r="O438" t="s">
        <v>82</v>
      </c>
    </row>
    <row r="439" spans="3:15" x14ac:dyDescent="0.25">
      <c r="C439" s="1">
        <v>43721</v>
      </c>
      <c r="D439" t="s">
        <v>30</v>
      </c>
      <c r="H439">
        <v>26</v>
      </c>
      <c r="I439" t="s">
        <v>71</v>
      </c>
      <c r="J439">
        <f>'[1]Import '!$F$46*H439</f>
        <v>1878.9631899999999</v>
      </c>
      <c r="K439">
        <v>20</v>
      </c>
      <c r="L439" t="s">
        <v>75</v>
      </c>
      <c r="O439" t="s">
        <v>82</v>
      </c>
    </row>
    <row r="440" spans="3:15" x14ac:dyDescent="0.25">
      <c r="C440" s="1">
        <v>43721</v>
      </c>
      <c r="D440" t="s">
        <v>5</v>
      </c>
      <c r="H440">
        <v>79200</v>
      </c>
      <c r="I440" t="s">
        <v>71</v>
      </c>
      <c r="J440">
        <f>'[1]Import '!$F$46*H440</f>
        <v>5723610.9479999999</v>
      </c>
      <c r="K440">
        <v>48000</v>
      </c>
      <c r="L440" t="s">
        <v>75</v>
      </c>
      <c r="N440" t="s">
        <v>90</v>
      </c>
      <c r="O440" t="s">
        <v>87</v>
      </c>
    </row>
    <row r="441" spans="3:15" x14ac:dyDescent="0.25">
      <c r="C441" s="1">
        <v>43721</v>
      </c>
      <c r="D441" t="s">
        <v>30</v>
      </c>
      <c r="H441">
        <v>30529</v>
      </c>
      <c r="I441" t="s">
        <v>71</v>
      </c>
      <c r="J441">
        <f>'[1]Import '!$F$46*H441</f>
        <v>2206264.1241350002</v>
      </c>
      <c r="K441">
        <v>23613.35</v>
      </c>
      <c r="L441" t="s">
        <v>75</v>
      </c>
      <c r="N441" t="s">
        <v>236</v>
      </c>
      <c r="O441" t="s">
        <v>82</v>
      </c>
    </row>
    <row r="442" spans="3:15" x14ac:dyDescent="0.25">
      <c r="C442" s="1">
        <v>43721</v>
      </c>
      <c r="D442" t="s">
        <v>30</v>
      </c>
      <c r="H442">
        <v>26</v>
      </c>
      <c r="I442" t="s">
        <v>71</v>
      </c>
      <c r="J442">
        <f>'[1]Import '!$F$46*H442</f>
        <v>1878.9631899999999</v>
      </c>
      <c r="K442">
        <v>20</v>
      </c>
      <c r="L442" t="s">
        <v>75</v>
      </c>
      <c r="N442" t="s">
        <v>236</v>
      </c>
      <c r="O442" t="s">
        <v>82</v>
      </c>
    </row>
    <row r="443" spans="3:15" x14ac:dyDescent="0.25">
      <c r="C443" s="1">
        <v>43721</v>
      </c>
      <c r="D443" t="s">
        <v>30</v>
      </c>
      <c r="H443">
        <v>1069</v>
      </c>
      <c r="I443" t="s">
        <v>71</v>
      </c>
      <c r="J443">
        <f>'[1]Import '!$F$46*H443</f>
        <v>77254.294234999994</v>
      </c>
      <c r="K443">
        <v>826.65</v>
      </c>
      <c r="L443" t="s">
        <v>75</v>
      </c>
      <c r="O443" t="s">
        <v>82</v>
      </c>
    </row>
    <row r="444" spans="3:15" x14ac:dyDescent="0.25">
      <c r="C444" s="1">
        <v>43721</v>
      </c>
      <c r="D444" t="s">
        <v>30</v>
      </c>
      <c r="H444">
        <v>26</v>
      </c>
      <c r="I444" t="s">
        <v>71</v>
      </c>
      <c r="J444">
        <f>'[1]Import '!$F$46*H444</f>
        <v>1878.9631899999999</v>
      </c>
      <c r="K444">
        <v>20</v>
      </c>
      <c r="L444" t="s">
        <v>75</v>
      </c>
      <c r="N444" t="s">
        <v>236</v>
      </c>
      <c r="O444" t="s">
        <v>82</v>
      </c>
    </row>
    <row r="445" spans="3:15" x14ac:dyDescent="0.25">
      <c r="C445" s="1">
        <v>43721</v>
      </c>
      <c r="D445" t="s">
        <v>30</v>
      </c>
      <c r="H445">
        <v>1069</v>
      </c>
      <c r="I445" t="s">
        <v>71</v>
      </c>
      <c r="J445">
        <f>'[1]Import '!$F$46*H445</f>
        <v>77254.294234999994</v>
      </c>
      <c r="K445">
        <v>826.65</v>
      </c>
      <c r="L445" t="s">
        <v>75</v>
      </c>
      <c r="N445" t="s">
        <v>236</v>
      </c>
      <c r="O445" t="s">
        <v>82</v>
      </c>
    </row>
    <row r="446" spans="3:15" x14ac:dyDescent="0.25">
      <c r="C446" s="1">
        <v>43721</v>
      </c>
      <c r="D446" t="s">
        <v>2</v>
      </c>
      <c r="H446">
        <v>172125</v>
      </c>
      <c r="I446" t="s">
        <v>71</v>
      </c>
      <c r="J446">
        <f>'[1]Import '!$F$46*H446</f>
        <v>12439097.656874999</v>
      </c>
      <c r="K446">
        <v>127500</v>
      </c>
      <c r="L446" t="s">
        <v>75</v>
      </c>
      <c r="O446" t="s">
        <v>87</v>
      </c>
    </row>
    <row r="447" spans="3:15" x14ac:dyDescent="0.25">
      <c r="C447" s="1">
        <v>43721</v>
      </c>
      <c r="D447" t="s">
        <v>5</v>
      </c>
      <c r="H447">
        <v>79200</v>
      </c>
      <c r="I447" t="s">
        <v>71</v>
      </c>
      <c r="J447">
        <f>'[1]Import '!$F$46*H447</f>
        <v>5723610.9479999999</v>
      </c>
      <c r="K447">
        <v>48000</v>
      </c>
      <c r="L447" t="s">
        <v>75</v>
      </c>
      <c r="O447" t="s">
        <v>87</v>
      </c>
    </row>
    <row r="448" spans="3:15" x14ac:dyDescent="0.25">
      <c r="C448" s="1">
        <v>43721</v>
      </c>
      <c r="D448" t="s">
        <v>30</v>
      </c>
      <c r="H448">
        <v>26</v>
      </c>
      <c r="I448" t="s">
        <v>71</v>
      </c>
      <c r="J448">
        <f>'[1]Import '!$F$46*H448</f>
        <v>1878.9631899999999</v>
      </c>
      <c r="K448">
        <v>20</v>
      </c>
      <c r="L448" t="s">
        <v>75</v>
      </c>
      <c r="O448" t="s">
        <v>82</v>
      </c>
    </row>
    <row r="449" spans="3:15" x14ac:dyDescent="0.25">
      <c r="C449" s="1">
        <v>43720</v>
      </c>
      <c r="D449" t="s">
        <v>2</v>
      </c>
      <c r="H449">
        <v>142632</v>
      </c>
      <c r="I449" t="s">
        <v>71</v>
      </c>
      <c r="J449">
        <f>'[1]Import '!$F$46*H449</f>
        <v>10307702.989080001</v>
      </c>
      <c r="K449">
        <v>100800</v>
      </c>
      <c r="L449" t="s">
        <v>75</v>
      </c>
      <c r="O449" t="s">
        <v>120</v>
      </c>
    </row>
    <row r="450" spans="3:15" x14ac:dyDescent="0.25">
      <c r="C450" s="1">
        <v>43718</v>
      </c>
      <c r="D450" t="s">
        <v>2</v>
      </c>
      <c r="H450">
        <v>172125</v>
      </c>
      <c r="I450" t="s">
        <v>71</v>
      </c>
      <c r="J450">
        <f>'[1]Import '!$F$46*H450</f>
        <v>12439097.656874999</v>
      </c>
      <c r="K450">
        <v>127500</v>
      </c>
      <c r="L450" t="s">
        <v>75</v>
      </c>
      <c r="O450" t="s">
        <v>87</v>
      </c>
    </row>
    <row r="451" spans="3:15" x14ac:dyDescent="0.25">
      <c r="C451" s="1">
        <v>43717</v>
      </c>
      <c r="D451" t="s">
        <v>17</v>
      </c>
      <c r="H451">
        <v>350</v>
      </c>
      <c r="I451" t="s">
        <v>71</v>
      </c>
      <c r="J451">
        <f>'[1]Import '!$F$46*H451</f>
        <v>25293.735249999998</v>
      </c>
      <c r="K451">
        <v>900</v>
      </c>
      <c r="L451" t="s">
        <v>75</v>
      </c>
      <c r="O451" t="s">
        <v>92</v>
      </c>
    </row>
    <row r="452" spans="3:15" x14ac:dyDescent="0.25">
      <c r="C452" s="1">
        <v>43717</v>
      </c>
      <c r="D452" t="s">
        <v>29</v>
      </c>
      <c r="H452">
        <v>30400</v>
      </c>
      <c r="I452" t="s">
        <v>71</v>
      </c>
      <c r="J452">
        <f>'[1]Import '!$F$46*H452</f>
        <v>2196941.5759999999</v>
      </c>
      <c r="K452">
        <v>16000</v>
      </c>
      <c r="L452" t="s">
        <v>75</v>
      </c>
      <c r="O452" t="s">
        <v>87</v>
      </c>
    </row>
    <row r="453" spans="3:15" x14ac:dyDescent="0.25">
      <c r="C453" s="1">
        <v>43717</v>
      </c>
      <c r="D453" t="s">
        <v>17</v>
      </c>
      <c r="H453">
        <v>350</v>
      </c>
      <c r="I453" t="s">
        <v>71</v>
      </c>
      <c r="J453">
        <f>'[1]Import '!$F$46*H453</f>
        <v>25293.735249999998</v>
      </c>
      <c r="K453">
        <v>900</v>
      </c>
      <c r="L453" t="s">
        <v>75</v>
      </c>
      <c r="O453" t="s">
        <v>92</v>
      </c>
    </row>
    <row r="454" spans="3:15" x14ac:dyDescent="0.25">
      <c r="C454" s="1">
        <v>43716</v>
      </c>
      <c r="D454" t="s">
        <v>287</v>
      </c>
      <c r="H454">
        <v>781</v>
      </c>
      <c r="I454" t="s">
        <v>71</v>
      </c>
      <c r="J454">
        <f>'[1]Import '!$F$46*H454</f>
        <v>56441.163515</v>
      </c>
      <c r="K454">
        <v>74</v>
      </c>
      <c r="L454" t="s">
        <v>75</v>
      </c>
      <c r="N454" t="s">
        <v>294</v>
      </c>
      <c r="O454" t="s">
        <v>82</v>
      </c>
    </row>
    <row r="455" spans="3:15" x14ac:dyDescent="0.25">
      <c r="C455" s="1">
        <v>43716</v>
      </c>
      <c r="D455" t="s">
        <v>287</v>
      </c>
      <c r="H455">
        <v>781</v>
      </c>
      <c r="I455" t="s">
        <v>71</v>
      </c>
      <c r="J455">
        <f>'[1]Import '!$F$46*H455</f>
        <v>56441.163515</v>
      </c>
      <c r="K455">
        <v>74</v>
      </c>
      <c r="L455" t="s">
        <v>75</v>
      </c>
      <c r="O455" t="s">
        <v>82</v>
      </c>
    </row>
    <row r="456" spans="3:15" x14ac:dyDescent="0.25">
      <c r="C456" s="1">
        <v>43714</v>
      </c>
      <c r="D456" t="s">
        <v>21</v>
      </c>
      <c r="H456">
        <v>23328</v>
      </c>
      <c r="I456" t="s">
        <v>71</v>
      </c>
      <c r="J456">
        <f>'[1]Import '!$F$46*H456</f>
        <v>1685863.5883199999</v>
      </c>
      <c r="K456">
        <v>18000</v>
      </c>
      <c r="L456" t="s">
        <v>75</v>
      </c>
      <c r="O456" t="s">
        <v>92</v>
      </c>
    </row>
    <row r="457" spans="3:15" x14ac:dyDescent="0.25">
      <c r="C457" s="1">
        <v>43714</v>
      </c>
      <c r="D457" t="s">
        <v>52</v>
      </c>
      <c r="H457">
        <v>4770</v>
      </c>
      <c r="I457" t="s">
        <v>71</v>
      </c>
      <c r="J457">
        <f>'[1]Import '!$F$46*H457</f>
        <v>344717.47755000001</v>
      </c>
      <c r="K457">
        <v>3000</v>
      </c>
      <c r="L457" t="s">
        <v>75</v>
      </c>
      <c r="O457" t="s">
        <v>113</v>
      </c>
    </row>
    <row r="458" spans="3:15" x14ac:dyDescent="0.25">
      <c r="C458" s="1">
        <v>43714</v>
      </c>
      <c r="D458" t="s">
        <v>21</v>
      </c>
      <c r="H458">
        <v>638921</v>
      </c>
      <c r="I458" t="s">
        <v>192</v>
      </c>
      <c r="J458">
        <f>H458*'[1]Import '!$F$17</f>
        <v>6689100.0303094992</v>
      </c>
      <c r="K458">
        <v>74250</v>
      </c>
      <c r="L458" t="s">
        <v>75</v>
      </c>
      <c r="N458" t="s">
        <v>108</v>
      </c>
      <c r="O458" t="s">
        <v>82</v>
      </c>
    </row>
    <row r="459" spans="3:15" x14ac:dyDescent="0.25">
      <c r="C459" s="1">
        <v>43714</v>
      </c>
      <c r="D459" t="s">
        <v>21</v>
      </c>
      <c r="H459">
        <v>23328</v>
      </c>
      <c r="I459" t="s">
        <v>71</v>
      </c>
      <c r="J459">
        <f>'[1]Import '!$F$46*H459</f>
        <v>1685863.5883199999</v>
      </c>
      <c r="K459">
        <v>18000</v>
      </c>
      <c r="L459" t="s">
        <v>75</v>
      </c>
      <c r="N459" t="s">
        <v>93</v>
      </c>
      <c r="O459" t="s">
        <v>92</v>
      </c>
    </row>
    <row r="460" spans="3:15" x14ac:dyDescent="0.25">
      <c r="C460" s="1">
        <v>43714</v>
      </c>
      <c r="D460" t="s">
        <v>21</v>
      </c>
      <c r="H460">
        <v>23328</v>
      </c>
      <c r="I460" t="s">
        <v>71</v>
      </c>
      <c r="J460">
        <f>'[1]Import '!$F$46*H460</f>
        <v>1685863.5883199999</v>
      </c>
      <c r="K460">
        <v>18000</v>
      </c>
      <c r="L460" t="s">
        <v>75</v>
      </c>
      <c r="O460" t="s">
        <v>92</v>
      </c>
    </row>
    <row r="461" spans="3:15" x14ac:dyDescent="0.25">
      <c r="C461" s="1">
        <v>43714</v>
      </c>
      <c r="D461" t="s">
        <v>21</v>
      </c>
      <c r="H461">
        <v>23328</v>
      </c>
      <c r="I461" t="s">
        <v>71</v>
      </c>
      <c r="J461">
        <f>'[1]Import '!$F$46*H461</f>
        <v>1685863.5883199999</v>
      </c>
      <c r="K461">
        <v>18000</v>
      </c>
      <c r="L461" t="s">
        <v>75</v>
      </c>
      <c r="N461" t="s">
        <v>93</v>
      </c>
      <c r="O461" t="s">
        <v>92</v>
      </c>
    </row>
    <row r="462" spans="3:15" x14ac:dyDescent="0.25">
      <c r="C462" s="1">
        <v>43714</v>
      </c>
      <c r="D462" t="s">
        <v>21</v>
      </c>
      <c r="H462">
        <v>23328</v>
      </c>
      <c r="I462" t="s">
        <v>71</v>
      </c>
      <c r="J462">
        <f>'[1]Import '!$F$46*H462</f>
        <v>1685863.5883199999</v>
      </c>
      <c r="K462">
        <v>18000</v>
      </c>
      <c r="L462" t="s">
        <v>75</v>
      </c>
      <c r="O462" t="s">
        <v>92</v>
      </c>
    </row>
    <row r="463" spans="3:15" x14ac:dyDescent="0.25">
      <c r="C463" s="1">
        <v>43714</v>
      </c>
      <c r="D463" t="s">
        <v>21</v>
      </c>
      <c r="H463">
        <v>638921</v>
      </c>
      <c r="I463" t="s">
        <v>192</v>
      </c>
      <c r="J463">
        <f>H463*'[1]Import '!$F$17</f>
        <v>6689100.0303094992</v>
      </c>
      <c r="K463">
        <v>74250</v>
      </c>
      <c r="L463" t="s">
        <v>75</v>
      </c>
      <c r="O463" t="s">
        <v>82</v>
      </c>
    </row>
    <row r="464" spans="3:15" x14ac:dyDescent="0.25">
      <c r="C464" s="1">
        <v>43714</v>
      </c>
      <c r="D464" t="s">
        <v>21</v>
      </c>
      <c r="H464">
        <v>23328</v>
      </c>
      <c r="I464" t="s">
        <v>71</v>
      </c>
      <c r="J464">
        <f>'[1]Import '!$F$46*H464</f>
        <v>1685863.5883199999</v>
      </c>
      <c r="K464">
        <v>18000</v>
      </c>
      <c r="L464" t="s">
        <v>75</v>
      </c>
      <c r="N464" t="s">
        <v>93</v>
      </c>
      <c r="O464" t="s">
        <v>92</v>
      </c>
    </row>
    <row r="465" spans="3:15" x14ac:dyDescent="0.25">
      <c r="C465" s="1">
        <v>43713</v>
      </c>
      <c r="D465" t="s">
        <v>36</v>
      </c>
      <c r="H465">
        <v>2880</v>
      </c>
      <c r="I465" t="s">
        <v>71</v>
      </c>
      <c r="J465">
        <f>'[1]Import '!$F$46*H465</f>
        <v>208131.30720000001</v>
      </c>
      <c r="K465">
        <v>1600</v>
      </c>
      <c r="L465" t="s">
        <v>75</v>
      </c>
      <c r="O465" t="s">
        <v>87</v>
      </c>
    </row>
    <row r="466" spans="3:15" x14ac:dyDescent="0.25">
      <c r="C466" s="1">
        <v>43713</v>
      </c>
      <c r="D466" t="s">
        <v>5</v>
      </c>
      <c r="H466">
        <v>52800</v>
      </c>
      <c r="I466" t="s">
        <v>71</v>
      </c>
      <c r="J466">
        <f>'[1]Import '!$F$46*H466</f>
        <v>3815740.6319999998</v>
      </c>
      <c r="K466">
        <v>32000</v>
      </c>
      <c r="L466" t="s">
        <v>75</v>
      </c>
      <c r="N466" t="s">
        <v>90</v>
      </c>
      <c r="O466" t="s">
        <v>87</v>
      </c>
    </row>
    <row r="467" spans="3:15" x14ac:dyDescent="0.25">
      <c r="C467" s="1">
        <v>43713</v>
      </c>
      <c r="D467" t="s">
        <v>36</v>
      </c>
      <c r="H467">
        <v>25200</v>
      </c>
      <c r="I467" t="s">
        <v>71</v>
      </c>
      <c r="J467">
        <f>'[1]Import '!$F$46*H467</f>
        <v>1821148.9380000001</v>
      </c>
      <c r="K467">
        <v>14000</v>
      </c>
      <c r="L467" t="s">
        <v>75</v>
      </c>
      <c r="O467" t="s">
        <v>87</v>
      </c>
    </row>
    <row r="468" spans="3:15" x14ac:dyDescent="0.25">
      <c r="C468" s="1">
        <v>43713</v>
      </c>
      <c r="D468" t="s">
        <v>5</v>
      </c>
      <c r="H468">
        <v>52800</v>
      </c>
      <c r="I468" t="s">
        <v>71</v>
      </c>
      <c r="J468">
        <f>'[1]Import '!$F$46*H468</f>
        <v>3815740.6319999998</v>
      </c>
      <c r="K468">
        <v>32000</v>
      </c>
      <c r="L468" t="s">
        <v>75</v>
      </c>
      <c r="O468" t="s">
        <v>87</v>
      </c>
    </row>
    <row r="469" spans="3:15" x14ac:dyDescent="0.25">
      <c r="C469" s="1">
        <v>43712</v>
      </c>
      <c r="D469" t="s">
        <v>10</v>
      </c>
      <c r="H469">
        <v>21888</v>
      </c>
      <c r="I469" t="s">
        <v>71</v>
      </c>
      <c r="J469">
        <f>'[1]Import '!$F$46*H469</f>
        <v>1581797.93472</v>
      </c>
      <c r="K469">
        <v>14400</v>
      </c>
      <c r="L469" t="s">
        <v>75</v>
      </c>
      <c r="N469" t="s">
        <v>318</v>
      </c>
      <c r="O469" t="s">
        <v>85</v>
      </c>
    </row>
    <row r="470" spans="3:15" x14ac:dyDescent="0.25">
      <c r="C470" s="1">
        <v>43712</v>
      </c>
      <c r="D470" t="s">
        <v>10</v>
      </c>
      <c r="H470">
        <v>21888</v>
      </c>
      <c r="I470" t="s">
        <v>71</v>
      </c>
      <c r="J470">
        <f>'[1]Import '!$F$46*H470</f>
        <v>1581797.93472</v>
      </c>
      <c r="K470">
        <v>14400</v>
      </c>
      <c r="L470" t="s">
        <v>75</v>
      </c>
      <c r="O470" t="s">
        <v>85</v>
      </c>
    </row>
    <row r="471" spans="3:15" x14ac:dyDescent="0.25">
      <c r="C471" s="1">
        <v>43712</v>
      </c>
      <c r="D471" t="s">
        <v>4</v>
      </c>
      <c r="H471">
        <v>69030</v>
      </c>
      <c r="I471" t="s">
        <v>71</v>
      </c>
      <c r="J471">
        <f>'[1]Import '!$F$46*H471</f>
        <v>4988647.2694499996</v>
      </c>
      <c r="K471">
        <v>46800</v>
      </c>
      <c r="L471" t="s">
        <v>76</v>
      </c>
      <c r="O471" t="s">
        <v>85</v>
      </c>
    </row>
    <row r="472" spans="3:15" x14ac:dyDescent="0.25">
      <c r="C472" s="1">
        <v>43712</v>
      </c>
      <c r="D472" t="s">
        <v>2</v>
      </c>
      <c r="H472">
        <v>240975</v>
      </c>
      <c r="I472" t="s">
        <v>71</v>
      </c>
      <c r="J472">
        <f>'[1]Import '!$F$46*H472</f>
        <v>17414736.719625</v>
      </c>
      <c r="K472">
        <v>178500</v>
      </c>
      <c r="L472" t="s">
        <v>75</v>
      </c>
      <c r="O472" t="s">
        <v>87</v>
      </c>
    </row>
    <row r="473" spans="3:15" x14ac:dyDescent="0.25">
      <c r="C473" s="1">
        <v>43711</v>
      </c>
      <c r="D473" t="s">
        <v>2</v>
      </c>
      <c r="H473">
        <v>1600</v>
      </c>
      <c r="I473" t="s">
        <v>71</v>
      </c>
      <c r="J473">
        <f>'[1]Import '!$F$46*H473</f>
        <v>115628.504</v>
      </c>
      <c r="K473">
        <v>800</v>
      </c>
      <c r="L473" t="s">
        <v>75</v>
      </c>
      <c r="O473" t="s">
        <v>85</v>
      </c>
    </row>
    <row r="474" spans="3:15" x14ac:dyDescent="0.25">
      <c r="C474" s="1">
        <v>43711</v>
      </c>
      <c r="D474" t="s">
        <v>52</v>
      </c>
      <c r="H474">
        <v>1075200</v>
      </c>
      <c r="I474" t="s">
        <v>72</v>
      </c>
      <c r="J474">
        <f>H474*'[1]Import '!$F$36</f>
        <v>720929.66399999999</v>
      </c>
      <c r="K474">
        <v>3840</v>
      </c>
      <c r="L474" t="s">
        <v>75</v>
      </c>
      <c r="O474" t="s">
        <v>85</v>
      </c>
    </row>
    <row r="475" spans="3:15" x14ac:dyDescent="0.25">
      <c r="C475" s="1">
        <v>43708</v>
      </c>
      <c r="D475" t="s">
        <v>21</v>
      </c>
      <c r="H475">
        <v>212974</v>
      </c>
      <c r="I475" t="s">
        <v>192</v>
      </c>
      <c r="J475">
        <f>H475*'[1]Import '!$F$17</f>
        <v>2229703.4998929999</v>
      </c>
      <c r="K475">
        <v>24750</v>
      </c>
      <c r="L475" t="s">
        <v>75</v>
      </c>
      <c r="O475" t="s">
        <v>82</v>
      </c>
    </row>
    <row r="476" spans="3:15" x14ac:dyDescent="0.25">
      <c r="C476" s="1">
        <v>43708</v>
      </c>
      <c r="D476" t="s">
        <v>2</v>
      </c>
      <c r="H476">
        <v>206550</v>
      </c>
      <c r="I476" t="s">
        <v>71</v>
      </c>
      <c r="J476">
        <f>'[1]Import '!$F$46*H476</f>
        <v>14926917.18825</v>
      </c>
      <c r="K476">
        <v>153000</v>
      </c>
      <c r="L476" t="s">
        <v>75</v>
      </c>
      <c r="O476" t="s">
        <v>87</v>
      </c>
    </row>
    <row r="477" spans="3:15" x14ac:dyDescent="0.25">
      <c r="C477" s="1">
        <v>43706</v>
      </c>
      <c r="D477" t="s">
        <v>56</v>
      </c>
      <c r="H477">
        <v>23184</v>
      </c>
      <c r="I477" t="s">
        <v>71</v>
      </c>
      <c r="J477">
        <f>'[1]Import '!$F$46*H477</f>
        <v>1675457.02296</v>
      </c>
      <c r="K477">
        <v>14400</v>
      </c>
      <c r="L477" t="s">
        <v>75</v>
      </c>
      <c r="O477" t="s">
        <v>82</v>
      </c>
    </row>
    <row r="478" spans="3:15" x14ac:dyDescent="0.25">
      <c r="C478" s="1">
        <v>43706</v>
      </c>
      <c r="D478" t="s">
        <v>21</v>
      </c>
      <c r="H478">
        <v>23328</v>
      </c>
      <c r="I478" t="s">
        <v>71</v>
      </c>
      <c r="J478">
        <f>'[1]Import '!$F$46*H478</f>
        <v>1685863.5883199999</v>
      </c>
      <c r="K478">
        <v>18000</v>
      </c>
      <c r="L478" t="s">
        <v>75</v>
      </c>
      <c r="O478" t="s">
        <v>92</v>
      </c>
    </row>
    <row r="479" spans="3:15" x14ac:dyDescent="0.25">
      <c r="C479" s="1">
        <v>43705</v>
      </c>
      <c r="D479" t="s">
        <v>58</v>
      </c>
      <c r="H479">
        <v>30300</v>
      </c>
      <c r="I479" t="s">
        <v>71</v>
      </c>
      <c r="J479">
        <f>'[1]Import '!$F$46*H479</f>
        <v>2189714.7944999998</v>
      </c>
      <c r="K479">
        <v>12000</v>
      </c>
      <c r="L479" t="s">
        <v>75</v>
      </c>
      <c r="O479" t="s">
        <v>85</v>
      </c>
    </row>
    <row r="480" spans="3:15" x14ac:dyDescent="0.25">
      <c r="C480" s="1">
        <v>43705</v>
      </c>
      <c r="D480" t="s">
        <v>58</v>
      </c>
      <c r="H480">
        <v>10800</v>
      </c>
      <c r="I480" t="s">
        <v>71</v>
      </c>
      <c r="J480">
        <f>'[1]Import '!$F$46*H480</f>
        <v>780492.402</v>
      </c>
      <c r="K480">
        <v>4000</v>
      </c>
      <c r="L480" t="s">
        <v>75</v>
      </c>
      <c r="O480" t="s">
        <v>85</v>
      </c>
    </row>
    <row r="481" spans="3:15" x14ac:dyDescent="0.25">
      <c r="C481" s="1">
        <v>43705</v>
      </c>
      <c r="D481" t="s">
        <v>24</v>
      </c>
      <c r="H481">
        <v>22000</v>
      </c>
      <c r="I481" t="s">
        <v>71</v>
      </c>
      <c r="J481">
        <f>'[1]Import '!$F$46*H481</f>
        <v>1589891.93</v>
      </c>
      <c r="K481">
        <v>8000</v>
      </c>
      <c r="L481" t="s">
        <v>75</v>
      </c>
      <c r="O481" t="s">
        <v>85</v>
      </c>
    </row>
    <row r="482" spans="3:15" x14ac:dyDescent="0.25">
      <c r="C482" s="1">
        <v>43701</v>
      </c>
      <c r="D482" t="s">
        <v>21</v>
      </c>
      <c r="H482">
        <v>23328</v>
      </c>
      <c r="I482" t="s">
        <v>71</v>
      </c>
      <c r="J482">
        <f>'[1]Import '!$F$46*H482</f>
        <v>1685863.5883199999</v>
      </c>
      <c r="K482">
        <v>18000</v>
      </c>
      <c r="L482" t="s">
        <v>75</v>
      </c>
      <c r="O482" t="s">
        <v>92</v>
      </c>
    </row>
    <row r="483" spans="3:15" x14ac:dyDescent="0.25">
      <c r="C483" s="1">
        <v>43701</v>
      </c>
      <c r="D483" t="s">
        <v>21</v>
      </c>
      <c r="H483">
        <v>212974</v>
      </c>
      <c r="I483" t="s">
        <v>192</v>
      </c>
      <c r="J483">
        <f>H483*'[1]Import '!$F$17</f>
        <v>2229703.4998929999</v>
      </c>
      <c r="K483">
        <v>24750</v>
      </c>
      <c r="L483" t="s">
        <v>75</v>
      </c>
      <c r="O483" t="s">
        <v>82</v>
      </c>
    </row>
    <row r="484" spans="3:15" x14ac:dyDescent="0.25">
      <c r="C484" s="1">
        <v>43701</v>
      </c>
      <c r="D484" t="s">
        <v>21</v>
      </c>
      <c r="H484">
        <v>23328</v>
      </c>
      <c r="I484" t="s">
        <v>71</v>
      </c>
      <c r="J484">
        <f>'[1]Import '!$F$46*H484</f>
        <v>1685863.5883199999</v>
      </c>
      <c r="K484">
        <v>18000</v>
      </c>
      <c r="L484" t="s">
        <v>75</v>
      </c>
      <c r="O484" t="s">
        <v>92</v>
      </c>
    </row>
    <row r="485" spans="3:15" x14ac:dyDescent="0.25">
      <c r="C485" s="1">
        <v>43700</v>
      </c>
      <c r="D485" t="s">
        <v>5</v>
      </c>
      <c r="H485">
        <v>79200</v>
      </c>
      <c r="I485" t="s">
        <v>71</v>
      </c>
      <c r="J485">
        <f>'[1]Import '!$F$46*H485</f>
        <v>5723610.9479999999</v>
      </c>
      <c r="K485">
        <v>48000</v>
      </c>
      <c r="L485" t="s">
        <v>75</v>
      </c>
      <c r="O485" t="s">
        <v>87</v>
      </c>
    </row>
    <row r="486" spans="3:15" x14ac:dyDescent="0.25">
      <c r="C486" s="1">
        <v>43699</v>
      </c>
      <c r="D486" t="s">
        <v>21</v>
      </c>
      <c r="H486">
        <v>6454</v>
      </c>
      <c r="I486" t="s">
        <v>192</v>
      </c>
      <c r="J486">
        <f>H486*'[1]Import '!$F$17</f>
        <v>67569.310752999998</v>
      </c>
      <c r="K486">
        <v>750</v>
      </c>
      <c r="L486" t="s">
        <v>75</v>
      </c>
      <c r="O486" t="s">
        <v>82</v>
      </c>
    </row>
    <row r="487" spans="3:15" x14ac:dyDescent="0.25">
      <c r="C487" s="1">
        <v>43698</v>
      </c>
      <c r="D487" t="s">
        <v>2</v>
      </c>
      <c r="H487">
        <v>137700</v>
      </c>
      <c r="I487" t="s">
        <v>71</v>
      </c>
      <c r="J487">
        <f>'[1]Import '!$F$46*H487</f>
        <v>9951278.1254999992</v>
      </c>
      <c r="K487">
        <v>102000</v>
      </c>
      <c r="L487" t="s">
        <v>75</v>
      </c>
      <c r="O487" t="s">
        <v>87</v>
      </c>
    </row>
    <row r="488" spans="3:15" x14ac:dyDescent="0.25">
      <c r="C488" s="1">
        <v>43697</v>
      </c>
      <c r="D488" t="s">
        <v>58</v>
      </c>
      <c r="H488">
        <v>30300</v>
      </c>
      <c r="I488" t="s">
        <v>71</v>
      </c>
      <c r="J488">
        <f>'[1]Import '!$F$46*H488</f>
        <v>2189714.7944999998</v>
      </c>
      <c r="K488">
        <v>12000</v>
      </c>
      <c r="L488" t="s">
        <v>75</v>
      </c>
      <c r="O488" t="s">
        <v>85</v>
      </c>
    </row>
    <row r="489" spans="3:15" x14ac:dyDescent="0.25">
      <c r="C489" s="1">
        <v>43697</v>
      </c>
      <c r="D489" t="s">
        <v>58</v>
      </c>
      <c r="H489">
        <v>10800</v>
      </c>
      <c r="I489" t="s">
        <v>71</v>
      </c>
      <c r="J489">
        <f>'[1]Import '!$F$46*H489</f>
        <v>780492.402</v>
      </c>
      <c r="K489">
        <v>4000</v>
      </c>
      <c r="L489" t="s">
        <v>75</v>
      </c>
      <c r="O489" t="s">
        <v>85</v>
      </c>
    </row>
    <row r="490" spans="3:15" x14ac:dyDescent="0.25">
      <c r="C490" s="1">
        <v>43697</v>
      </c>
      <c r="D490" t="s">
        <v>34</v>
      </c>
      <c r="H490">
        <v>1520</v>
      </c>
      <c r="I490" t="s">
        <v>71</v>
      </c>
      <c r="J490">
        <f>'[1]Import '!$F$46*H490</f>
        <v>109847.0788</v>
      </c>
      <c r="K490">
        <v>800</v>
      </c>
      <c r="L490" t="s">
        <v>75</v>
      </c>
      <c r="O490" t="s">
        <v>87</v>
      </c>
    </row>
    <row r="491" spans="3:15" x14ac:dyDescent="0.25">
      <c r="C491" s="1">
        <v>43697</v>
      </c>
      <c r="D491" t="s">
        <v>34</v>
      </c>
      <c r="H491">
        <v>28880</v>
      </c>
      <c r="I491" t="s">
        <v>71</v>
      </c>
      <c r="J491">
        <f>'[1]Import '!$F$46*H491</f>
        <v>2087094.4971999999</v>
      </c>
      <c r="K491">
        <v>15200</v>
      </c>
      <c r="L491" t="s">
        <v>75</v>
      </c>
      <c r="O491" t="s">
        <v>87</v>
      </c>
    </row>
    <row r="492" spans="3:15" x14ac:dyDescent="0.25">
      <c r="C492" s="1">
        <v>43697</v>
      </c>
      <c r="D492" t="s">
        <v>2</v>
      </c>
      <c r="H492">
        <v>206550</v>
      </c>
      <c r="I492" t="s">
        <v>71</v>
      </c>
      <c r="J492">
        <f>'[1]Import '!$F$46*H492</f>
        <v>14926917.18825</v>
      </c>
      <c r="K492">
        <v>153000</v>
      </c>
      <c r="L492" t="s">
        <v>75</v>
      </c>
      <c r="O492" t="s">
        <v>87</v>
      </c>
    </row>
    <row r="493" spans="3:15" x14ac:dyDescent="0.25">
      <c r="C493" s="1">
        <v>43697</v>
      </c>
      <c r="D493" t="s">
        <v>17</v>
      </c>
      <c r="H493">
        <v>46920</v>
      </c>
      <c r="I493" t="s">
        <v>71</v>
      </c>
      <c r="J493">
        <f>'[1]Import '!$F$46*H493</f>
        <v>3390805.8797999998</v>
      </c>
      <c r="K493">
        <v>34000</v>
      </c>
      <c r="L493" t="s">
        <v>75</v>
      </c>
      <c r="O493" t="s">
        <v>92</v>
      </c>
    </row>
    <row r="494" spans="3:15" x14ac:dyDescent="0.25">
      <c r="C494" s="1">
        <v>43694</v>
      </c>
      <c r="D494" t="s">
        <v>21</v>
      </c>
      <c r="H494">
        <v>212974</v>
      </c>
      <c r="I494" t="s">
        <v>192</v>
      </c>
      <c r="J494">
        <f>H494*'[1]Import '!$F$17</f>
        <v>2229703.4998929999</v>
      </c>
      <c r="K494">
        <v>24750</v>
      </c>
      <c r="L494" t="s">
        <v>75</v>
      </c>
      <c r="O494" t="s">
        <v>82</v>
      </c>
    </row>
    <row r="495" spans="3:15" x14ac:dyDescent="0.25">
      <c r="C495" s="1">
        <v>43693</v>
      </c>
      <c r="D495" t="s">
        <v>21</v>
      </c>
      <c r="H495">
        <v>23328</v>
      </c>
      <c r="I495" t="s">
        <v>71</v>
      </c>
      <c r="J495">
        <f>'[1]Import '!$F$46*H495</f>
        <v>1685863.5883199999</v>
      </c>
      <c r="K495">
        <v>18000</v>
      </c>
      <c r="L495" t="s">
        <v>75</v>
      </c>
      <c r="O495" t="s">
        <v>92</v>
      </c>
    </row>
    <row r="496" spans="3:15" x14ac:dyDescent="0.25">
      <c r="C496" s="1">
        <v>43693</v>
      </c>
      <c r="D496" t="s">
        <v>21</v>
      </c>
      <c r="H496">
        <v>23328</v>
      </c>
      <c r="I496" t="s">
        <v>71</v>
      </c>
      <c r="J496">
        <f>'[1]Import '!$F$46*H496</f>
        <v>1685863.5883199999</v>
      </c>
      <c r="K496">
        <v>18000</v>
      </c>
      <c r="L496" t="s">
        <v>75</v>
      </c>
      <c r="O496" t="s">
        <v>92</v>
      </c>
    </row>
    <row r="497" spans="3:15" x14ac:dyDescent="0.25">
      <c r="C497" s="1">
        <v>43693</v>
      </c>
      <c r="D497" t="s">
        <v>5</v>
      </c>
      <c r="H497">
        <v>2640</v>
      </c>
      <c r="I497" t="s">
        <v>71</v>
      </c>
      <c r="J497">
        <f>'[1]Import '!$F$46*H497</f>
        <v>190787.03159999999</v>
      </c>
      <c r="K497">
        <v>1600</v>
      </c>
      <c r="L497" t="s">
        <v>75</v>
      </c>
      <c r="O497" t="s">
        <v>87</v>
      </c>
    </row>
    <row r="498" spans="3:15" x14ac:dyDescent="0.25">
      <c r="C498" s="1">
        <v>43693</v>
      </c>
      <c r="D498" t="s">
        <v>21</v>
      </c>
      <c r="H498">
        <v>23328</v>
      </c>
      <c r="I498" t="s">
        <v>71</v>
      </c>
      <c r="J498">
        <f>'[1]Import '!$F$46*H498</f>
        <v>1685863.5883199999</v>
      </c>
      <c r="K498">
        <v>18000</v>
      </c>
      <c r="L498" t="s">
        <v>75</v>
      </c>
      <c r="O498" t="s">
        <v>92</v>
      </c>
    </row>
    <row r="499" spans="3:15" x14ac:dyDescent="0.25">
      <c r="C499" s="1">
        <v>43693</v>
      </c>
      <c r="D499" t="s">
        <v>5</v>
      </c>
      <c r="H499">
        <v>76560</v>
      </c>
      <c r="I499" t="s">
        <v>71</v>
      </c>
      <c r="J499">
        <f>'[1]Import '!$F$46*H499</f>
        <v>5532823.9163999995</v>
      </c>
      <c r="K499">
        <v>46400</v>
      </c>
      <c r="L499" t="s">
        <v>75</v>
      </c>
      <c r="O499" t="s">
        <v>87</v>
      </c>
    </row>
    <row r="500" spans="3:15" x14ac:dyDescent="0.25">
      <c r="C500" s="1">
        <v>43693</v>
      </c>
      <c r="D500" t="s">
        <v>21</v>
      </c>
      <c r="H500">
        <v>23328</v>
      </c>
      <c r="I500" t="s">
        <v>71</v>
      </c>
      <c r="J500">
        <f>'[1]Import '!$F$46*H500</f>
        <v>1685863.5883199999</v>
      </c>
      <c r="K500">
        <v>18000</v>
      </c>
      <c r="L500" t="s">
        <v>75</v>
      </c>
      <c r="O500" t="s">
        <v>92</v>
      </c>
    </row>
    <row r="501" spans="3:15" x14ac:dyDescent="0.25">
      <c r="C501" s="1">
        <v>43693</v>
      </c>
      <c r="D501" t="s">
        <v>21</v>
      </c>
      <c r="H501">
        <v>23328</v>
      </c>
      <c r="I501" t="s">
        <v>71</v>
      </c>
      <c r="J501">
        <f>'[1]Import '!$F$46*H501</f>
        <v>1685863.5883199999</v>
      </c>
      <c r="K501">
        <v>18000</v>
      </c>
      <c r="L501" t="s">
        <v>75</v>
      </c>
      <c r="O501" t="s">
        <v>92</v>
      </c>
    </row>
    <row r="502" spans="3:15" x14ac:dyDescent="0.25">
      <c r="C502" s="1">
        <v>43693</v>
      </c>
      <c r="D502" t="s">
        <v>21</v>
      </c>
      <c r="H502">
        <v>23328</v>
      </c>
      <c r="I502" t="s">
        <v>71</v>
      </c>
      <c r="J502">
        <f>'[1]Import '!$F$46*H502</f>
        <v>1685863.5883199999</v>
      </c>
      <c r="K502">
        <v>18000</v>
      </c>
      <c r="L502" t="s">
        <v>75</v>
      </c>
      <c r="O502" t="s">
        <v>92</v>
      </c>
    </row>
    <row r="503" spans="3:15" x14ac:dyDescent="0.25">
      <c r="C503" s="1">
        <v>43690</v>
      </c>
      <c r="D503" t="s">
        <v>40</v>
      </c>
      <c r="H503">
        <v>2075</v>
      </c>
      <c r="I503" t="s">
        <v>71</v>
      </c>
      <c r="J503">
        <f>'[1]Import '!$F$46*H503</f>
        <v>149955.71612500001</v>
      </c>
      <c r="K503">
        <v>500</v>
      </c>
      <c r="L503" t="s">
        <v>75</v>
      </c>
      <c r="O503" t="s">
        <v>82</v>
      </c>
    </row>
    <row r="504" spans="3:15" x14ac:dyDescent="0.25">
      <c r="C504" s="1">
        <v>43690</v>
      </c>
      <c r="D504" t="s">
        <v>2</v>
      </c>
      <c r="H504">
        <v>137700</v>
      </c>
      <c r="I504" t="s">
        <v>71</v>
      </c>
      <c r="J504">
        <f>'[1]Import '!$F$46*H504</f>
        <v>9951278.1254999992</v>
      </c>
      <c r="K504">
        <v>102000</v>
      </c>
      <c r="L504" t="s">
        <v>75</v>
      </c>
      <c r="O504" t="s">
        <v>87</v>
      </c>
    </row>
    <row r="505" spans="3:15" x14ac:dyDescent="0.25">
      <c r="C505" s="1">
        <v>43690</v>
      </c>
      <c r="D505" t="s">
        <v>34</v>
      </c>
      <c r="H505">
        <v>30400</v>
      </c>
      <c r="I505" t="s">
        <v>71</v>
      </c>
      <c r="J505">
        <f>'[1]Import '!$F$46*H505</f>
        <v>2196941.5759999999</v>
      </c>
      <c r="K505">
        <v>16000</v>
      </c>
      <c r="L505" t="s">
        <v>75</v>
      </c>
      <c r="O505" t="s">
        <v>87</v>
      </c>
    </row>
    <row r="506" spans="3:15" x14ac:dyDescent="0.25">
      <c r="C506" s="1">
        <v>43690</v>
      </c>
      <c r="D506" t="s">
        <v>34</v>
      </c>
      <c r="H506">
        <v>22400</v>
      </c>
      <c r="I506" t="s">
        <v>71</v>
      </c>
      <c r="J506">
        <f>'[1]Import '!$F$46*H506</f>
        <v>1618799.0559999999</v>
      </c>
      <c r="K506">
        <v>16000</v>
      </c>
      <c r="L506" t="s">
        <v>75</v>
      </c>
      <c r="O506" t="s">
        <v>92</v>
      </c>
    </row>
    <row r="507" spans="3:15" x14ac:dyDescent="0.25">
      <c r="C507" s="1">
        <v>43689</v>
      </c>
      <c r="D507" t="s">
        <v>2</v>
      </c>
      <c r="H507">
        <v>206550</v>
      </c>
      <c r="I507" t="s">
        <v>71</v>
      </c>
      <c r="J507">
        <f>'[1]Import '!$F$46*H507</f>
        <v>14926917.18825</v>
      </c>
      <c r="K507">
        <v>153000</v>
      </c>
      <c r="L507" t="s">
        <v>75</v>
      </c>
      <c r="O507" t="s">
        <v>87</v>
      </c>
    </row>
    <row r="508" spans="3:15" x14ac:dyDescent="0.25">
      <c r="C508" s="1">
        <v>43687</v>
      </c>
      <c r="D508" t="s">
        <v>21</v>
      </c>
      <c r="H508">
        <v>212974</v>
      </c>
      <c r="I508" t="s">
        <v>192</v>
      </c>
      <c r="J508">
        <f>H508*'[1]Import '!$F$17</f>
        <v>2229703.4998929999</v>
      </c>
      <c r="K508">
        <v>24750</v>
      </c>
      <c r="L508" t="s">
        <v>75</v>
      </c>
      <c r="O508" t="s">
        <v>82</v>
      </c>
    </row>
    <row r="509" spans="3:15" x14ac:dyDescent="0.25">
      <c r="C509" s="1">
        <v>43686</v>
      </c>
      <c r="D509" t="s">
        <v>44</v>
      </c>
      <c r="H509">
        <v>2950</v>
      </c>
      <c r="I509" t="s">
        <v>71</v>
      </c>
      <c r="J509">
        <f>'[1]Import '!$F$46*H509</f>
        <v>213190.05424999999</v>
      </c>
      <c r="K509">
        <v>2000</v>
      </c>
      <c r="L509" t="s">
        <v>75</v>
      </c>
      <c r="O509" t="s">
        <v>113</v>
      </c>
    </row>
    <row r="510" spans="3:15" x14ac:dyDescent="0.25">
      <c r="C510" s="1">
        <v>43684</v>
      </c>
      <c r="D510" t="s">
        <v>18</v>
      </c>
      <c r="H510">
        <v>35520</v>
      </c>
      <c r="I510" t="s">
        <v>71</v>
      </c>
      <c r="J510">
        <f>'[1]Import '!$F$46*H510</f>
        <v>2566952.7887999997</v>
      </c>
      <c r="K510">
        <v>24000</v>
      </c>
      <c r="L510" t="s">
        <v>75</v>
      </c>
      <c r="O510" t="s">
        <v>102</v>
      </c>
    </row>
    <row r="511" spans="3:15" x14ac:dyDescent="0.25">
      <c r="C511" s="1">
        <v>43684</v>
      </c>
      <c r="D511" t="s">
        <v>2</v>
      </c>
      <c r="H511">
        <v>137700</v>
      </c>
      <c r="I511" t="s">
        <v>71</v>
      </c>
      <c r="J511">
        <f>'[1]Import '!$F$46*H511</f>
        <v>9951278.1254999992</v>
      </c>
      <c r="K511">
        <v>102000</v>
      </c>
      <c r="L511" t="s">
        <v>75</v>
      </c>
      <c r="O511" t="s">
        <v>87</v>
      </c>
    </row>
    <row r="512" spans="3:15" x14ac:dyDescent="0.25">
      <c r="C512" s="1">
        <v>43682</v>
      </c>
      <c r="D512" t="s">
        <v>303</v>
      </c>
      <c r="H512">
        <v>2900</v>
      </c>
      <c r="I512" t="s">
        <v>71</v>
      </c>
      <c r="J512">
        <f>'[1]Import '!$F$46*H512</f>
        <v>209576.6635</v>
      </c>
      <c r="K512">
        <v>1000</v>
      </c>
      <c r="L512" t="s">
        <v>75</v>
      </c>
      <c r="O512" t="s">
        <v>82</v>
      </c>
    </row>
    <row r="513" spans="3:15" x14ac:dyDescent="0.25">
      <c r="C513" s="1">
        <v>43682</v>
      </c>
      <c r="D513" t="s">
        <v>1</v>
      </c>
      <c r="H513">
        <v>26816</v>
      </c>
      <c r="I513" t="s">
        <v>71</v>
      </c>
      <c r="J513">
        <f>'[1]Import '!$F$46*H513</f>
        <v>1937933.72704</v>
      </c>
      <c r="K513">
        <v>20000</v>
      </c>
      <c r="L513" t="s">
        <v>75</v>
      </c>
      <c r="O513" t="s">
        <v>82</v>
      </c>
    </row>
    <row r="514" spans="3:15" x14ac:dyDescent="0.25">
      <c r="C514" s="1">
        <v>43682</v>
      </c>
      <c r="D514" t="s">
        <v>66</v>
      </c>
      <c r="H514">
        <v>20592</v>
      </c>
      <c r="I514" t="s">
        <v>71</v>
      </c>
      <c r="J514">
        <f>'[1]Import '!$F$46*H514</f>
        <v>1488138.8464800001</v>
      </c>
      <c r="K514">
        <v>14400</v>
      </c>
      <c r="L514" t="s">
        <v>75</v>
      </c>
      <c r="O514" t="s">
        <v>113</v>
      </c>
    </row>
    <row r="515" spans="3:15" x14ac:dyDescent="0.25">
      <c r="C515" s="1">
        <v>43680</v>
      </c>
      <c r="D515" t="s">
        <v>21</v>
      </c>
      <c r="H515">
        <v>212974</v>
      </c>
      <c r="I515" t="s">
        <v>192</v>
      </c>
      <c r="J515">
        <f>H515*'[1]Import '!$F$17</f>
        <v>2229703.4998929999</v>
      </c>
      <c r="K515">
        <v>24750</v>
      </c>
      <c r="L515" t="s">
        <v>75</v>
      </c>
      <c r="O515" t="s">
        <v>82</v>
      </c>
    </row>
    <row r="516" spans="3:15" x14ac:dyDescent="0.25">
      <c r="C516" s="1">
        <v>43680</v>
      </c>
      <c r="D516" t="s">
        <v>2</v>
      </c>
      <c r="H516">
        <v>206550</v>
      </c>
      <c r="I516" t="s">
        <v>71</v>
      </c>
      <c r="J516">
        <f>'[1]Import '!$F$46*H516</f>
        <v>14926917.18825</v>
      </c>
      <c r="K516">
        <v>153000</v>
      </c>
      <c r="L516" t="s">
        <v>75</v>
      </c>
      <c r="O516" t="s">
        <v>87</v>
      </c>
    </row>
    <row r="517" spans="3:15" x14ac:dyDescent="0.25">
      <c r="C517" s="1">
        <v>43679</v>
      </c>
      <c r="D517" t="s">
        <v>65</v>
      </c>
      <c r="H517">
        <v>6216</v>
      </c>
      <c r="I517" t="s">
        <v>71</v>
      </c>
      <c r="J517">
        <f>'[1]Import '!$F$46*H517</f>
        <v>449216.73803999997</v>
      </c>
      <c r="K517">
        <v>4200</v>
      </c>
      <c r="L517" t="s">
        <v>75</v>
      </c>
      <c r="O517" t="s">
        <v>113</v>
      </c>
    </row>
    <row r="518" spans="3:15" x14ac:dyDescent="0.25">
      <c r="C518" s="1">
        <v>43679</v>
      </c>
      <c r="D518" t="s">
        <v>17</v>
      </c>
      <c r="H518">
        <v>23460</v>
      </c>
      <c r="I518" t="s">
        <v>71</v>
      </c>
      <c r="J518">
        <f>'[1]Import '!$F$46*H518</f>
        <v>1695402.9398999999</v>
      </c>
      <c r="K518">
        <v>17000</v>
      </c>
      <c r="L518" t="s">
        <v>75</v>
      </c>
      <c r="O518" t="s">
        <v>92</v>
      </c>
    </row>
    <row r="519" spans="3:15" x14ac:dyDescent="0.25">
      <c r="C519" s="1">
        <v>43678</v>
      </c>
      <c r="D519" t="s">
        <v>21</v>
      </c>
      <c r="H519">
        <v>23436</v>
      </c>
      <c r="I519" t="s">
        <v>71</v>
      </c>
      <c r="J519">
        <f>'[1]Import '!$F$46*H519</f>
        <v>1693668.5123399999</v>
      </c>
      <c r="K519">
        <v>18000</v>
      </c>
      <c r="L519" t="s">
        <v>75</v>
      </c>
      <c r="O519" t="s">
        <v>92</v>
      </c>
    </row>
    <row r="520" spans="3:15" x14ac:dyDescent="0.25">
      <c r="C520" s="1">
        <v>43678</v>
      </c>
      <c r="D520" t="s">
        <v>21</v>
      </c>
      <c r="H520">
        <v>23436</v>
      </c>
      <c r="I520" t="s">
        <v>71</v>
      </c>
      <c r="J520">
        <f>'[1]Import '!$F$46*H520</f>
        <v>1693668.5123399999</v>
      </c>
      <c r="K520">
        <v>18000</v>
      </c>
      <c r="L520" t="s">
        <v>75</v>
      </c>
      <c r="O520" t="s">
        <v>92</v>
      </c>
    </row>
    <row r="521" spans="3:15" x14ac:dyDescent="0.25">
      <c r="C521" s="1">
        <v>43678</v>
      </c>
      <c r="D521" t="s">
        <v>21</v>
      </c>
      <c r="H521">
        <v>23436</v>
      </c>
      <c r="I521" t="s">
        <v>71</v>
      </c>
      <c r="J521">
        <f>'[1]Import '!$F$46*H521</f>
        <v>1693668.5123399999</v>
      </c>
      <c r="K521">
        <v>18000</v>
      </c>
      <c r="L521" t="s">
        <v>75</v>
      </c>
      <c r="O521" t="s">
        <v>92</v>
      </c>
    </row>
    <row r="522" spans="3:15" x14ac:dyDescent="0.25">
      <c r="C522" s="1">
        <v>43678</v>
      </c>
      <c r="D522" t="s">
        <v>2</v>
      </c>
      <c r="H522">
        <v>137700</v>
      </c>
      <c r="I522" t="s">
        <v>71</v>
      </c>
      <c r="J522">
        <f>'[1]Import '!$F$46*H522</f>
        <v>9951278.1254999992</v>
      </c>
      <c r="K522">
        <v>102000</v>
      </c>
      <c r="L522" t="s">
        <v>75</v>
      </c>
      <c r="O522" t="s">
        <v>87</v>
      </c>
    </row>
    <row r="523" spans="3:15" x14ac:dyDescent="0.25">
      <c r="C523" s="1">
        <v>43678</v>
      </c>
      <c r="D523" t="s">
        <v>10</v>
      </c>
      <c r="H523">
        <v>21888</v>
      </c>
      <c r="I523" t="s">
        <v>71</v>
      </c>
      <c r="J523">
        <f>'[1]Import '!$F$46*H523</f>
        <v>1581797.93472</v>
      </c>
      <c r="K523">
        <v>14400</v>
      </c>
      <c r="L523" t="s">
        <v>75</v>
      </c>
      <c r="O523" t="s">
        <v>85</v>
      </c>
    </row>
    <row r="524" spans="3:15" x14ac:dyDescent="0.25">
      <c r="C524" s="1">
        <v>43678</v>
      </c>
      <c r="D524" t="s">
        <v>21</v>
      </c>
      <c r="H524">
        <v>23436</v>
      </c>
      <c r="I524" t="s">
        <v>71</v>
      </c>
      <c r="J524">
        <f>'[1]Import '!$F$46*H524</f>
        <v>1693668.5123399999</v>
      </c>
      <c r="K524">
        <v>18000</v>
      </c>
      <c r="L524" t="s">
        <v>75</v>
      </c>
      <c r="O524" t="s">
        <v>92</v>
      </c>
    </row>
    <row r="525" spans="3:15" x14ac:dyDescent="0.25">
      <c r="C525" s="1">
        <v>43678</v>
      </c>
      <c r="D525" t="s">
        <v>21</v>
      </c>
      <c r="H525">
        <v>23436</v>
      </c>
      <c r="I525" t="s">
        <v>71</v>
      </c>
      <c r="J525">
        <f>'[1]Import '!$F$46*H525</f>
        <v>1693668.5123399999</v>
      </c>
      <c r="K525">
        <v>18000</v>
      </c>
      <c r="L525" t="s">
        <v>75</v>
      </c>
      <c r="O525" t="s">
        <v>92</v>
      </c>
    </row>
    <row r="526" spans="3:15" x14ac:dyDescent="0.25">
      <c r="C526" s="1">
        <v>43677</v>
      </c>
      <c r="D526" t="s">
        <v>36</v>
      </c>
      <c r="H526">
        <v>57600</v>
      </c>
      <c r="I526" t="s">
        <v>71</v>
      </c>
      <c r="J526">
        <f>'[1]Import '!$F$46*H526</f>
        <v>4162626.1439999999</v>
      </c>
      <c r="K526">
        <v>32000</v>
      </c>
      <c r="L526" t="s">
        <v>75</v>
      </c>
      <c r="O526" t="s">
        <v>87</v>
      </c>
    </row>
    <row r="527" spans="3:15" x14ac:dyDescent="0.25">
      <c r="C527" s="1">
        <v>43675</v>
      </c>
      <c r="D527" t="s">
        <v>1</v>
      </c>
      <c r="H527">
        <v>26816</v>
      </c>
      <c r="I527" t="s">
        <v>71</v>
      </c>
      <c r="J527">
        <f>'[1]Import '!$F$46*H527</f>
        <v>1937933.72704</v>
      </c>
      <c r="K527">
        <v>20000</v>
      </c>
      <c r="L527" t="s">
        <v>75</v>
      </c>
      <c r="O527" t="s">
        <v>82</v>
      </c>
    </row>
    <row r="528" spans="3:15" x14ac:dyDescent="0.25">
      <c r="C528" s="1">
        <v>43675</v>
      </c>
      <c r="D528" t="s">
        <v>1</v>
      </c>
      <c r="H528">
        <v>26816</v>
      </c>
      <c r="I528" t="s">
        <v>71</v>
      </c>
      <c r="J528">
        <f>'[1]Import '!$F$46*H528</f>
        <v>1937933.72704</v>
      </c>
      <c r="K528">
        <v>20000</v>
      </c>
      <c r="L528" t="s">
        <v>75</v>
      </c>
      <c r="O528" t="s">
        <v>82</v>
      </c>
    </row>
    <row r="529" spans="3:15" x14ac:dyDescent="0.25">
      <c r="C529" s="1">
        <v>43673</v>
      </c>
      <c r="D529" t="s">
        <v>17</v>
      </c>
      <c r="H529">
        <v>23460</v>
      </c>
      <c r="I529" t="s">
        <v>71</v>
      </c>
      <c r="J529">
        <f>'[1]Import '!$F$46*H529</f>
        <v>1695402.9398999999</v>
      </c>
      <c r="K529">
        <v>17000</v>
      </c>
      <c r="L529" t="s">
        <v>75</v>
      </c>
      <c r="O529" t="s">
        <v>92</v>
      </c>
    </row>
    <row r="530" spans="3:15" x14ac:dyDescent="0.25">
      <c r="C530" s="1">
        <v>43671</v>
      </c>
      <c r="D530" t="s">
        <v>30</v>
      </c>
      <c r="H530">
        <v>16519</v>
      </c>
      <c r="I530" t="s">
        <v>71</v>
      </c>
      <c r="J530">
        <f>'[1]Import '!$F$46*H530</f>
        <v>1193792.035985</v>
      </c>
      <c r="K530">
        <v>12327.5</v>
      </c>
      <c r="L530" t="s">
        <v>75</v>
      </c>
      <c r="O530" t="s">
        <v>82</v>
      </c>
    </row>
    <row r="531" spans="3:15" x14ac:dyDescent="0.25">
      <c r="C531" s="1">
        <v>43671</v>
      </c>
      <c r="D531" t="s">
        <v>30</v>
      </c>
      <c r="H531">
        <v>16519</v>
      </c>
      <c r="I531" t="s">
        <v>71</v>
      </c>
      <c r="J531">
        <f>'[1]Import '!$F$46*H531</f>
        <v>1193792.035985</v>
      </c>
      <c r="K531">
        <v>12327.5</v>
      </c>
      <c r="L531" t="s">
        <v>75</v>
      </c>
      <c r="O531" t="s">
        <v>82</v>
      </c>
    </row>
    <row r="532" spans="3:15" x14ac:dyDescent="0.25">
      <c r="C532" s="1">
        <v>43671</v>
      </c>
      <c r="D532" t="s">
        <v>30</v>
      </c>
      <c r="H532">
        <v>2777</v>
      </c>
      <c r="I532" t="s">
        <v>71</v>
      </c>
      <c r="J532">
        <f>'[1]Import '!$F$46*H532</f>
        <v>200687.722255</v>
      </c>
      <c r="K532">
        <v>2072.5</v>
      </c>
      <c r="L532" t="s">
        <v>75</v>
      </c>
      <c r="O532" t="s">
        <v>82</v>
      </c>
    </row>
    <row r="533" spans="3:15" x14ac:dyDescent="0.25">
      <c r="C533" s="1">
        <v>43671</v>
      </c>
      <c r="D533" t="s">
        <v>30</v>
      </c>
      <c r="H533">
        <v>2777</v>
      </c>
      <c r="I533" t="s">
        <v>71</v>
      </c>
      <c r="J533">
        <f>'[1]Import '!$F$46*H533</f>
        <v>200687.722255</v>
      </c>
      <c r="K533">
        <v>2072.5</v>
      </c>
      <c r="L533" t="s">
        <v>75</v>
      </c>
      <c r="O533" t="s">
        <v>82</v>
      </c>
    </row>
    <row r="534" spans="3:15" x14ac:dyDescent="0.25">
      <c r="C534" s="1">
        <v>43671</v>
      </c>
      <c r="D534" t="s">
        <v>2</v>
      </c>
      <c r="H534">
        <v>173400</v>
      </c>
      <c r="I534" t="s">
        <v>71</v>
      </c>
      <c r="J534">
        <f>'[1]Import '!$F$46*H534</f>
        <v>12531239.120999999</v>
      </c>
      <c r="K534">
        <v>127500</v>
      </c>
      <c r="L534" t="s">
        <v>75</v>
      </c>
      <c r="O534" t="s">
        <v>87</v>
      </c>
    </row>
    <row r="535" spans="3:15" x14ac:dyDescent="0.25">
      <c r="C535" s="1">
        <v>43670</v>
      </c>
      <c r="D535" t="s">
        <v>58</v>
      </c>
      <c r="H535">
        <v>30300</v>
      </c>
      <c r="I535" t="s">
        <v>71</v>
      </c>
      <c r="J535">
        <f>'[1]Import '!$F$46*H535</f>
        <v>2189714.7944999998</v>
      </c>
      <c r="K535">
        <v>12000</v>
      </c>
      <c r="L535" t="s">
        <v>75</v>
      </c>
      <c r="N535" t="s">
        <v>86</v>
      </c>
      <c r="O535" t="s">
        <v>85</v>
      </c>
    </row>
    <row r="536" spans="3:15" x14ac:dyDescent="0.25">
      <c r="C536" s="1">
        <v>43670</v>
      </c>
      <c r="D536" t="s">
        <v>58</v>
      </c>
      <c r="H536">
        <v>30300</v>
      </c>
      <c r="I536" t="s">
        <v>71</v>
      </c>
      <c r="J536">
        <f>'[1]Import '!$F$46*H536</f>
        <v>2189714.7944999998</v>
      </c>
      <c r="K536">
        <v>12000</v>
      </c>
      <c r="L536" t="s">
        <v>75</v>
      </c>
      <c r="O536" t="s">
        <v>85</v>
      </c>
    </row>
    <row r="537" spans="3:15" x14ac:dyDescent="0.25">
      <c r="C537" s="1">
        <v>43670</v>
      </c>
      <c r="D537" t="s">
        <v>58</v>
      </c>
      <c r="H537">
        <v>10800</v>
      </c>
      <c r="I537" t="s">
        <v>71</v>
      </c>
      <c r="J537">
        <f>'[1]Import '!$F$46*H537</f>
        <v>780492.402</v>
      </c>
      <c r="K537">
        <v>4000</v>
      </c>
      <c r="L537" t="s">
        <v>75</v>
      </c>
      <c r="N537" t="s">
        <v>86</v>
      </c>
      <c r="O537" t="s">
        <v>85</v>
      </c>
    </row>
    <row r="538" spans="3:15" x14ac:dyDescent="0.25">
      <c r="C538" s="1">
        <v>43670</v>
      </c>
      <c r="D538" t="s">
        <v>58</v>
      </c>
      <c r="H538">
        <v>10800</v>
      </c>
      <c r="I538" t="s">
        <v>71</v>
      </c>
      <c r="J538">
        <f>'[1]Import '!$F$46*H538</f>
        <v>780492.402</v>
      </c>
      <c r="K538">
        <v>4000</v>
      </c>
      <c r="L538" t="s">
        <v>75</v>
      </c>
      <c r="O538" t="s">
        <v>85</v>
      </c>
    </row>
    <row r="539" spans="3:15" x14ac:dyDescent="0.25">
      <c r="C539" s="1">
        <v>43669</v>
      </c>
      <c r="D539" t="s">
        <v>21</v>
      </c>
      <c r="H539">
        <v>23436</v>
      </c>
      <c r="I539" t="s">
        <v>71</v>
      </c>
      <c r="J539">
        <f>'[1]Import '!$F$46*H539</f>
        <v>1693668.5123399999</v>
      </c>
      <c r="K539">
        <v>18000</v>
      </c>
      <c r="L539" t="s">
        <v>75</v>
      </c>
      <c r="N539" t="s">
        <v>93</v>
      </c>
      <c r="O539" t="s">
        <v>92</v>
      </c>
    </row>
    <row r="540" spans="3:15" x14ac:dyDescent="0.25">
      <c r="C540" s="1">
        <v>43669</v>
      </c>
      <c r="D540" t="s">
        <v>304</v>
      </c>
      <c r="H540">
        <v>3000</v>
      </c>
      <c r="I540" t="s">
        <v>71</v>
      </c>
      <c r="J540">
        <f>'[1]Import '!$F$46*H540</f>
        <v>216803.44500000001</v>
      </c>
      <c r="K540">
        <v>1000</v>
      </c>
      <c r="L540" t="s">
        <v>75</v>
      </c>
      <c r="O540" t="s">
        <v>82</v>
      </c>
    </row>
    <row r="541" spans="3:15" x14ac:dyDescent="0.25">
      <c r="C541" s="1">
        <v>43669</v>
      </c>
      <c r="D541" t="s">
        <v>21</v>
      </c>
      <c r="H541">
        <v>23436</v>
      </c>
      <c r="I541" t="s">
        <v>71</v>
      </c>
      <c r="J541">
        <f>'[1]Import '!$F$46*H541</f>
        <v>1693668.5123399999</v>
      </c>
      <c r="K541">
        <v>18000</v>
      </c>
      <c r="L541" t="s">
        <v>75</v>
      </c>
      <c r="O541" t="s">
        <v>92</v>
      </c>
    </row>
    <row r="542" spans="3:15" x14ac:dyDescent="0.25">
      <c r="C542" s="1">
        <v>43668</v>
      </c>
      <c r="D542" t="s">
        <v>2</v>
      </c>
      <c r="H542">
        <v>174675</v>
      </c>
      <c r="I542" t="s">
        <v>71</v>
      </c>
      <c r="J542">
        <f>'[1]Import '!$F$46*H542</f>
        <v>12623380.585124999</v>
      </c>
      <c r="K542">
        <v>127500</v>
      </c>
      <c r="L542" t="s">
        <v>75</v>
      </c>
      <c r="O542" t="s">
        <v>87</v>
      </c>
    </row>
    <row r="543" spans="3:15" x14ac:dyDescent="0.25">
      <c r="C543" s="1">
        <v>43668</v>
      </c>
      <c r="D543" t="s">
        <v>1</v>
      </c>
      <c r="H543">
        <v>26816</v>
      </c>
      <c r="I543" t="s">
        <v>71</v>
      </c>
      <c r="J543">
        <f>'[1]Import '!$F$46*H543</f>
        <v>1937933.72704</v>
      </c>
      <c r="K543">
        <v>20000</v>
      </c>
      <c r="L543" t="s">
        <v>75</v>
      </c>
      <c r="O543" t="s">
        <v>82</v>
      </c>
    </row>
    <row r="544" spans="3:15" x14ac:dyDescent="0.25">
      <c r="C544" s="1">
        <v>43668</v>
      </c>
      <c r="D544" t="s">
        <v>1</v>
      </c>
      <c r="H544">
        <v>26816</v>
      </c>
      <c r="I544" t="s">
        <v>71</v>
      </c>
      <c r="J544">
        <f>'[1]Import '!$F$46*H544</f>
        <v>1937933.72704</v>
      </c>
      <c r="K544">
        <v>20000</v>
      </c>
      <c r="L544" t="s">
        <v>75</v>
      </c>
      <c r="O544" t="s">
        <v>82</v>
      </c>
    </row>
    <row r="545" spans="3:15" x14ac:dyDescent="0.25">
      <c r="C545" s="1">
        <v>43668</v>
      </c>
      <c r="D545" t="s">
        <v>17</v>
      </c>
      <c r="H545">
        <v>46920</v>
      </c>
      <c r="I545" t="s">
        <v>71</v>
      </c>
      <c r="J545">
        <f>'[1]Import '!$F$46*H545</f>
        <v>3390805.8797999998</v>
      </c>
      <c r="K545">
        <v>34000</v>
      </c>
      <c r="L545" t="s">
        <v>75</v>
      </c>
      <c r="O545" t="s">
        <v>92</v>
      </c>
    </row>
    <row r="546" spans="3:15" x14ac:dyDescent="0.25">
      <c r="C546" s="1">
        <v>43668</v>
      </c>
      <c r="D546" t="s">
        <v>17</v>
      </c>
      <c r="H546">
        <v>24531</v>
      </c>
      <c r="I546" t="s">
        <v>71</v>
      </c>
      <c r="J546">
        <f>'[1]Import '!$F$46*H546</f>
        <v>1772801.7697649999</v>
      </c>
      <c r="K546">
        <v>17000</v>
      </c>
      <c r="L546" t="s">
        <v>75</v>
      </c>
      <c r="O546" t="s">
        <v>82</v>
      </c>
    </row>
    <row r="547" spans="3:15" x14ac:dyDescent="0.25">
      <c r="C547" s="1">
        <v>43665</v>
      </c>
      <c r="D547" t="s">
        <v>3</v>
      </c>
      <c r="H547">
        <v>60480</v>
      </c>
      <c r="I547" t="s">
        <v>71</v>
      </c>
      <c r="J547">
        <f>'[1]Import '!$F$46*H547</f>
        <v>4370757.4512</v>
      </c>
      <c r="K547">
        <v>32000</v>
      </c>
      <c r="L547" t="s">
        <v>75</v>
      </c>
      <c r="O547" t="s">
        <v>87</v>
      </c>
    </row>
    <row r="548" spans="3:15" x14ac:dyDescent="0.25">
      <c r="C548" s="1">
        <v>43664</v>
      </c>
      <c r="D548" t="s">
        <v>21</v>
      </c>
      <c r="H548">
        <v>23436</v>
      </c>
      <c r="I548" t="s">
        <v>71</v>
      </c>
      <c r="J548">
        <f>'[1]Import '!$F$46*H548</f>
        <v>1693668.5123399999</v>
      </c>
      <c r="K548">
        <v>18000</v>
      </c>
      <c r="L548" t="s">
        <v>75</v>
      </c>
      <c r="N548" t="s">
        <v>93</v>
      </c>
      <c r="O548" t="s">
        <v>92</v>
      </c>
    </row>
    <row r="549" spans="3:15" x14ac:dyDescent="0.25">
      <c r="C549" s="1">
        <v>43664</v>
      </c>
      <c r="D549" t="s">
        <v>21</v>
      </c>
      <c r="H549">
        <v>23436</v>
      </c>
      <c r="I549" t="s">
        <v>71</v>
      </c>
      <c r="J549">
        <f>'[1]Import '!$F$46*H549</f>
        <v>1693668.5123399999</v>
      </c>
      <c r="K549">
        <v>18000</v>
      </c>
      <c r="L549" t="s">
        <v>75</v>
      </c>
      <c r="N549" t="s">
        <v>93</v>
      </c>
      <c r="O549" t="s">
        <v>92</v>
      </c>
    </row>
    <row r="550" spans="3:15" x14ac:dyDescent="0.25">
      <c r="C550" s="1">
        <v>43664</v>
      </c>
      <c r="D550" t="s">
        <v>21</v>
      </c>
      <c r="H550">
        <v>23436</v>
      </c>
      <c r="I550" t="s">
        <v>71</v>
      </c>
      <c r="J550">
        <f>'[1]Import '!$F$46*H550</f>
        <v>1693668.5123399999</v>
      </c>
      <c r="K550">
        <v>18000</v>
      </c>
      <c r="L550" t="s">
        <v>75</v>
      </c>
      <c r="O550" t="s">
        <v>92</v>
      </c>
    </row>
    <row r="551" spans="3:15" x14ac:dyDescent="0.25">
      <c r="C551" s="1">
        <v>43664</v>
      </c>
      <c r="D551" t="s">
        <v>21</v>
      </c>
      <c r="H551">
        <v>23436</v>
      </c>
      <c r="I551" t="s">
        <v>71</v>
      </c>
      <c r="J551">
        <f>'[1]Import '!$F$46*H551</f>
        <v>1693668.5123399999</v>
      </c>
      <c r="K551">
        <v>18000</v>
      </c>
      <c r="L551" t="s">
        <v>75</v>
      </c>
      <c r="O551" t="s">
        <v>92</v>
      </c>
    </row>
    <row r="552" spans="3:15" x14ac:dyDescent="0.25">
      <c r="C552" s="1">
        <v>43664</v>
      </c>
      <c r="D552" t="s">
        <v>21</v>
      </c>
      <c r="H552">
        <v>23436</v>
      </c>
      <c r="I552" t="s">
        <v>71</v>
      </c>
      <c r="J552">
        <f>'[1]Import '!$F$46*H552</f>
        <v>1693668.5123399999</v>
      </c>
      <c r="K552">
        <v>18000</v>
      </c>
      <c r="L552" t="s">
        <v>75</v>
      </c>
      <c r="N552" t="s">
        <v>93</v>
      </c>
      <c r="O552" t="s">
        <v>92</v>
      </c>
    </row>
    <row r="553" spans="3:15" x14ac:dyDescent="0.25">
      <c r="C553" s="1">
        <v>43664</v>
      </c>
      <c r="D553" t="s">
        <v>21</v>
      </c>
      <c r="H553">
        <v>23436</v>
      </c>
      <c r="I553" t="s">
        <v>71</v>
      </c>
      <c r="J553">
        <f>'[1]Import '!$F$46*H553</f>
        <v>1693668.5123399999</v>
      </c>
      <c r="K553">
        <v>18000</v>
      </c>
      <c r="L553" t="s">
        <v>75</v>
      </c>
      <c r="O553" t="s">
        <v>92</v>
      </c>
    </row>
    <row r="554" spans="3:15" x14ac:dyDescent="0.25">
      <c r="C554" s="1">
        <v>43664</v>
      </c>
      <c r="D554" t="s">
        <v>2</v>
      </c>
      <c r="H554">
        <v>173400</v>
      </c>
      <c r="I554" t="s">
        <v>71</v>
      </c>
      <c r="J554">
        <f>'[1]Import '!$F$46*H554</f>
        <v>12531239.120999999</v>
      </c>
      <c r="K554">
        <v>127500</v>
      </c>
      <c r="L554" t="s">
        <v>75</v>
      </c>
      <c r="O554" t="s">
        <v>87</v>
      </c>
    </row>
    <row r="555" spans="3:15" x14ac:dyDescent="0.25">
      <c r="C555" s="1">
        <v>43664</v>
      </c>
      <c r="D555" t="s">
        <v>21</v>
      </c>
      <c r="H555">
        <v>23436</v>
      </c>
      <c r="I555" t="s">
        <v>71</v>
      </c>
      <c r="J555">
        <f>'[1]Import '!$F$46*H555</f>
        <v>1693668.5123399999</v>
      </c>
      <c r="K555">
        <v>18000</v>
      </c>
      <c r="L555" t="s">
        <v>75</v>
      </c>
      <c r="N555" t="s">
        <v>93</v>
      </c>
      <c r="O555" t="s">
        <v>92</v>
      </c>
    </row>
    <row r="556" spans="3:15" x14ac:dyDescent="0.25">
      <c r="C556" s="1">
        <v>43664</v>
      </c>
      <c r="D556" t="s">
        <v>21</v>
      </c>
      <c r="H556">
        <v>23436</v>
      </c>
      <c r="I556" t="s">
        <v>71</v>
      </c>
      <c r="J556">
        <f>'[1]Import '!$F$46*H556</f>
        <v>1693668.5123399999</v>
      </c>
      <c r="K556">
        <v>18000</v>
      </c>
      <c r="L556" t="s">
        <v>75</v>
      </c>
      <c r="O556" t="s">
        <v>92</v>
      </c>
    </row>
    <row r="557" spans="3:15" x14ac:dyDescent="0.25">
      <c r="C557" s="1">
        <v>43664</v>
      </c>
      <c r="D557" t="s">
        <v>21</v>
      </c>
      <c r="H557">
        <v>23436</v>
      </c>
      <c r="I557" t="s">
        <v>71</v>
      </c>
      <c r="J557">
        <f>'[1]Import '!$F$46*H557</f>
        <v>1693668.5123399999</v>
      </c>
      <c r="K557">
        <v>18000</v>
      </c>
      <c r="L557" t="s">
        <v>75</v>
      </c>
      <c r="O557" t="s">
        <v>92</v>
      </c>
    </row>
    <row r="558" spans="3:15" x14ac:dyDescent="0.25">
      <c r="C558" s="1">
        <v>43664</v>
      </c>
      <c r="D558" t="s">
        <v>21</v>
      </c>
      <c r="H558">
        <v>23436</v>
      </c>
      <c r="I558" t="s">
        <v>71</v>
      </c>
      <c r="J558">
        <f>'[1]Import '!$F$46*H558</f>
        <v>1693668.5123399999</v>
      </c>
      <c r="K558">
        <v>18000</v>
      </c>
      <c r="L558" t="s">
        <v>75</v>
      </c>
      <c r="O558" t="s">
        <v>92</v>
      </c>
    </row>
    <row r="559" spans="3:15" x14ac:dyDescent="0.25">
      <c r="C559" s="1">
        <v>43664</v>
      </c>
      <c r="D559" t="s">
        <v>21</v>
      </c>
      <c r="H559">
        <v>23436</v>
      </c>
      <c r="I559" t="s">
        <v>71</v>
      </c>
      <c r="J559">
        <f>'[1]Import '!$F$46*H559</f>
        <v>1693668.5123399999</v>
      </c>
      <c r="K559">
        <v>18000</v>
      </c>
      <c r="L559" t="s">
        <v>75</v>
      </c>
      <c r="N559" t="s">
        <v>93</v>
      </c>
      <c r="O559" t="s">
        <v>92</v>
      </c>
    </row>
    <row r="560" spans="3:15" x14ac:dyDescent="0.25">
      <c r="C560" s="1">
        <v>43664</v>
      </c>
      <c r="D560" t="s">
        <v>21</v>
      </c>
      <c r="H560">
        <v>23436</v>
      </c>
      <c r="I560" t="s">
        <v>71</v>
      </c>
      <c r="J560">
        <f>'[1]Import '!$F$46*H560</f>
        <v>1693668.5123399999</v>
      </c>
      <c r="K560">
        <v>18000</v>
      </c>
      <c r="L560" t="s">
        <v>75</v>
      </c>
      <c r="N560" t="s">
        <v>93</v>
      </c>
      <c r="O560" t="s">
        <v>92</v>
      </c>
    </row>
    <row r="561" spans="3:15" x14ac:dyDescent="0.25">
      <c r="C561" s="1">
        <v>43663</v>
      </c>
      <c r="D561" t="s">
        <v>42</v>
      </c>
      <c r="H561">
        <v>21384</v>
      </c>
      <c r="I561" t="s">
        <v>71</v>
      </c>
      <c r="J561">
        <f>'[1]Import '!$F$46*H561</f>
        <v>1545374.9559599999</v>
      </c>
      <c r="K561">
        <v>14400</v>
      </c>
      <c r="L561" t="s">
        <v>75</v>
      </c>
      <c r="O561" t="s">
        <v>113</v>
      </c>
    </row>
    <row r="562" spans="3:15" x14ac:dyDescent="0.25">
      <c r="C562" s="1">
        <v>43663</v>
      </c>
      <c r="D562" t="s">
        <v>42</v>
      </c>
      <c r="H562">
        <v>21384</v>
      </c>
      <c r="I562" t="s">
        <v>71</v>
      </c>
      <c r="J562">
        <f>'[1]Import '!$F$46*H562</f>
        <v>1545374.9559599999</v>
      </c>
      <c r="K562">
        <v>14400</v>
      </c>
      <c r="L562" t="s">
        <v>75</v>
      </c>
      <c r="O562" t="s">
        <v>113</v>
      </c>
    </row>
    <row r="563" spans="3:15" x14ac:dyDescent="0.25">
      <c r="C563" s="1">
        <v>43661</v>
      </c>
      <c r="D563" t="s">
        <v>17</v>
      </c>
      <c r="H563">
        <v>23460</v>
      </c>
      <c r="I563" t="s">
        <v>71</v>
      </c>
      <c r="J563">
        <f>'[1]Import '!$F$46*H563</f>
        <v>1695402.9398999999</v>
      </c>
      <c r="K563">
        <v>17000</v>
      </c>
      <c r="L563" t="s">
        <v>75</v>
      </c>
      <c r="O563" t="s">
        <v>92</v>
      </c>
    </row>
    <row r="564" spans="3:15" x14ac:dyDescent="0.25">
      <c r="C564" s="1">
        <v>43658</v>
      </c>
      <c r="D564" t="s">
        <v>17</v>
      </c>
      <c r="H564">
        <v>52700</v>
      </c>
      <c r="I564" t="s">
        <v>71</v>
      </c>
      <c r="J564">
        <f>'[1]Import '!$F$46*H564</f>
        <v>3808513.8504999997</v>
      </c>
      <c r="K564">
        <v>34000</v>
      </c>
      <c r="L564" t="s">
        <v>75</v>
      </c>
      <c r="O564" t="s">
        <v>82</v>
      </c>
    </row>
    <row r="565" spans="3:15" x14ac:dyDescent="0.25">
      <c r="C565" s="1">
        <v>43658</v>
      </c>
      <c r="D565" t="s">
        <v>26</v>
      </c>
      <c r="H565">
        <v>20880</v>
      </c>
      <c r="I565" t="s">
        <v>71</v>
      </c>
      <c r="J565">
        <f>'[1]Import '!$F$46*H565</f>
        <v>1508951.9772000001</v>
      </c>
      <c r="K565">
        <v>14400</v>
      </c>
      <c r="L565" t="s">
        <v>75</v>
      </c>
      <c r="O565" t="s">
        <v>113</v>
      </c>
    </row>
    <row r="566" spans="3:15" x14ac:dyDescent="0.25">
      <c r="C566" s="1">
        <v>43658</v>
      </c>
      <c r="D566" t="s">
        <v>21</v>
      </c>
      <c r="H566">
        <v>432234</v>
      </c>
      <c r="I566" t="s">
        <v>192</v>
      </c>
      <c r="J566">
        <f>H566*'[1]Import '!$F$17</f>
        <v>4525217.4564629998</v>
      </c>
      <c r="K566">
        <v>49500</v>
      </c>
      <c r="L566" t="s">
        <v>75</v>
      </c>
      <c r="O566" t="s">
        <v>82</v>
      </c>
    </row>
    <row r="567" spans="3:15" x14ac:dyDescent="0.25">
      <c r="C567" s="1">
        <v>43658</v>
      </c>
      <c r="D567" t="s">
        <v>21</v>
      </c>
      <c r="H567">
        <v>432234</v>
      </c>
      <c r="I567" t="s">
        <v>192</v>
      </c>
      <c r="J567">
        <f>H567*'[1]Import '!$F$17</f>
        <v>4525217.4564629998</v>
      </c>
      <c r="K567">
        <v>49500</v>
      </c>
      <c r="L567" t="s">
        <v>75</v>
      </c>
      <c r="O567" t="s">
        <v>82</v>
      </c>
    </row>
    <row r="568" spans="3:15" x14ac:dyDescent="0.25">
      <c r="C568" s="1">
        <v>43658</v>
      </c>
      <c r="D568" t="s">
        <v>2</v>
      </c>
      <c r="H568">
        <v>220320</v>
      </c>
      <c r="I568" t="s">
        <v>71</v>
      </c>
      <c r="J568">
        <f>'[1]Import '!$F$46*H568</f>
        <v>15922045.000800001</v>
      </c>
      <c r="K568">
        <v>153000</v>
      </c>
      <c r="L568" t="s">
        <v>75</v>
      </c>
      <c r="O568" t="s">
        <v>87</v>
      </c>
    </row>
    <row r="569" spans="3:15" x14ac:dyDescent="0.25">
      <c r="C569" s="1">
        <v>43657</v>
      </c>
      <c r="D569" t="s">
        <v>21</v>
      </c>
      <c r="H569">
        <v>23436</v>
      </c>
      <c r="I569" t="s">
        <v>71</v>
      </c>
      <c r="J569">
        <f>'[1]Import '!$F$46*H569</f>
        <v>1693668.5123399999</v>
      </c>
      <c r="K569">
        <v>18000</v>
      </c>
      <c r="L569" t="s">
        <v>75</v>
      </c>
      <c r="N569" t="s">
        <v>93</v>
      </c>
      <c r="O569" t="s">
        <v>92</v>
      </c>
    </row>
    <row r="570" spans="3:15" x14ac:dyDescent="0.25">
      <c r="C570" s="1">
        <v>43657</v>
      </c>
      <c r="D570" t="s">
        <v>21</v>
      </c>
      <c r="H570">
        <v>23436</v>
      </c>
      <c r="I570" t="s">
        <v>71</v>
      </c>
      <c r="J570">
        <f>'[1]Import '!$F$46*H570</f>
        <v>1693668.5123399999</v>
      </c>
      <c r="K570">
        <v>18000</v>
      </c>
      <c r="L570" t="s">
        <v>75</v>
      </c>
      <c r="O570" t="s">
        <v>92</v>
      </c>
    </row>
    <row r="571" spans="3:15" x14ac:dyDescent="0.25">
      <c r="C571" s="1">
        <v>43657</v>
      </c>
      <c r="D571" t="s">
        <v>21</v>
      </c>
      <c r="H571">
        <v>23436</v>
      </c>
      <c r="I571" t="s">
        <v>71</v>
      </c>
      <c r="J571">
        <f>'[1]Import '!$F$46*H571</f>
        <v>1693668.5123399999</v>
      </c>
      <c r="K571">
        <v>18000</v>
      </c>
      <c r="L571" t="s">
        <v>75</v>
      </c>
      <c r="N571" t="s">
        <v>93</v>
      </c>
      <c r="O571" t="s">
        <v>92</v>
      </c>
    </row>
    <row r="572" spans="3:15" x14ac:dyDescent="0.25">
      <c r="C572" s="1">
        <v>43657</v>
      </c>
      <c r="D572" t="s">
        <v>21</v>
      </c>
      <c r="H572">
        <v>23436</v>
      </c>
      <c r="I572" t="s">
        <v>71</v>
      </c>
      <c r="J572">
        <f>'[1]Import '!$F$46*H572</f>
        <v>1693668.5123399999</v>
      </c>
      <c r="K572">
        <v>18000</v>
      </c>
      <c r="L572" t="s">
        <v>75</v>
      </c>
      <c r="O572" t="s">
        <v>92</v>
      </c>
    </row>
    <row r="573" spans="3:15" x14ac:dyDescent="0.25">
      <c r="C573" s="1">
        <v>43657</v>
      </c>
      <c r="D573" t="s">
        <v>21</v>
      </c>
      <c r="H573">
        <v>23436</v>
      </c>
      <c r="I573" t="s">
        <v>71</v>
      </c>
      <c r="J573">
        <f>'[1]Import '!$F$46*H573</f>
        <v>1693668.5123399999</v>
      </c>
      <c r="K573">
        <v>18000</v>
      </c>
      <c r="L573" t="s">
        <v>75</v>
      </c>
      <c r="O573" t="s">
        <v>92</v>
      </c>
    </row>
    <row r="574" spans="3:15" x14ac:dyDescent="0.25">
      <c r="C574" s="1">
        <v>43657</v>
      </c>
      <c r="D574" t="s">
        <v>21</v>
      </c>
      <c r="H574">
        <v>23436</v>
      </c>
      <c r="I574" t="s">
        <v>71</v>
      </c>
      <c r="J574">
        <f>'[1]Import '!$F$46*H574</f>
        <v>1693668.5123399999</v>
      </c>
      <c r="K574">
        <v>18000</v>
      </c>
      <c r="L574" t="s">
        <v>75</v>
      </c>
      <c r="N574" t="s">
        <v>93</v>
      </c>
      <c r="O574" t="s">
        <v>92</v>
      </c>
    </row>
    <row r="575" spans="3:15" x14ac:dyDescent="0.25">
      <c r="C575" s="1">
        <v>43657</v>
      </c>
      <c r="D575" t="s">
        <v>21</v>
      </c>
      <c r="H575">
        <v>23436</v>
      </c>
      <c r="I575" t="s">
        <v>71</v>
      </c>
      <c r="J575">
        <f>'[1]Import '!$F$46*H575</f>
        <v>1693668.5123399999</v>
      </c>
      <c r="K575">
        <v>18000</v>
      </c>
      <c r="L575" t="s">
        <v>75</v>
      </c>
      <c r="O575" t="s">
        <v>92</v>
      </c>
    </row>
    <row r="576" spans="3:15" x14ac:dyDescent="0.25">
      <c r="C576" s="1">
        <v>43657</v>
      </c>
      <c r="D576" t="s">
        <v>21</v>
      </c>
      <c r="H576">
        <v>23436</v>
      </c>
      <c r="I576" t="s">
        <v>71</v>
      </c>
      <c r="J576">
        <f>'[1]Import '!$F$46*H576</f>
        <v>1693668.5123399999</v>
      </c>
      <c r="K576">
        <v>18000</v>
      </c>
      <c r="L576" t="s">
        <v>75</v>
      </c>
      <c r="O576" t="s">
        <v>92</v>
      </c>
    </row>
    <row r="577" spans="3:15" x14ac:dyDescent="0.25">
      <c r="C577" s="1">
        <v>43657</v>
      </c>
      <c r="D577" t="s">
        <v>21</v>
      </c>
      <c r="H577">
        <v>23436</v>
      </c>
      <c r="I577" t="s">
        <v>71</v>
      </c>
      <c r="J577">
        <f>'[1]Import '!$F$46*H577</f>
        <v>1693668.5123399999</v>
      </c>
      <c r="K577">
        <v>18000</v>
      </c>
      <c r="L577" t="s">
        <v>75</v>
      </c>
      <c r="N577" t="s">
        <v>93</v>
      </c>
      <c r="O577" t="s">
        <v>92</v>
      </c>
    </row>
    <row r="578" spans="3:15" x14ac:dyDescent="0.25">
      <c r="C578" s="1">
        <v>43657</v>
      </c>
      <c r="D578" t="s">
        <v>58</v>
      </c>
      <c r="H578">
        <v>5050</v>
      </c>
      <c r="I578" t="s">
        <v>71</v>
      </c>
      <c r="J578">
        <f>'[1]Import '!$F$46*H578</f>
        <v>364952.46574999997</v>
      </c>
      <c r="K578">
        <v>2000</v>
      </c>
      <c r="L578" t="s">
        <v>75</v>
      </c>
      <c r="N578" t="s">
        <v>86</v>
      </c>
      <c r="O578" t="s">
        <v>85</v>
      </c>
    </row>
    <row r="579" spans="3:15" x14ac:dyDescent="0.25">
      <c r="C579" s="1">
        <v>43657</v>
      </c>
      <c r="D579" t="s">
        <v>21</v>
      </c>
      <c r="H579">
        <v>23436</v>
      </c>
      <c r="I579" t="s">
        <v>71</v>
      </c>
      <c r="J579">
        <f>'[1]Import '!$F$46*H579</f>
        <v>1693668.5123399999</v>
      </c>
      <c r="K579">
        <v>18000</v>
      </c>
      <c r="L579" t="s">
        <v>75</v>
      </c>
      <c r="N579" t="s">
        <v>93</v>
      </c>
      <c r="O579" t="s">
        <v>92</v>
      </c>
    </row>
    <row r="580" spans="3:15" x14ac:dyDescent="0.25">
      <c r="C580" s="1">
        <v>43657</v>
      </c>
      <c r="D580" t="s">
        <v>21</v>
      </c>
      <c r="H580">
        <v>23436</v>
      </c>
      <c r="I580" t="s">
        <v>71</v>
      </c>
      <c r="J580">
        <f>'[1]Import '!$F$46*H580</f>
        <v>1693668.5123399999</v>
      </c>
      <c r="K580">
        <v>18000</v>
      </c>
      <c r="L580" t="s">
        <v>75</v>
      </c>
      <c r="O580" t="s">
        <v>92</v>
      </c>
    </row>
    <row r="581" spans="3:15" x14ac:dyDescent="0.25">
      <c r="C581" s="1">
        <v>43657</v>
      </c>
      <c r="D581" t="s">
        <v>21</v>
      </c>
      <c r="H581">
        <v>23436</v>
      </c>
      <c r="I581" t="s">
        <v>71</v>
      </c>
      <c r="J581">
        <f>'[1]Import '!$F$46*H581</f>
        <v>1693668.5123399999</v>
      </c>
      <c r="K581">
        <v>18000</v>
      </c>
      <c r="L581" t="s">
        <v>75</v>
      </c>
      <c r="N581" t="s">
        <v>93</v>
      </c>
      <c r="O581" t="s">
        <v>92</v>
      </c>
    </row>
    <row r="582" spans="3:15" x14ac:dyDescent="0.25">
      <c r="C582" s="1">
        <v>43657</v>
      </c>
      <c r="D582" t="s">
        <v>21</v>
      </c>
      <c r="H582">
        <v>23436</v>
      </c>
      <c r="I582" t="s">
        <v>71</v>
      </c>
      <c r="J582">
        <f>'[1]Import '!$F$46*H582</f>
        <v>1693668.5123399999</v>
      </c>
      <c r="K582">
        <v>18000</v>
      </c>
      <c r="L582" t="s">
        <v>75</v>
      </c>
      <c r="O582" t="s">
        <v>92</v>
      </c>
    </row>
    <row r="583" spans="3:15" x14ac:dyDescent="0.25">
      <c r="C583" s="1">
        <v>43657</v>
      </c>
      <c r="D583" t="s">
        <v>58</v>
      </c>
      <c r="H583">
        <v>12600</v>
      </c>
      <c r="I583" t="s">
        <v>71</v>
      </c>
      <c r="J583">
        <f>'[1]Import '!$F$46*H583</f>
        <v>910574.46900000004</v>
      </c>
      <c r="K583">
        <v>3600</v>
      </c>
      <c r="L583" t="s">
        <v>75</v>
      </c>
      <c r="O583" t="s">
        <v>85</v>
      </c>
    </row>
    <row r="584" spans="3:15" x14ac:dyDescent="0.25">
      <c r="C584" s="1">
        <v>43657</v>
      </c>
      <c r="D584" t="s">
        <v>58</v>
      </c>
      <c r="H584">
        <v>12600</v>
      </c>
      <c r="I584" t="s">
        <v>71</v>
      </c>
      <c r="J584">
        <f>'[1]Import '!$F$46*H584</f>
        <v>910574.46900000004</v>
      </c>
      <c r="K584">
        <v>3600</v>
      </c>
      <c r="L584" t="s">
        <v>75</v>
      </c>
      <c r="N584" t="s">
        <v>86</v>
      </c>
      <c r="O584" t="s">
        <v>85</v>
      </c>
    </row>
    <row r="585" spans="3:15" x14ac:dyDescent="0.25">
      <c r="C585" s="1">
        <v>43657</v>
      </c>
      <c r="D585" t="s">
        <v>58</v>
      </c>
      <c r="H585">
        <v>16200</v>
      </c>
      <c r="I585" t="s">
        <v>71</v>
      </c>
      <c r="J585">
        <f>'[1]Import '!$F$46*H585</f>
        <v>1170738.6029999999</v>
      </c>
      <c r="K585">
        <v>6000</v>
      </c>
      <c r="L585" t="s">
        <v>75</v>
      </c>
      <c r="O585" t="s">
        <v>85</v>
      </c>
    </row>
    <row r="586" spans="3:15" x14ac:dyDescent="0.25">
      <c r="C586" s="1">
        <v>43657</v>
      </c>
      <c r="D586" t="s">
        <v>21</v>
      </c>
      <c r="H586">
        <v>23436</v>
      </c>
      <c r="I586" t="s">
        <v>71</v>
      </c>
      <c r="J586">
        <f>'[1]Import '!$F$46*H586</f>
        <v>1693668.5123399999</v>
      </c>
      <c r="K586">
        <v>18000</v>
      </c>
      <c r="L586" t="s">
        <v>75</v>
      </c>
      <c r="N586" t="s">
        <v>93</v>
      </c>
      <c r="O586" t="s">
        <v>92</v>
      </c>
    </row>
    <row r="587" spans="3:15" x14ac:dyDescent="0.25">
      <c r="C587" s="1">
        <v>43657</v>
      </c>
      <c r="D587" t="s">
        <v>21</v>
      </c>
      <c r="H587">
        <v>23436</v>
      </c>
      <c r="I587" t="s">
        <v>71</v>
      </c>
      <c r="J587">
        <f>'[1]Import '!$F$46*H587</f>
        <v>1693668.5123399999</v>
      </c>
      <c r="K587">
        <v>18000</v>
      </c>
      <c r="L587" t="s">
        <v>75</v>
      </c>
      <c r="N587" t="s">
        <v>93</v>
      </c>
      <c r="O587" t="s">
        <v>92</v>
      </c>
    </row>
    <row r="588" spans="3:15" x14ac:dyDescent="0.25">
      <c r="C588" s="1">
        <v>43657</v>
      </c>
      <c r="D588" t="s">
        <v>21</v>
      </c>
      <c r="H588">
        <v>23436</v>
      </c>
      <c r="I588" t="s">
        <v>71</v>
      </c>
      <c r="J588">
        <f>'[1]Import '!$F$46*H588</f>
        <v>1693668.5123399999</v>
      </c>
      <c r="K588">
        <v>18000</v>
      </c>
      <c r="L588" t="s">
        <v>75</v>
      </c>
      <c r="N588" t="s">
        <v>93</v>
      </c>
      <c r="O588" t="s">
        <v>92</v>
      </c>
    </row>
    <row r="589" spans="3:15" x14ac:dyDescent="0.25">
      <c r="C589" s="1">
        <v>43657</v>
      </c>
      <c r="D589" t="s">
        <v>21</v>
      </c>
      <c r="H589">
        <v>23436</v>
      </c>
      <c r="I589" t="s">
        <v>71</v>
      </c>
      <c r="J589">
        <f>'[1]Import '!$F$46*H589</f>
        <v>1693668.5123399999</v>
      </c>
      <c r="K589">
        <v>18000</v>
      </c>
      <c r="L589" t="s">
        <v>75</v>
      </c>
      <c r="O589" t="s">
        <v>92</v>
      </c>
    </row>
    <row r="590" spans="3:15" x14ac:dyDescent="0.25">
      <c r="C590" s="1">
        <v>43657</v>
      </c>
      <c r="D590" t="s">
        <v>21</v>
      </c>
      <c r="H590">
        <v>23436</v>
      </c>
      <c r="I590" t="s">
        <v>71</v>
      </c>
      <c r="J590">
        <f>'[1]Import '!$F$46*H590</f>
        <v>1693668.5123399999</v>
      </c>
      <c r="K590">
        <v>18000</v>
      </c>
      <c r="L590" t="s">
        <v>75</v>
      </c>
      <c r="O590" t="s">
        <v>92</v>
      </c>
    </row>
    <row r="591" spans="3:15" x14ac:dyDescent="0.25">
      <c r="C591" s="1">
        <v>43657</v>
      </c>
      <c r="D591" t="s">
        <v>58</v>
      </c>
      <c r="H591">
        <v>16200</v>
      </c>
      <c r="I591" t="s">
        <v>71</v>
      </c>
      <c r="J591">
        <f>'[1]Import '!$F$46*H591</f>
        <v>1170738.6029999999</v>
      </c>
      <c r="K591">
        <v>6000</v>
      </c>
      <c r="L591" t="s">
        <v>75</v>
      </c>
      <c r="N591" t="s">
        <v>86</v>
      </c>
      <c r="O591" t="s">
        <v>85</v>
      </c>
    </row>
    <row r="592" spans="3:15" x14ac:dyDescent="0.25">
      <c r="C592" s="1">
        <v>43657</v>
      </c>
      <c r="D592" t="s">
        <v>58</v>
      </c>
      <c r="H592">
        <v>5050</v>
      </c>
      <c r="I592" t="s">
        <v>71</v>
      </c>
      <c r="J592">
        <f>'[1]Import '!$F$46*H592</f>
        <v>364952.46574999997</v>
      </c>
      <c r="K592">
        <v>2000</v>
      </c>
      <c r="L592" t="s">
        <v>75</v>
      </c>
      <c r="O592" t="s">
        <v>85</v>
      </c>
    </row>
    <row r="593" spans="3:15" x14ac:dyDescent="0.25">
      <c r="C593" s="1">
        <v>43657</v>
      </c>
      <c r="D593" t="s">
        <v>34</v>
      </c>
      <c r="H593">
        <v>30880</v>
      </c>
      <c r="I593" t="s">
        <v>71</v>
      </c>
      <c r="J593">
        <f>'[1]Import '!$F$46*H593</f>
        <v>2231630.1272</v>
      </c>
      <c r="K593">
        <v>16000</v>
      </c>
      <c r="L593" t="s">
        <v>75</v>
      </c>
      <c r="O593" t="s">
        <v>87</v>
      </c>
    </row>
    <row r="594" spans="3:15" x14ac:dyDescent="0.25">
      <c r="C594" s="1">
        <v>43654</v>
      </c>
      <c r="D594" t="s">
        <v>2</v>
      </c>
      <c r="H594">
        <v>182325</v>
      </c>
      <c r="I594" t="s">
        <v>71</v>
      </c>
      <c r="J594">
        <f>'[1]Import '!$F$46*H594</f>
        <v>13176229.369874999</v>
      </c>
      <c r="K594">
        <v>127500</v>
      </c>
      <c r="L594" t="s">
        <v>75</v>
      </c>
      <c r="O594" t="s">
        <v>87</v>
      </c>
    </row>
    <row r="595" spans="3:15" x14ac:dyDescent="0.25">
      <c r="C595" s="1">
        <v>43654</v>
      </c>
      <c r="D595" t="s">
        <v>21</v>
      </c>
      <c r="H595">
        <v>432234</v>
      </c>
      <c r="I595" t="s">
        <v>192</v>
      </c>
      <c r="J595">
        <f>H595*'[1]Import '!$F$17</f>
        <v>4525217.4564629998</v>
      </c>
      <c r="K595">
        <v>49500</v>
      </c>
      <c r="L595" t="s">
        <v>75</v>
      </c>
      <c r="O595" t="s">
        <v>82</v>
      </c>
    </row>
    <row r="596" spans="3:15" x14ac:dyDescent="0.25">
      <c r="C596" s="1">
        <v>43654</v>
      </c>
      <c r="D596" t="s">
        <v>17</v>
      </c>
      <c r="H596">
        <v>46920</v>
      </c>
      <c r="I596" t="s">
        <v>71</v>
      </c>
      <c r="J596">
        <f>'[1]Import '!$F$46*H596</f>
        <v>3390805.8797999998</v>
      </c>
      <c r="K596">
        <v>34000</v>
      </c>
      <c r="L596" t="s">
        <v>75</v>
      </c>
      <c r="O596" t="s">
        <v>92</v>
      </c>
    </row>
    <row r="597" spans="3:15" x14ac:dyDescent="0.25">
      <c r="C597" s="1">
        <v>43654</v>
      </c>
      <c r="D597" t="s">
        <v>21</v>
      </c>
      <c r="H597">
        <v>432234</v>
      </c>
      <c r="I597" t="s">
        <v>192</v>
      </c>
      <c r="J597">
        <f>H597*'[1]Import '!$F$17</f>
        <v>4525217.4564629998</v>
      </c>
      <c r="K597">
        <v>49500</v>
      </c>
      <c r="L597" t="s">
        <v>75</v>
      </c>
      <c r="O597" t="s">
        <v>82</v>
      </c>
    </row>
    <row r="598" spans="3:15" x14ac:dyDescent="0.25">
      <c r="C598" s="1">
        <v>43654</v>
      </c>
      <c r="D598" t="s">
        <v>36</v>
      </c>
      <c r="H598">
        <v>60160</v>
      </c>
      <c r="I598" t="s">
        <v>71</v>
      </c>
      <c r="J598">
        <f>'[1]Import '!$F$46*H598</f>
        <v>4347631.7504000003</v>
      </c>
      <c r="K598">
        <v>32000</v>
      </c>
      <c r="L598" t="s">
        <v>75</v>
      </c>
      <c r="O598" t="s">
        <v>87</v>
      </c>
    </row>
    <row r="599" spans="3:15" x14ac:dyDescent="0.25">
      <c r="C599" s="1">
        <v>43654</v>
      </c>
      <c r="D599" t="s">
        <v>3</v>
      </c>
      <c r="H599">
        <v>437</v>
      </c>
      <c r="I599" t="s">
        <v>71</v>
      </c>
      <c r="J599">
        <f>'[1]Import '!$F$46*H599</f>
        <v>31581.035154999998</v>
      </c>
      <c r="K599">
        <v>40</v>
      </c>
      <c r="L599" t="s">
        <v>75</v>
      </c>
      <c r="O599" t="s">
        <v>102</v>
      </c>
    </row>
    <row r="600" spans="3:15" x14ac:dyDescent="0.25">
      <c r="C600" s="1">
        <v>43652</v>
      </c>
      <c r="D600" t="s">
        <v>5</v>
      </c>
      <c r="H600">
        <v>112000</v>
      </c>
      <c r="I600" t="s">
        <v>71</v>
      </c>
      <c r="J600">
        <f>'[1]Import '!$F$46*H600</f>
        <v>8093995.2800000003</v>
      </c>
      <c r="K600">
        <v>64000</v>
      </c>
      <c r="L600" t="s">
        <v>75</v>
      </c>
      <c r="O600" t="s">
        <v>87</v>
      </c>
    </row>
    <row r="601" spans="3:15" x14ac:dyDescent="0.25">
      <c r="C601" s="1">
        <v>43652</v>
      </c>
      <c r="D601" t="s">
        <v>2</v>
      </c>
      <c r="H601">
        <v>220320</v>
      </c>
      <c r="I601" t="s">
        <v>71</v>
      </c>
      <c r="J601">
        <f>'[1]Import '!$F$46*H601</f>
        <v>15922045.000800001</v>
      </c>
      <c r="K601">
        <v>153000</v>
      </c>
      <c r="L601" t="s">
        <v>75</v>
      </c>
      <c r="O601" t="s">
        <v>87</v>
      </c>
    </row>
    <row r="602" spans="3:15" x14ac:dyDescent="0.25">
      <c r="C602" s="1">
        <v>43652</v>
      </c>
      <c r="D602" t="s">
        <v>5</v>
      </c>
      <c r="H602">
        <v>112000</v>
      </c>
      <c r="I602" t="s">
        <v>71</v>
      </c>
      <c r="J602">
        <f>'[1]Import '!$F$46*H602</f>
        <v>8093995.2800000003</v>
      </c>
      <c r="K602">
        <v>64000</v>
      </c>
      <c r="L602" t="s">
        <v>75</v>
      </c>
      <c r="O602" t="s">
        <v>87</v>
      </c>
    </row>
    <row r="603" spans="3:15" x14ac:dyDescent="0.25">
      <c r="C603" s="1">
        <v>43651</v>
      </c>
      <c r="D603" t="s">
        <v>17</v>
      </c>
      <c r="H603">
        <v>52700</v>
      </c>
      <c r="I603" t="s">
        <v>71</v>
      </c>
      <c r="J603">
        <f>'[1]Import '!$F$46*H603</f>
        <v>3808513.8504999997</v>
      </c>
      <c r="K603">
        <v>34000</v>
      </c>
      <c r="L603" t="s">
        <v>75</v>
      </c>
      <c r="O603" t="s">
        <v>82</v>
      </c>
    </row>
    <row r="604" spans="3:15" x14ac:dyDescent="0.25">
      <c r="C604" s="1">
        <v>43649</v>
      </c>
      <c r="D604" t="s">
        <v>21</v>
      </c>
      <c r="H604">
        <v>23436</v>
      </c>
      <c r="I604" t="s">
        <v>71</v>
      </c>
      <c r="J604">
        <f>'[1]Import '!$F$46*H604</f>
        <v>1693668.5123399999</v>
      </c>
      <c r="K604">
        <v>18000</v>
      </c>
      <c r="L604" t="s">
        <v>75</v>
      </c>
      <c r="O604" t="s">
        <v>92</v>
      </c>
    </row>
    <row r="605" spans="3:15" x14ac:dyDescent="0.25">
      <c r="C605" s="1">
        <v>43649</v>
      </c>
      <c r="D605" t="s">
        <v>21</v>
      </c>
      <c r="H605">
        <v>23436</v>
      </c>
      <c r="I605" t="s">
        <v>71</v>
      </c>
      <c r="J605">
        <f>'[1]Import '!$F$46*H605</f>
        <v>1693668.5123399999</v>
      </c>
      <c r="K605">
        <v>18000</v>
      </c>
      <c r="L605" t="s">
        <v>75</v>
      </c>
      <c r="N605" t="s">
        <v>93</v>
      </c>
      <c r="O605" t="s">
        <v>92</v>
      </c>
    </row>
    <row r="606" spans="3:15" x14ac:dyDescent="0.25">
      <c r="C606" s="1">
        <v>43649</v>
      </c>
      <c r="D606" t="s">
        <v>24</v>
      </c>
      <c r="H606">
        <v>22000</v>
      </c>
      <c r="I606" t="s">
        <v>71</v>
      </c>
      <c r="J606">
        <f>'[1]Import '!$F$46*H606</f>
        <v>1589891.93</v>
      </c>
      <c r="K606">
        <v>8000</v>
      </c>
      <c r="L606" t="s">
        <v>75</v>
      </c>
      <c r="O606" t="s">
        <v>85</v>
      </c>
    </row>
    <row r="607" spans="3:15" x14ac:dyDescent="0.25">
      <c r="C607" s="1">
        <v>43649</v>
      </c>
      <c r="D607" t="s">
        <v>24</v>
      </c>
      <c r="H607">
        <v>22000</v>
      </c>
      <c r="I607" t="s">
        <v>71</v>
      </c>
      <c r="J607">
        <f>'[1]Import '!$F$46*H607</f>
        <v>1589891.93</v>
      </c>
      <c r="K607">
        <v>8000</v>
      </c>
      <c r="L607" t="s">
        <v>75</v>
      </c>
      <c r="O607" t="s">
        <v>85</v>
      </c>
    </row>
    <row r="608" spans="3:15" x14ac:dyDescent="0.25">
      <c r="C608" s="1">
        <v>43649</v>
      </c>
      <c r="D608" t="s">
        <v>21</v>
      </c>
      <c r="H608">
        <v>23436</v>
      </c>
      <c r="I608" t="s">
        <v>71</v>
      </c>
      <c r="J608">
        <f>'[1]Import '!$F$46*H608</f>
        <v>1693668.5123399999</v>
      </c>
      <c r="K608">
        <v>18000</v>
      </c>
      <c r="L608" t="s">
        <v>75</v>
      </c>
      <c r="O608" t="s">
        <v>92</v>
      </c>
    </row>
    <row r="609" spans="3:15" x14ac:dyDescent="0.25">
      <c r="C609" s="1">
        <v>43649</v>
      </c>
      <c r="D609" t="s">
        <v>21</v>
      </c>
      <c r="H609">
        <v>23436</v>
      </c>
      <c r="I609" t="s">
        <v>71</v>
      </c>
      <c r="J609">
        <f>'[1]Import '!$F$46*H609</f>
        <v>1693668.5123399999</v>
      </c>
      <c r="K609">
        <v>18000</v>
      </c>
      <c r="L609" t="s">
        <v>75</v>
      </c>
      <c r="N609" t="s">
        <v>93</v>
      </c>
      <c r="O609" t="s">
        <v>92</v>
      </c>
    </row>
    <row r="610" spans="3:15" x14ac:dyDescent="0.25">
      <c r="C610" s="1">
        <v>43649</v>
      </c>
      <c r="D610" t="s">
        <v>21</v>
      </c>
      <c r="H610">
        <v>23436</v>
      </c>
      <c r="I610" t="s">
        <v>71</v>
      </c>
      <c r="J610">
        <f>'[1]Import '!$F$46*H610</f>
        <v>1693668.5123399999</v>
      </c>
      <c r="K610">
        <v>18000</v>
      </c>
      <c r="L610" t="s">
        <v>75</v>
      </c>
      <c r="N610" t="s">
        <v>93</v>
      </c>
      <c r="O610" t="s">
        <v>92</v>
      </c>
    </row>
    <row r="611" spans="3:15" x14ac:dyDescent="0.25">
      <c r="C611" s="1">
        <v>43649</v>
      </c>
      <c r="D611" t="s">
        <v>21</v>
      </c>
      <c r="H611">
        <v>23436</v>
      </c>
      <c r="I611" t="s">
        <v>71</v>
      </c>
      <c r="J611">
        <f>'[1]Import '!$F$46*H611</f>
        <v>1693668.5123399999</v>
      </c>
      <c r="K611">
        <v>18000</v>
      </c>
      <c r="L611" t="s">
        <v>75</v>
      </c>
      <c r="N611" t="s">
        <v>93</v>
      </c>
      <c r="O611" t="s">
        <v>92</v>
      </c>
    </row>
    <row r="612" spans="3:15" x14ac:dyDescent="0.25">
      <c r="C612" s="1">
        <v>43649</v>
      </c>
      <c r="D612" t="s">
        <v>21</v>
      </c>
      <c r="H612">
        <v>23436</v>
      </c>
      <c r="I612" t="s">
        <v>71</v>
      </c>
      <c r="J612">
        <f>'[1]Import '!$F$46*H612</f>
        <v>1693668.5123399999</v>
      </c>
      <c r="K612">
        <v>18000</v>
      </c>
      <c r="L612" t="s">
        <v>75</v>
      </c>
      <c r="N612" t="s">
        <v>93</v>
      </c>
      <c r="O612" t="s">
        <v>92</v>
      </c>
    </row>
    <row r="613" spans="3:15" x14ac:dyDescent="0.25">
      <c r="C613" s="1">
        <v>43649</v>
      </c>
      <c r="D613" t="s">
        <v>21</v>
      </c>
      <c r="H613">
        <v>23436</v>
      </c>
      <c r="I613" t="s">
        <v>71</v>
      </c>
      <c r="J613">
        <f>'[1]Import '!$F$46*H613</f>
        <v>1693668.5123399999</v>
      </c>
      <c r="K613">
        <v>18000</v>
      </c>
      <c r="L613" t="s">
        <v>75</v>
      </c>
      <c r="O613" t="s">
        <v>92</v>
      </c>
    </row>
    <row r="614" spans="3:15" x14ac:dyDescent="0.25">
      <c r="C614" s="1">
        <v>43649</v>
      </c>
      <c r="D614" t="s">
        <v>4</v>
      </c>
      <c r="H614">
        <v>74774</v>
      </c>
      <c r="I614" t="s">
        <v>71</v>
      </c>
      <c r="J614">
        <f>'[1]Import '!$F$46*H614</f>
        <v>5403753.5988100003</v>
      </c>
      <c r="K614">
        <v>46800</v>
      </c>
      <c r="L614" t="s">
        <v>76</v>
      </c>
      <c r="O614" t="s">
        <v>85</v>
      </c>
    </row>
    <row r="615" spans="3:15" x14ac:dyDescent="0.25">
      <c r="C615" s="1">
        <v>43649</v>
      </c>
      <c r="D615" t="s">
        <v>21</v>
      </c>
      <c r="H615">
        <v>23436</v>
      </c>
      <c r="I615" t="s">
        <v>71</v>
      </c>
      <c r="J615">
        <f>'[1]Import '!$F$46*H615</f>
        <v>1693668.5123399999</v>
      </c>
      <c r="K615">
        <v>18000</v>
      </c>
      <c r="L615" t="s">
        <v>75</v>
      </c>
      <c r="O615" t="s">
        <v>92</v>
      </c>
    </row>
    <row r="616" spans="3:15" x14ac:dyDescent="0.25">
      <c r="C616" s="1">
        <v>43649</v>
      </c>
      <c r="D616" t="s">
        <v>21</v>
      </c>
      <c r="H616">
        <v>23436</v>
      </c>
      <c r="I616" t="s">
        <v>71</v>
      </c>
      <c r="J616">
        <f>'[1]Import '!$F$46*H616</f>
        <v>1693668.5123399999</v>
      </c>
      <c r="K616">
        <v>18000</v>
      </c>
      <c r="L616" t="s">
        <v>75</v>
      </c>
      <c r="N616" t="s">
        <v>93</v>
      </c>
      <c r="O616" t="s">
        <v>92</v>
      </c>
    </row>
    <row r="617" spans="3:15" x14ac:dyDescent="0.25">
      <c r="C617" s="1">
        <v>43649</v>
      </c>
      <c r="D617" t="s">
        <v>21</v>
      </c>
      <c r="H617">
        <v>23436</v>
      </c>
      <c r="I617" t="s">
        <v>71</v>
      </c>
      <c r="J617">
        <f>'[1]Import '!$F$46*H617</f>
        <v>1693668.5123399999</v>
      </c>
      <c r="K617">
        <v>18000</v>
      </c>
      <c r="L617" t="s">
        <v>75</v>
      </c>
      <c r="O617" t="s">
        <v>92</v>
      </c>
    </row>
    <row r="618" spans="3:15" x14ac:dyDescent="0.25">
      <c r="C618" s="1">
        <v>43649</v>
      </c>
      <c r="D618" t="s">
        <v>21</v>
      </c>
      <c r="H618">
        <v>23436</v>
      </c>
      <c r="I618" t="s">
        <v>71</v>
      </c>
      <c r="J618">
        <f>'[1]Import '!$F$46*H618</f>
        <v>1693668.5123399999</v>
      </c>
      <c r="K618">
        <v>18000</v>
      </c>
      <c r="L618" t="s">
        <v>75</v>
      </c>
      <c r="N618" t="s">
        <v>93</v>
      </c>
      <c r="O618" t="s">
        <v>92</v>
      </c>
    </row>
    <row r="619" spans="3:15" x14ac:dyDescent="0.25">
      <c r="C619" s="1">
        <v>43649</v>
      </c>
      <c r="D619" t="s">
        <v>21</v>
      </c>
      <c r="H619">
        <v>23436</v>
      </c>
      <c r="I619" t="s">
        <v>71</v>
      </c>
      <c r="J619">
        <f>'[1]Import '!$F$46*H619</f>
        <v>1693668.5123399999</v>
      </c>
      <c r="K619">
        <v>18000</v>
      </c>
      <c r="L619" t="s">
        <v>75</v>
      </c>
      <c r="O619" t="s">
        <v>92</v>
      </c>
    </row>
    <row r="620" spans="3:15" x14ac:dyDescent="0.25">
      <c r="C620" s="1">
        <v>43649</v>
      </c>
      <c r="D620" t="s">
        <v>21</v>
      </c>
      <c r="H620">
        <v>23436</v>
      </c>
      <c r="I620" t="s">
        <v>71</v>
      </c>
      <c r="J620">
        <f>'[1]Import '!$F$46*H620</f>
        <v>1693668.5123399999</v>
      </c>
      <c r="K620">
        <v>18000</v>
      </c>
      <c r="L620" t="s">
        <v>75</v>
      </c>
      <c r="O620" t="s">
        <v>92</v>
      </c>
    </row>
    <row r="621" spans="3:15" x14ac:dyDescent="0.25">
      <c r="C621" s="1">
        <v>43647</v>
      </c>
      <c r="D621" t="s">
        <v>298</v>
      </c>
      <c r="H621">
        <v>0</v>
      </c>
      <c r="K621">
        <v>162950</v>
      </c>
      <c r="L621" t="s">
        <v>77</v>
      </c>
      <c r="N621" t="s">
        <v>313</v>
      </c>
      <c r="O621" t="s">
        <v>87</v>
      </c>
    </row>
    <row r="622" spans="3:15" x14ac:dyDescent="0.25">
      <c r="C622" s="1">
        <v>43647</v>
      </c>
      <c r="D622" t="s">
        <v>298</v>
      </c>
      <c r="H622">
        <v>0</v>
      </c>
      <c r="K622">
        <v>141900</v>
      </c>
      <c r="L622" t="s">
        <v>77</v>
      </c>
      <c r="N622" t="s">
        <v>313</v>
      </c>
      <c r="O622" t="s">
        <v>113</v>
      </c>
    </row>
    <row r="623" spans="3:15" x14ac:dyDescent="0.25">
      <c r="C623" s="1">
        <v>43647</v>
      </c>
      <c r="D623" t="s">
        <v>2</v>
      </c>
      <c r="H623">
        <v>183600</v>
      </c>
      <c r="I623" t="s">
        <v>71</v>
      </c>
      <c r="J623">
        <f>'[1]Import '!$F$46*H623</f>
        <v>13268370.833999999</v>
      </c>
      <c r="K623">
        <v>127500</v>
      </c>
      <c r="L623" t="s">
        <v>75</v>
      </c>
      <c r="O623" t="s">
        <v>87</v>
      </c>
    </row>
    <row r="624" spans="3:15" x14ac:dyDescent="0.25">
      <c r="C624" s="1">
        <v>43645</v>
      </c>
      <c r="D624" t="s">
        <v>5</v>
      </c>
      <c r="H624">
        <v>140000</v>
      </c>
      <c r="I624" t="s">
        <v>71</v>
      </c>
      <c r="J624">
        <f>'[1]Import '!$F$46*H624</f>
        <v>10117494.1</v>
      </c>
      <c r="K624">
        <v>80000</v>
      </c>
      <c r="L624" t="s">
        <v>75</v>
      </c>
      <c r="O624" t="s">
        <v>87</v>
      </c>
    </row>
    <row r="625" spans="3:15" x14ac:dyDescent="0.25">
      <c r="C625" s="1">
        <v>43644</v>
      </c>
      <c r="D625" t="s">
        <v>66</v>
      </c>
      <c r="H625">
        <v>21024</v>
      </c>
      <c r="I625" t="s">
        <v>71</v>
      </c>
      <c r="J625">
        <f>'[1]Import '!$F$46*H625</f>
        <v>1519358.54256</v>
      </c>
      <c r="K625">
        <v>14400</v>
      </c>
      <c r="L625" t="s">
        <v>75</v>
      </c>
      <c r="O625" t="s">
        <v>113</v>
      </c>
    </row>
    <row r="626" spans="3:15" x14ac:dyDescent="0.25">
      <c r="C626" s="1">
        <v>43640</v>
      </c>
      <c r="D626" t="s">
        <v>17</v>
      </c>
      <c r="H626">
        <v>48620</v>
      </c>
      <c r="I626" t="s">
        <v>71</v>
      </c>
      <c r="J626">
        <f>'[1]Import '!$F$46*H626</f>
        <v>3513661.1653</v>
      </c>
      <c r="K626">
        <v>34000</v>
      </c>
      <c r="L626" t="s">
        <v>75</v>
      </c>
      <c r="O626" t="s">
        <v>92</v>
      </c>
    </row>
    <row r="627" spans="3:15" x14ac:dyDescent="0.25">
      <c r="C627" s="1">
        <v>43640</v>
      </c>
      <c r="D627" t="s">
        <v>13</v>
      </c>
      <c r="H627">
        <v>5430</v>
      </c>
      <c r="I627" t="s">
        <v>71</v>
      </c>
      <c r="J627">
        <f>'[1]Import '!$F$46*H627</f>
        <v>392414.23544999998</v>
      </c>
      <c r="K627">
        <v>3000</v>
      </c>
      <c r="L627" t="s">
        <v>75</v>
      </c>
      <c r="O627" t="s">
        <v>82</v>
      </c>
    </row>
    <row r="628" spans="3:15" x14ac:dyDescent="0.25">
      <c r="C628" s="1">
        <v>43638</v>
      </c>
      <c r="D628" t="s">
        <v>287</v>
      </c>
      <c r="H628">
        <v>316</v>
      </c>
      <c r="I628" t="s">
        <v>71</v>
      </c>
      <c r="J628">
        <f>'[1]Import '!$F$46*H628</f>
        <v>22836.629539999998</v>
      </c>
      <c r="K628">
        <v>60</v>
      </c>
      <c r="L628" t="s">
        <v>75</v>
      </c>
      <c r="O628" t="s">
        <v>82</v>
      </c>
    </row>
    <row r="629" spans="3:15" x14ac:dyDescent="0.25">
      <c r="C629" s="1">
        <v>43637</v>
      </c>
      <c r="D629" t="s">
        <v>5</v>
      </c>
      <c r="H629">
        <v>140000</v>
      </c>
      <c r="I629" t="s">
        <v>71</v>
      </c>
      <c r="J629">
        <f>'[1]Import '!$F$46*H629</f>
        <v>10117494.1</v>
      </c>
      <c r="K629">
        <v>80000</v>
      </c>
      <c r="L629" t="s">
        <v>75</v>
      </c>
      <c r="O629" t="s">
        <v>87</v>
      </c>
    </row>
    <row r="630" spans="3:15" x14ac:dyDescent="0.25">
      <c r="C630" s="1">
        <v>43636</v>
      </c>
      <c r="D630" t="s">
        <v>21</v>
      </c>
      <c r="H630">
        <v>432234</v>
      </c>
      <c r="I630" t="s">
        <v>192</v>
      </c>
      <c r="J630">
        <f>H630*'[1]Import '!$F$17</f>
        <v>4525217.4564629998</v>
      </c>
      <c r="K630">
        <v>49500</v>
      </c>
      <c r="L630" t="s">
        <v>75</v>
      </c>
      <c r="O630" t="s">
        <v>82</v>
      </c>
    </row>
    <row r="631" spans="3:15" x14ac:dyDescent="0.25">
      <c r="C631" s="1">
        <v>43635</v>
      </c>
      <c r="D631" t="s">
        <v>29</v>
      </c>
      <c r="H631">
        <v>20720</v>
      </c>
      <c r="I631" t="s">
        <v>71</v>
      </c>
      <c r="J631">
        <f>'[1]Import '!$F$46*H631</f>
        <v>1497389.1268</v>
      </c>
      <c r="K631">
        <v>14000</v>
      </c>
      <c r="L631" t="s">
        <v>75</v>
      </c>
      <c r="O631" t="s">
        <v>113</v>
      </c>
    </row>
    <row r="632" spans="3:15" x14ac:dyDescent="0.25">
      <c r="C632" s="1">
        <v>43635</v>
      </c>
      <c r="D632" t="s">
        <v>21</v>
      </c>
      <c r="H632">
        <v>23436</v>
      </c>
      <c r="I632" t="s">
        <v>71</v>
      </c>
      <c r="J632">
        <f>'[1]Import '!$F$46*H632</f>
        <v>1693668.5123399999</v>
      </c>
      <c r="K632">
        <v>18000</v>
      </c>
      <c r="L632" t="s">
        <v>75</v>
      </c>
      <c r="O632" t="s">
        <v>92</v>
      </c>
    </row>
    <row r="633" spans="3:15" x14ac:dyDescent="0.25">
      <c r="C633" s="1">
        <v>43635</v>
      </c>
      <c r="D633" t="s">
        <v>21</v>
      </c>
      <c r="H633">
        <v>23436</v>
      </c>
      <c r="I633" t="s">
        <v>71</v>
      </c>
      <c r="J633">
        <f>'[1]Import '!$F$46*H633</f>
        <v>1693668.5123399999</v>
      </c>
      <c r="K633">
        <v>18000</v>
      </c>
      <c r="L633" t="s">
        <v>75</v>
      </c>
      <c r="O633" t="s">
        <v>92</v>
      </c>
    </row>
    <row r="634" spans="3:15" x14ac:dyDescent="0.25">
      <c r="C634" s="1">
        <v>43635</v>
      </c>
      <c r="D634" t="s">
        <v>58</v>
      </c>
      <c r="H634">
        <v>10800</v>
      </c>
      <c r="I634" t="s">
        <v>71</v>
      </c>
      <c r="J634">
        <f>'[1]Import '!$F$46*H634</f>
        <v>780492.402</v>
      </c>
      <c r="K634">
        <v>4000</v>
      </c>
      <c r="L634" t="s">
        <v>75</v>
      </c>
      <c r="O634" t="s">
        <v>85</v>
      </c>
    </row>
    <row r="635" spans="3:15" x14ac:dyDescent="0.25">
      <c r="C635" s="1">
        <v>43635</v>
      </c>
      <c r="D635" t="s">
        <v>21</v>
      </c>
      <c r="H635">
        <v>23436</v>
      </c>
      <c r="I635" t="s">
        <v>71</v>
      </c>
      <c r="J635">
        <f>'[1]Import '!$F$46*H635</f>
        <v>1693668.5123399999</v>
      </c>
      <c r="K635">
        <v>18000</v>
      </c>
      <c r="L635" t="s">
        <v>75</v>
      </c>
      <c r="O635" t="s">
        <v>92</v>
      </c>
    </row>
    <row r="636" spans="3:15" x14ac:dyDescent="0.25">
      <c r="C636" s="1">
        <v>43635</v>
      </c>
      <c r="D636" t="s">
        <v>58</v>
      </c>
      <c r="H636">
        <v>30300</v>
      </c>
      <c r="I636" t="s">
        <v>71</v>
      </c>
      <c r="J636">
        <f>'[1]Import '!$F$46*H636</f>
        <v>2189714.7944999998</v>
      </c>
      <c r="K636">
        <v>12000</v>
      </c>
      <c r="L636" t="s">
        <v>75</v>
      </c>
      <c r="O636" t="s">
        <v>85</v>
      </c>
    </row>
    <row r="637" spans="3:15" x14ac:dyDescent="0.25">
      <c r="C637" s="1">
        <v>43635</v>
      </c>
      <c r="D637" t="s">
        <v>21</v>
      </c>
      <c r="H637">
        <v>23436</v>
      </c>
      <c r="I637" t="s">
        <v>71</v>
      </c>
      <c r="J637">
        <f>'[1]Import '!$F$46*H637</f>
        <v>1693668.5123399999</v>
      </c>
      <c r="K637">
        <v>18000</v>
      </c>
      <c r="L637" t="s">
        <v>75</v>
      </c>
      <c r="O637" t="s">
        <v>92</v>
      </c>
    </row>
    <row r="638" spans="3:15" x14ac:dyDescent="0.25">
      <c r="C638" s="1">
        <v>43635</v>
      </c>
      <c r="D638" t="s">
        <v>21</v>
      </c>
      <c r="H638">
        <v>23436</v>
      </c>
      <c r="I638" t="s">
        <v>71</v>
      </c>
      <c r="J638">
        <f>'[1]Import '!$F$46*H638</f>
        <v>1693668.5123399999</v>
      </c>
      <c r="K638">
        <v>18000</v>
      </c>
      <c r="L638" t="s">
        <v>75</v>
      </c>
      <c r="O638" t="s">
        <v>92</v>
      </c>
    </row>
    <row r="639" spans="3:15" x14ac:dyDescent="0.25">
      <c r="C639" s="1">
        <v>43635</v>
      </c>
      <c r="D639" t="s">
        <v>21</v>
      </c>
      <c r="H639">
        <v>23436</v>
      </c>
      <c r="I639" t="s">
        <v>71</v>
      </c>
      <c r="J639">
        <f>'[1]Import '!$F$46*H639</f>
        <v>1693668.5123399999</v>
      </c>
      <c r="K639">
        <v>18000</v>
      </c>
      <c r="L639" t="s">
        <v>75</v>
      </c>
      <c r="O639" t="s">
        <v>92</v>
      </c>
    </row>
    <row r="640" spans="3:15" x14ac:dyDescent="0.25">
      <c r="C640" s="1">
        <v>43634</v>
      </c>
      <c r="D640" t="s">
        <v>3</v>
      </c>
      <c r="H640">
        <v>150</v>
      </c>
      <c r="I640" t="s">
        <v>71</v>
      </c>
      <c r="J640">
        <f>'[1]Import '!$F$46*H640</f>
        <v>10840.17225</v>
      </c>
      <c r="K640">
        <v>100</v>
      </c>
      <c r="L640" t="s">
        <v>75</v>
      </c>
      <c r="O640" t="s">
        <v>92</v>
      </c>
    </row>
    <row r="641" spans="3:15" x14ac:dyDescent="0.25">
      <c r="C641" s="1">
        <v>43634</v>
      </c>
      <c r="D641" t="s">
        <v>3</v>
      </c>
      <c r="H641">
        <v>90</v>
      </c>
      <c r="I641" t="s">
        <v>71</v>
      </c>
      <c r="J641">
        <f>'[1]Import '!$F$46*H641</f>
        <v>6504.1033500000003</v>
      </c>
      <c r="K641">
        <v>60</v>
      </c>
      <c r="L641" t="s">
        <v>75</v>
      </c>
      <c r="O641" t="s">
        <v>92</v>
      </c>
    </row>
    <row r="642" spans="3:15" x14ac:dyDescent="0.25">
      <c r="C642" s="1">
        <v>43633</v>
      </c>
      <c r="D642" t="s">
        <v>2</v>
      </c>
      <c r="H642">
        <v>332775</v>
      </c>
      <c r="I642" t="s">
        <v>71</v>
      </c>
      <c r="J642">
        <f>'[1]Import '!$F$46*H642</f>
        <v>24048922.136624999</v>
      </c>
      <c r="K642">
        <v>229500</v>
      </c>
      <c r="L642" t="s">
        <v>75</v>
      </c>
      <c r="O642" t="s">
        <v>87</v>
      </c>
    </row>
    <row r="643" spans="3:15" x14ac:dyDescent="0.25">
      <c r="C643" s="1">
        <v>43631</v>
      </c>
      <c r="D643" t="s">
        <v>5</v>
      </c>
      <c r="H643">
        <v>140000</v>
      </c>
      <c r="I643" t="s">
        <v>71</v>
      </c>
      <c r="J643">
        <f>'[1]Import '!$F$46*H643</f>
        <v>10117494.1</v>
      </c>
      <c r="K643">
        <v>80000</v>
      </c>
      <c r="L643" t="s">
        <v>75</v>
      </c>
      <c r="O643" t="s">
        <v>87</v>
      </c>
    </row>
    <row r="644" spans="3:15" x14ac:dyDescent="0.25">
      <c r="C644" s="1">
        <v>43629</v>
      </c>
      <c r="D644" t="s">
        <v>2</v>
      </c>
      <c r="H644">
        <v>186150</v>
      </c>
      <c r="I644" t="s">
        <v>71</v>
      </c>
      <c r="J644">
        <f>'[1]Import '!$F$46*H644</f>
        <v>13452653.762250001</v>
      </c>
      <c r="K644">
        <v>127500</v>
      </c>
      <c r="L644" t="s">
        <v>75</v>
      </c>
      <c r="O644" t="s">
        <v>87</v>
      </c>
    </row>
    <row r="645" spans="3:15" x14ac:dyDescent="0.25">
      <c r="C645" s="1">
        <v>43628</v>
      </c>
      <c r="D645" t="s">
        <v>58</v>
      </c>
      <c r="H645">
        <v>10800</v>
      </c>
      <c r="I645" t="s">
        <v>71</v>
      </c>
      <c r="J645">
        <f>'[1]Import '!$F$46*H645</f>
        <v>780492.402</v>
      </c>
      <c r="K645">
        <v>4000</v>
      </c>
      <c r="L645" t="s">
        <v>75</v>
      </c>
      <c r="O645" t="s">
        <v>85</v>
      </c>
    </row>
    <row r="646" spans="3:15" x14ac:dyDescent="0.25">
      <c r="C646" s="1">
        <v>43628</v>
      </c>
      <c r="D646" t="s">
        <v>4</v>
      </c>
      <c r="H646">
        <v>38720</v>
      </c>
      <c r="I646" t="s">
        <v>71</v>
      </c>
      <c r="J646">
        <f>'[1]Import '!$F$46*H646</f>
        <v>2798209.7968000001</v>
      </c>
      <c r="K646">
        <v>23400</v>
      </c>
      <c r="L646" t="s">
        <v>76</v>
      </c>
      <c r="O646" t="s">
        <v>85</v>
      </c>
    </row>
    <row r="647" spans="3:15" x14ac:dyDescent="0.25">
      <c r="C647" s="1">
        <v>43628</v>
      </c>
      <c r="D647" t="s">
        <v>58</v>
      </c>
      <c r="H647">
        <v>30300</v>
      </c>
      <c r="I647" t="s">
        <v>71</v>
      </c>
      <c r="J647">
        <f>'[1]Import '!$F$46*H647</f>
        <v>2189714.7944999998</v>
      </c>
      <c r="K647">
        <v>12000</v>
      </c>
      <c r="L647" t="s">
        <v>75</v>
      </c>
      <c r="O647" t="s">
        <v>85</v>
      </c>
    </row>
    <row r="648" spans="3:15" x14ac:dyDescent="0.25">
      <c r="C648" s="1">
        <v>43627</v>
      </c>
      <c r="D648" t="s">
        <v>31</v>
      </c>
      <c r="H648">
        <v>16560</v>
      </c>
      <c r="I648" t="s">
        <v>71</v>
      </c>
      <c r="J648">
        <f>'[1]Import '!$F$46*H648</f>
        <v>1196755.0164000001</v>
      </c>
      <c r="K648">
        <v>8000</v>
      </c>
      <c r="L648" t="s">
        <v>75</v>
      </c>
      <c r="O648" t="s">
        <v>87</v>
      </c>
    </row>
    <row r="649" spans="3:15" x14ac:dyDescent="0.25">
      <c r="C649" s="1">
        <v>43627</v>
      </c>
      <c r="D649" t="s">
        <v>2</v>
      </c>
      <c r="H649">
        <v>372300</v>
      </c>
      <c r="I649" t="s">
        <v>71</v>
      </c>
      <c r="J649">
        <f>'[1]Import '!$F$46*H649</f>
        <v>26905307.524500001</v>
      </c>
      <c r="K649">
        <v>255000</v>
      </c>
      <c r="L649" t="s">
        <v>75</v>
      </c>
      <c r="O649" t="s">
        <v>87</v>
      </c>
    </row>
    <row r="650" spans="3:15" x14ac:dyDescent="0.25">
      <c r="C650" s="1">
        <v>43626</v>
      </c>
      <c r="D650" t="s">
        <v>17</v>
      </c>
      <c r="H650">
        <v>48620</v>
      </c>
      <c r="I650" t="s">
        <v>71</v>
      </c>
      <c r="J650">
        <f>'[1]Import '!$F$46*H650</f>
        <v>3513661.1653</v>
      </c>
      <c r="K650">
        <v>34000</v>
      </c>
      <c r="L650" t="s">
        <v>75</v>
      </c>
      <c r="O650" t="s">
        <v>92</v>
      </c>
    </row>
    <row r="651" spans="3:15" x14ac:dyDescent="0.25">
      <c r="C651" s="1">
        <v>43623</v>
      </c>
      <c r="D651" t="s">
        <v>2</v>
      </c>
      <c r="H651">
        <v>186150</v>
      </c>
      <c r="I651" t="s">
        <v>71</v>
      </c>
      <c r="J651">
        <f>'[1]Import '!$F$46*H651</f>
        <v>13452653.762250001</v>
      </c>
      <c r="K651">
        <v>127500</v>
      </c>
      <c r="L651" t="s">
        <v>75</v>
      </c>
      <c r="O651" t="s">
        <v>87</v>
      </c>
    </row>
    <row r="652" spans="3:15" x14ac:dyDescent="0.25">
      <c r="C652" s="1">
        <v>43622</v>
      </c>
      <c r="D652" t="s">
        <v>34</v>
      </c>
      <c r="H652">
        <v>27280</v>
      </c>
      <c r="I652" t="s">
        <v>71</v>
      </c>
      <c r="J652">
        <f>'[1]Import '!$F$46*H652</f>
        <v>1971465.9931999999</v>
      </c>
      <c r="K652">
        <v>22000</v>
      </c>
      <c r="L652" t="s">
        <v>75</v>
      </c>
      <c r="O652" t="s">
        <v>321</v>
      </c>
    </row>
    <row r="653" spans="3:15" x14ac:dyDescent="0.25">
      <c r="C653" s="1">
        <v>43620</v>
      </c>
      <c r="D653" t="s">
        <v>2</v>
      </c>
      <c r="H653">
        <v>39312</v>
      </c>
      <c r="I653" t="s">
        <v>71</v>
      </c>
      <c r="J653">
        <f>'[1]Import '!$F$46*H653</f>
        <v>2840992.3432800001</v>
      </c>
      <c r="K653">
        <v>25200</v>
      </c>
      <c r="L653" t="s">
        <v>75</v>
      </c>
      <c r="O653" t="s">
        <v>120</v>
      </c>
    </row>
    <row r="654" spans="3:15" x14ac:dyDescent="0.25">
      <c r="C654" s="1">
        <v>43620</v>
      </c>
      <c r="D654" t="s">
        <v>29</v>
      </c>
      <c r="H654">
        <v>31040</v>
      </c>
      <c r="I654" t="s">
        <v>71</v>
      </c>
      <c r="J654">
        <f>'[1]Import '!$F$46*H654</f>
        <v>2243192.9775999999</v>
      </c>
      <c r="K654">
        <v>16000</v>
      </c>
      <c r="L654" t="s">
        <v>75</v>
      </c>
      <c r="O654" t="s">
        <v>87</v>
      </c>
    </row>
    <row r="655" spans="3:15" x14ac:dyDescent="0.25">
      <c r="C655" s="1">
        <v>43619</v>
      </c>
      <c r="D655" t="s">
        <v>21</v>
      </c>
      <c r="H655">
        <v>23436</v>
      </c>
      <c r="I655" t="s">
        <v>71</v>
      </c>
      <c r="J655">
        <f>'[1]Import '!$F$46*H655</f>
        <v>1693668.5123399999</v>
      </c>
      <c r="K655">
        <v>18000</v>
      </c>
      <c r="L655" t="s">
        <v>75</v>
      </c>
      <c r="O655" t="s">
        <v>92</v>
      </c>
    </row>
    <row r="656" spans="3:15" x14ac:dyDescent="0.25">
      <c r="C656" s="1">
        <v>43619</v>
      </c>
      <c r="D656" t="s">
        <v>21</v>
      </c>
      <c r="H656">
        <v>23436</v>
      </c>
      <c r="I656" t="s">
        <v>71</v>
      </c>
      <c r="J656">
        <f>'[1]Import '!$F$46*H656</f>
        <v>1693668.5123399999</v>
      </c>
      <c r="K656">
        <v>18000</v>
      </c>
      <c r="L656" t="s">
        <v>75</v>
      </c>
      <c r="O656" t="s">
        <v>92</v>
      </c>
    </row>
    <row r="657" spans="3:15" x14ac:dyDescent="0.25">
      <c r="C657" s="1">
        <v>43619</v>
      </c>
      <c r="D657" t="s">
        <v>305</v>
      </c>
      <c r="H657">
        <v>12024</v>
      </c>
      <c r="I657" t="s">
        <v>71</v>
      </c>
      <c r="J657">
        <f>'[1]Import '!$F$46*H657</f>
        <v>868948.20756000001</v>
      </c>
      <c r="K657">
        <v>7200</v>
      </c>
      <c r="L657" t="s">
        <v>76</v>
      </c>
      <c r="O657" t="s">
        <v>102</v>
      </c>
    </row>
    <row r="658" spans="3:15" x14ac:dyDescent="0.25">
      <c r="C658" s="1">
        <v>43619</v>
      </c>
      <c r="D658" t="s">
        <v>21</v>
      </c>
      <c r="H658">
        <v>23436</v>
      </c>
      <c r="I658" t="s">
        <v>71</v>
      </c>
      <c r="J658">
        <f>'[1]Import '!$F$46*H658</f>
        <v>1693668.5123399999</v>
      </c>
      <c r="K658">
        <v>18000</v>
      </c>
      <c r="L658" t="s">
        <v>75</v>
      </c>
      <c r="O658" t="s">
        <v>92</v>
      </c>
    </row>
    <row r="659" spans="3:15" x14ac:dyDescent="0.25">
      <c r="C659" s="1">
        <v>43619</v>
      </c>
      <c r="D659" t="s">
        <v>21</v>
      </c>
      <c r="H659">
        <v>23436</v>
      </c>
      <c r="I659" t="s">
        <v>71</v>
      </c>
      <c r="J659">
        <f>'[1]Import '!$F$46*H659</f>
        <v>1693668.5123399999</v>
      </c>
      <c r="K659">
        <v>18000</v>
      </c>
      <c r="L659" t="s">
        <v>75</v>
      </c>
      <c r="O659" t="s">
        <v>92</v>
      </c>
    </row>
    <row r="660" spans="3:15" x14ac:dyDescent="0.25">
      <c r="C660" s="1">
        <v>43619</v>
      </c>
      <c r="D660" t="s">
        <v>21</v>
      </c>
      <c r="H660">
        <v>23436</v>
      </c>
      <c r="I660" t="s">
        <v>71</v>
      </c>
      <c r="J660">
        <f>'[1]Import '!$F$46*H660</f>
        <v>1693668.5123399999</v>
      </c>
      <c r="K660">
        <v>18000</v>
      </c>
      <c r="L660" t="s">
        <v>75</v>
      </c>
      <c r="O660" t="s">
        <v>92</v>
      </c>
    </row>
    <row r="661" spans="3:15" x14ac:dyDescent="0.25">
      <c r="C661" s="1">
        <v>43619</v>
      </c>
      <c r="D661" t="s">
        <v>21</v>
      </c>
      <c r="H661">
        <v>23436</v>
      </c>
      <c r="I661" t="s">
        <v>71</v>
      </c>
      <c r="J661">
        <f>'[1]Import '!$F$46*H661</f>
        <v>1693668.5123399999</v>
      </c>
      <c r="K661">
        <v>18000</v>
      </c>
      <c r="L661" t="s">
        <v>75</v>
      </c>
      <c r="O661" t="s">
        <v>92</v>
      </c>
    </row>
    <row r="662" spans="3:15" x14ac:dyDescent="0.25">
      <c r="C662" s="1">
        <v>43619</v>
      </c>
      <c r="D662" t="s">
        <v>21</v>
      </c>
      <c r="H662">
        <v>23436</v>
      </c>
      <c r="I662" t="s">
        <v>71</v>
      </c>
      <c r="J662">
        <f>'[1]Import '!$F$46*H662</f>
        <v>1693668.5123399999</v>
      </c>
      <c r="K662">
        <v>18000</v>
      </c>
      <c r="L662" t="s">
        <v>75</v>
      </c>
      <c r="O662" t="s">
        <v>92</v>
      </c>
    </row>
    <row r="663" spans="3:15" x14ac:dyDescent="0.25">
      <c r="C663" s="1">
        <v>43619</v>
      </c>
      <c r="D663" t="s">
        <v>21</v>
      </c>
      <c r="H663">
        <v>23436</v>
      </c>
      <c r="I663" t="s">
        <v>71</v>
      </c>
      <c r="J663">
        <f>'[1]Import '!$F$46*H663</f>
        <v>1693668.5123399999</v>
      </c>
      <c r="K663">
        <v>18000</v>
      </c>
      <c r="L663" t="s">
        <v>75</v>
      </c>
      <c r="O663" t="s">
        <v>92</v>
      </c>
    </row>
    <row r="664" spans="3:15" x14ac:dyDescent="0.25">
      <c r="C664" s="1">
        <v>43619</v>
      </c>
      <c r="D664" t="s">
        <v>21</v>
      </c>
      <c r="H664">
        <v>23436</v>
      </c>
      <c r="I664" t="s">
        <v>71</v>
      </c>
      <c r="J664">
        <f>'[1]Import '!$F$46*H664</f>
        <v>1693668.5123399999</v>
      </c>
      <c r="K664">
        <v>18000</v>
      </c>
      <c r="L664" t="s">
        <v>75</v>
      </c>
      <c r="O664" t="s">
        <v>92</v>
      </c>
    </row>
    <row r="665" spans="3:15" x14ac:dyDescent="0.25">
      <c r="C665" s="1">
        <v>43619</v>
      </c>
      <c r="D665" t="s">
        <v>21</v>
      </c>
      <c r="H665">
        <v>23436</v>
      </c>
      <c r="I665" t="s">
        <v>71</v>
      </c>
      <c r="J665">
        <f>'[1]Import '!$F$46*H665</f>
        <v>1693668.5123399999</v>
      </c>
      <c r="K665">
        <v>18000</v>
      </c>
      <c r="L665" t="s">
        <v>75</v>
      </c>
      <c r="O665" t="s">
        <v>92</v>
      </c>
    </row>
    <row r="666" spans="3:15" x14ac:dyDescent="0.25">
      <c r="C666" s="1">
        <v>43619</v>
      </c>
      <c r="D666" t="s">
        <v>21</v>
      </c>
      <c r="H666">
        <v>23436</v>
      </c>
      <c r="I666" t="s">
        <v>71</v>
      </c>
      <c r="J666">
        <f>'[1]Import '!$F$46*H666</f>
        <v>1693668.5123399999</v>
      </c>
      <c r="K666">
        <v>18000</v>
      </c>
      <c r="L666" t="s">
        <v>75</v>
      </c>
      <c r="O666" t="s">
        <v>92</v>
      </c>
    </row>
    <row r="667" spans="3:15" x14ac:dyDescent="0.25">
      <c r="C667" s="1">
        <v>43619</v>
      </c>
      <c r="D667" t="s">
        <v>305</v>
      </c>
      <c r="H667">
        <v>12024</v>
      </c>
      <c r="I667" t="s">
        <v>71</v>
      </c>
      <c r="J667">
        <f>'[1]Import '!$F$46*H667</f>
        <v>868948.20756000001</v>
      </c>
      <c r="K667">
        <v>7200</v>
      </c>
      <c r="L667" t="s">
        <v>76</v>
      </c>
      <c r="O667" t="s">
        <v>102</v>
      </c>
    </row>
    <row r="668" spans="3:15" x14ac:dyDescent="0.25">
      <c r="C668" s="1">
        <v>43619</v>
      </c>
      <c r="D668" t="s">
        <v>21</v>
      </c>
      <c r="H668">
        <v>23436</v>
      </c>
      <c r="I668" t="s">
        <v>71</v>
      </c>
      <c r="J668">
        <f>'[1]Import '!$F$46*H668</f>
        <v>1693668.5123399999</v>
      </c>
      <c r="K668">
        <v>18000</v>
      </c>
      <c r="L668" t="s">
        <v>75</v>
      </c>
      <c r="O668" t="s">
        <v>92</v>
      </c>
    </row>
    <row r="669" spans="3:15" x14ac:dyDescent="0.25">
      <c r="C669" s="1">
        <v>43617</v>
      </c>
      <c r="D669" t="s">
        <v>5</v>
      </c>
      <c r="H669">
        <v>168000</v>
      </c>
      <c r="I669" t="s">
        <v>71</v>
      </c>
      <c r="J669">
        <f>'[1]Import '!$F$46*H669</f>
        <v>12140992.92</v>
      </c>
      <c r="K669">
        <v>96000</v>
      </c>
      <c r="L669" t="s">
        <v>75</v>
      </c>
      <c r="O669" t="s">
        <v>87</v>
      </c>
    </row>
    <row r="670" spans="3:15" x14ac:dyDescent="0.25">
      <c r="C670" s="1">
        <v>43616</v>
      </c>
      <c r="D670" t="s">
        <v>2</v>
      </c>
      <c r="H670">
        <v>181050</v>
      </c>
      <c r="I670" t="s">
        <v>71</v>
      </c>
      <c r="J670">
        <f>'[1]Import '!$F$46*H670</f>
        <v>13084087.905749999</v>
      </c>
      <c r="K670">
        <v>127500</v>
      </c>
      <c r="L670" t="s">
        <v>75</v>
      </c>
      <c r="O670" t="s">
        <v>87</v>
      </c>
    </row>
    <row r="671" spans="3:15" x14ac:dyDescent="0.25">
      <c r="C671" s="1">
        <v>43616</v>
      </c>
      <c r="D671" t="s">
        <v>306</v>
      </c>
      <c r="H671">
        <v>0</v>
      </c>
      <c r="K671">
        <v>0</v>
      </c>
      <c r="N671" t="s">
        <v>319</v>
      </c>
      <c r="O671" t="s">
        <v>102</v>
      </c>
    </row>
    <row r="672" spans="3:15" x14ac:dyDescent="0.25">
      <c r="C672" s="1">
        <v>43614</v>
      </c>
      <c r="D672" t="s">
        <v>5</v>
      </c>
      <c r="H672">
        <v>129939</v>
      </c>
      <c r="I672" t="s">
        <v>71</v>
      </c>
      <c r="J672">
        <f>'[1]Import '!$F$46*H672</f>
        <v>9390407.6132849995</v>
      </c>
      <c r="K672">
        <v>74251</v>
      </c>
      <c r="L672" t="s">
        <v>75</v>
      </c>
      <c r="O672" t="s">
        <v>87</v>
      </c>
    </row>
    <row r="673" spans="3:15" x14ac:dyDescent="0.25">
      <c r="C673" s="1">
        <v>43614</v>
      </c>
      <c r="D673" t="s">
        <v>5</v>
      </c>
      <c r="H673">
        <v>129939</v>
      </c>
      <c r="I673" t="s">
        <v>71</v>
      </c>
      <c r="J673">
        <f>'[1]Import '!$F$46*H673</f>
        <v>9390407.6132849995</v>
      </c>
      <c r="K673">
        <v>74251</v>
      </c>
      <c r="L673" t="s">
        <v>75</v>
      </c>
      <c r="O673" t="s">
        <v>87</v>
      </c>
    </row>
    <row r="674" spans="3:15" x14ac:dyDescent="0.25">
      <c r="C674" s="1">
        <v>43614</v>
      </c>
      <c r="D674" t="s">
        <v>5</v>
      </c>
      <c r="H674">
        <v>38061</v>
      </c>
      <c r="I674" t="s">
        <v>71</v>
      </c>
      <c r="J674">
        <f>'[1]Import '!$F$46*H674</f>
        <v>2750585.306715</v>
      </c>
      <c r="K674">
        <v>21749</v>
      </c>
      <c r="L674" t="s">
        <v>75</v>
      </c>
      <c r="O674" t="s">
        <v>87</v>
      </c>
    </row>
    <row r="675" spans="3:15" x14ac:dyDescent="0.25">
      <c r="C675" s="1">
        <v>43614</v>
      </c>
      <c r="D675" t="s">
        <v>5</v>
      </c>
      <c r="H675">
        <v>38061</v>
      </c>
      <c r="I675" t="s">
        <v>71</v>
      </c>
      <c r="J675">
        <f>'[1]Import '!$F$46*H675</f>
        <v>2750585.306715</v>
      </c>
      <c r="K675">
        <v>21749</v>
      </c>
      <c r="L675" t="s">
        <v>75</v>
      </c>
      <c r="O675" t="s">
        <v>87</v>
      </c>
    </row>
    <row r="676" spans="3:15" x14ac:dyDescent="0.25">
      <c r="C676" s="1">
        <v>43608</v>
      </c>
      <c r="D676" t="s">
        <v>21</v>
      </c>
      <c r="H676">
        <v>23436</v>
      </c>
      <c r="I676" t="s">
        <v>71</v>
      </c>
      <c r="J676">
        <f>'[1]Import '!$F$46*H676</f>
        <v>1693668.5123399999</v>
      </c>
      <c r="K676">
        <v>18000</v>
      </c>
      <c r="L676" t="s">
        <v>75</v>
      </c>
      <c r="O676" t="s">
        <v>92</v>
      </c>
    </row>
    <row r="677" spans="3:15" x14ac:dyDescent="0.25">
      <c r="C677" s="1">
        <v>43608</v>
      </c>
      <c r="D677" t="s">
        <v>21</v>
      </c>
      <c r="H677">
        <v>23436</v>
      </c>
      <c r="I677" t="s">
        <v>71</v>
      </c>
      <c r="J677">
        <f>'[1]Import '!$F$46*H677</f>
        <v>1693668.5123399999</v>
      </c>
      <c r="K677">
        <v>18000</v>
      </c>
      <c r="L677" t="s">
        <v>75</v>
      </c>
      <c r="O677" t="s">
        <v>92</v>
      </c>
    </row>
    <row r="678" spans="3:15" x14ac:dyDescent="0.25">
      <c r="C678" s="1">
        <v>43608</v>
      </c>
      <c r="D678" t="s">
        <v>21</v>
      </c>
      <c r="H678">
        <v>23436</v>
      </c>
      <c r="I678" t="s">
        <v>71</v>
      </c>
      <c r="J678">
        <f>'[1]Import '!$F$46*H678</f>
        <v>1693668.5123399999</v>
      </c>
      <c r="K678">
        <v>18000</v>
      </c>
      <c r="L678" t="s">
        <v>75</v>
      </c>
      <c r="O678" t="s">
        <v>92</v>
      </c>
    </row>
    <row r="679" spans="3:15" x14ac:dyDescent="0.25">
      <c r="C679" s="1">
        <v>43608</v>
      </c>
      <c r="D679" t="s">
        <v>21</v>
      </c>
      <c r="H679">
        <v>23436</v>
      </c>
      <c r="I679" t="s">
        <v>71</v>
      </c>
      <c r="J679">
        <f>'[1]Import '!$F$46*H679</f>
        <v>1693668.5123399999</v>
      </c>
      <c r="K679">
        <v>18000</v>
      </c>
      <c r="L679" t="s">
        <v>75</v>
      </c>
      <c r="O679" t="s">
        <v>92</v>
      </c>
    </row>
    <row r="680" spans="3:15" x14ac:dyDescent="0.25">
      <c r="C680" s="1">
        <v>43608</v>
      </c>
      <c r="D680" t="s">
        <v>21</v>
      </c>
      <c r="H680">
        <v>23436</v>
      </c>
      <c r="I680" t="s">
        <v>71</v>
      </c>
      <c r="J680">
        <f>'[1]Import '!$F$46*H680</f>
        <v>1693668.5123399999</v>
      </c>
      <c r="K680">
        <v>18000</v>
      </c>
      <c r="L680" t="s">
        <v>75</v>
      </c>
      <c r="O680" t="s">
        <v>92</v>
      </c>
    </row>
    <row r="681" spans="3:15" x14ac:dyDescent="0.25">
      <c r="C681" s="1">
        <v>43608</v>
      </c>
      <c r="D681" t="s">
        <v>21</v>
      </c>
      <c r="H681">
        <v>23436</v>
      </c>
      <c r="I681" t="s">
        <v>71</v>
      </c>
      <c r="J681">
        <f>'[1]Import '!$F$46*H681</f>
        <v>1693668.5123399999</v>
      </c>
      <c r="K681">
        <v>18000</v>
      </c>
      <c r="L681" t="s">
        <v>75</v>
      </c>
      <c r="O681" t="s">
        <v>92</v>
      </c>
    </row>
    <row r="682" spans="3:15" x14ac:dyDescent="0.25">
      <c r="C682" s="1">
        <v>43607</v>
      </c>
      <c r="D682" t="s">
        <v>2</v>
      </c>
      <c r="H682">
        <v>372300</v>
      </c>
      <c r="I682" t="s">
        <v>71</v>
      </c>
      <c r="J682">
        <f>'[1]Import '!$F$46*H682</f>
        <v>26905307.524500001</v>
      </c>
      <c r="K682">
        <v>255000</v>
      </c>
      <c r="L682" t="s">
        <v>75</v>
      </c>
      <c r="O682" t="s">
        <v>87</v>
      </c>
    </row>
    <row r="683" spans="3:15" x14ac:dyDescent="0.25">
      <c r="C683" s="1">
        <v>43607</v>
      </c>
      <c r="D683" t="s">
        <v>5</v>
      </c>
      <c r="H683">
        <v>168000</v>
      </c>
      <c r="I683" t="s">
        <v>71</v>
      </c>
      <c r="J683">
        <f>'[1]Import '!$F$46*H683</f>
        <v>12140992.92</v>
      </c>
      <c r="K683">
        <v>96000</v>
      </c>
      <c r="L683" t="s">
        <v>75</v>
      </c>
      <c r="O683" t="s">
        <v>87</v>
      </c>
    </row>
    <row r="684" spans="3:15" x14ac:dyDescent="0.25">
      <c r="C684" s="1">
        <v>43607</v>
      </c>
      <c r="D684" t="s">
        <v>58</v>
      </c>
      <c r="H684">
        <v>40400</v>
      </c>
      <c r="I684" t="s">
        <v>71</v>
      </c>
      <c r="J684">
        <f>'[1]Import '!$F$46*H684</f>
        <v>2919619.7259999998</v>
      </c>
      <c r="K684">
        <v>16000</v>
      </c>
      <c r="L684" t="s">
        <v>75</v>
      </c>
      <c r="O684" t="s">
        <v>85</v>
      </c>
    </row>
    <row r="685" spans="3:15" x14ac:dyDescent="0.25">
      <c r="C685" s="1">
        <v>43602</v>
      </c>
      <c r="D685" t="s">
        <v>35</v>
      </c>
      <c r="H685">
        <v>485</v>
      </c>
      <c r="I685" t="s">
        <v>71</v>
      </c>
      <c r="J685">
        <f>'[1]Import '!$F$46*H685</f>
        <v>35049.890274999998</v>
      </c>
      <c r="K685">
        <v>250</v>
      </c>
      <c r="L685" t="s">
        <v>75</v>
      </c>
      <c r="O685" t="s">
        <v>82</v>
      </c>
    </row>
    <row r="686" spans="3:15" x14ac:dyDescent="0.25">
      <c r="C686" s="1">
        <v>43602</v>
      </c>
      <c r="D686" t="s">
        <v>2</v>
      </c>
      <c r="H686">
        <v>144840</v>
      </c>
      <c r="I686" t="s">
        <v>71</v>
      </c>
      <c r="J686">
        <f>'[1]Import '!$F$46*H686</f>
        <v>10467270.3246</v>
      </c>
      <c r="K686">
        <v>102000</v>
      </c>
      <c r="L686" t="s">
        <v>75</v>
      </c>
      <c r="O686" t="s">
        <v>87</v>
      </c>
    </row>
    <row r="687" spans="3:15" x14ac:dyDescent="0.25">
      <c r="C687" s="1">
        <v>43602</v>
      </c>
      <c r="D687" t="s">
        <v>5</v>
      </c>
      <c r="H687">
        <v>168000</v>
      </c>
      <c r="I687" t="s">
        <v>71</v>
      </c>
      <c r="J687">
        <f>'[1]Import '!$F$46*H687</f>
        <v>12140992.92</v>
      </c>
      <c r="K687">
        <v>96000</v>
      </c>
      <c r="L687" t="s">
        <v>75</v>
      </c>
      <c r="O687" t="s">
        <v>87</v>
      </c>
    </row>
    <row r="688" spans="3:15" x14ac:dyDescent="0.25">
      <c r="C688" s="1">
        <v>43602</v>
      </c>
      <c r="D688" t="s">
        <v>288</v>
      </c>
      <c r="H688">
        <v>5422</v>
      </c>
      <c r="I688" t="s">
        <v>71</v>
      </c>
      <c r="J688">
        <f>'[1]Import '!$F$46*H688</f>
        <v>391836.09292999998</v>
      </c>
      <c r="K688">
        <v>4320</v>
      </c>
      <c r="L688" t="s">
        <v>75</v>
      </c>
      <c r="O688" t="s">
        <v>82</v>
      </c>
    </row>
    <row r="689" spans="3:15" x14ac:dyDescent="0.25">
      <c r="C689" s="1">
        <v>43601</v>
      </c>
      <c r="D689" t="s">
        <v>2</v>
      </c>
      <c r="H689">
        <v>369750</v>
      </c>
      <c r="I689" t="s">
        <v>71</v>
      </c>
      <c r="J689">
        <f>'[1]Import '!$F$46*H689</f>
        <v>26721024.596250001</v>
      </c>
      <c r="K689">
        <v>255000</v>
      </c>
      <c r="L689" t="s">
        <v>75</v>
      </c>
      <c r="O689" t="s">
        <v>87</v>
      </c>
    </row>
    <row r="690" spans="3:15" x14ac:dyDescent="0.25">
      <c r="C690" s="1">
        <v>43601</v>
      </c>
      <c r="D690" t="s">
        <v>34</v>
      </c>
      <c r="H690">
        <v>23940</v>
      </c>
      <c r="I690" t="s">
        <v>71</v>
      </c>
      <c r="J690">
        <f>'[1]Import '!$F$46*H690</f>
        <v>1730091.4911</v>
      </c>
      <c r="K690">
        <v>14000</v>
      </c>
      <c r="L690" t="s">
        <v>75</v>
      </c>
      <c r="O690" t="s">
        <v>120</v>
      </c>
    </row>
    <row r="691" spans="3:15" x14ac:dyDescent="0.25">
      <c r="C691" s="1">
        <v>43600</v>
      </c>
      <c r="D691" t="s">
        <v>5</v>
      </c>
      <c r="H691">
        <v>140000</v>
      </c>
      <c r="I691" t="s">
        <v>71</v>
      </c>
      <c r="J691">
        <f>'[1]Import '!$F$46*H691</f>
        <v>10117494.1</v>
      </c>
      <c r="K691">
        <v>80000</v>
      </c>
      <c r="L691" t="s">
        <v>75</v>
      </c>
      <c r="O691" t="s">
        <v>87</v>
      </c>
    </row>
    <row r="692" spans="3:15" x14ac:dyDescent="0.25">
      <c r="C692" s="1">
        <v>43599</v>
      </c>
      <c r="D692" t="s">
        <v>21</v>
      </c>
      <c r="H692">
        <v>23436</v>
      </c>
      <c r="I692" t="s">
        <v>71</v>
      </c>
      <c r="J692">
        <f>'[1]Import '!$F$46*H692</f>
        <v>1693668.5123399999</v>
      </c>
      <c r="K692">
        <v>18000</v>
      </c>
      <c r="L692" t="s">
        <v>75</v>
      </c>
      <c r="O692" t="s">
        <v>92</v>
      </c>
    </row>
    <row r="693" spans="3:15" x14ac:dyDescent="0.25">
      <c r="C693" s="1">
        <v>43599</v>
      </c>
      <c r="D693" t="s">
        <v>34</v>
      </c>
      <c r="H693">
        <v>0</v>
      </c>
      <c r="K693">
        <v>144000</v>
      </c>
      <c r="L693" t="s">
        <v>268</v>
      </c>
      <c r="N693" t="s">
        <v>314</v>
      </c>
      <c r="O693" t="s">
        <v>120</v>
      </c>
    </row>
    <row r="694" spans="3:15" x14ac:dyDescent="0.25">
      <c r="C694" s="1">
        <v>43599</v>
      </c>
      <c r="D694" t="s">
        <v>21</v>
      </c>
      <c r="H694">
        <v>23436</v>
      </c>
      <c r="I694" t="s">
        <v>71</v>
      </c>
      <c r="J694">
        <f>'[1]Import '!$F$46*H694</f>
        <v>1693668.5123399999</v>
      </c>
      <c r="K694">
        <v>18000</v>
      </c>
      <c r="L694" t="s">
        <v>75</v>
      </c>
      <c r="O694" t="s">
        <v>92</v>
      </c>
    </row>
    <row r="695" spans="3:15" x14ac:dyDescent="0.25">
      <c r="C695" s="1">
        <v>43599</v>
      </c>
      <c r="D695" t="s">
        <v>34</v>
      </c>
      <c r="H695">
        <v>0</v>
      </c>
      <c r="K695">
        <v>144000</v>
      </c>
      <c r="L695" t="s">
        <v>268</v>
      </c>
      <c r="N695" t="s">
        <v>314</v>
      </c>
      <c r="O695" t="s">
        <v>120</v>
      </c>
    </row>
    <row r="696" spans="3:15" x14ac:dyDescent="0.25">
      <c r="C696" s="1">
        <v>43599</v>
      </c>
      <c r="D696" t="s">
        <v>21</v>
      </c>
      <c r="H696">
        <v>23436</v>
      </c>
      <c r="I696" t="s">
        <v>71</v>
      </c>
      <c r="J696">
        <f>'[1]Import '!$F$46*H696</f>
        <v>1693668.5123399999</v>
      </c>
      <c r="K696">
        <v>18000</v>
      </c>
      <c r="L696" t="s">
        <v>75</v>
      </c>
      <c r="O696" t="s">
        <v>92</v>
      </c>
    </row>
    <row r="697" spans="3:15" x14ac:dyDescent="0.25">
      <c r="C697" s="1">
        <v>43599</v>
      </c>
      <c r="D697" t="s">
        <v>21</v>
      </c>
      <c r="H697">
        <v>23436</v>
      </c>
      <c r="I697" t="s">
        <v>71</v>
      </c>
      <c r="J697">
        <f>'[1]Import '!$F$46*H697</f>
        <v>1693668.5123399999</v>
      </c>
      <c r="K697">
        <v>18000</v>
      </c>
      <c r="L697" t="s">
        <v>75</v>
      </c>
      <c r="O697" t="s">
        <v>92</v>
      </c>
    </row>
    <row r="698" spans="3:15" x14ac:dyDescent="0.25">
      <c r="C698" s="1">
        <v>43599</v>
      </c>
      <c r="D698" t="s">
        <v>21</v>
      </c>
      <c r="H698">
        <v>23436</v>
      </c>
      <c r="I698" t="s">
        <v>71</v>
      </c>
      <c r="J698">
        <f>'[1]Import '!$F$46*H698</f>
        <v>1693668.5123399999</v>
      </c>
      <c r="K698">
        <v>18000</v>
      </c>
      <c r="L698" t="s">
        <v>75</v>
      </c>
      <c r="O698" t="s">
        <v>92</v>
      </c>
    </row>
    <row r="699" spans="3:15" x14ac:dyDescent="0.25">
      <c r="C699" s="1">
        <v>43599</v>
      </c>
      <c r="D699" t="s">
        <v>21</v>
      </c>
      <c r="H699">
        <v>25398</v>
      </c>
      <c r="I699" t="s">
        <v>71</v>
      </c>
      <c r="J699">
        <f>'[1]Import '!$F$46*H699</f>
        <v>1835457.9653699999</v>
      </c>
      <c r="K699">
        <v>18000</v>
      </c>
      <c r="L699" t="s">
        <v>75</v>
      </c>
      <c r="O699" t="s">
        <v>92</v>
      </c>
    </row>
    <row r="700" spans="3:15" x14ac:dyDescent="0.25">
      <c r="C700" s="1">
        <v>43599</v>
      </c>
      <c r="D700" t="s">
        <v>21</v>
      </c>
      <c r="H700">
        <v>23436</v>
      </c>
      <c r="I700" t="s">
        <v>71</v>
      </c>
      <c r="J700">
        <f>'[1]Import '!$F$46*H700</f>
        <v>1693668.5123399999</v>
      </c>
      <c r="K700">
        <v>18000</v>
      </c>
      <c r="L700" t="s">
        <v>75</v>
      </c>
      <c r="O700" t="s">
        <v>92</v>
      </c>
    </row>
    <row r="701" spans="3:15" x14ac:dyDescent="0.25">
      <c r="C701" s="1">
        <v>43598</v>
      </c>
      <c r="D701" t="s">
        <v>58</v>
      </c>
      <c r="H701">
        <v>13600</v>
      </c>
      <c r="I701" t="s">
        <v>71</v>
      </c>
      <c r="J701">
        <f>'[1]Import '!$F$46*H701</f>
        <v>982842.28399999999</v>
      </c>
      <c r="K701">
        <v>4000</v>
      </c>
      <c r="L701" t="s">
        <v>75</v>
      </c>
      <c r="O701" t="s">
        <v>85</v>
      </c>
    </row>
    <row r="702" spans="3:15" x14ac:dyDescent="0.25">
      <c r="C702" s="1">
        <v>43598</v>
      </c>
      <c r="D702" t="s">
        <v>58</v>
      </c>
      <c r="H702">
        <v>20200</v>
      </c>
      <c r="I702" t="s">
        <v>71</v>
      </c>
      <c r="J702">
        <f>'[1]Import '!$F$46*H702</f>
        <v>1459809.8629999999</v>
      </c>
      <c r="K702">
        <v>8000</v>
      </c>
      <c r="L702" t="s">
        <v>75</v>
      </c>
      <c r="O702" t="s">
        <v>85</v>
      </c>
    </row>
    <row r="703" spans="3:15" x14ac:dyDescent="0.25">
      <c r="C703" s="1">
        <v>43598</v>
      </c>
      <c r="D703" t="s">
        <v>2</v>
      </c>
      <c r="H703">
        <v>181050</v>
      </c>
      <c r="I703" t="s">
        <v>71</v>
      </c>
      <c r="J703">
        <f>'[1]Import '!$F$46*H703</f>
        <v>13084087.905749999</v>
      </c>
      <c r="K703">
        <v>127500</v>
      </c>
      <c r="L703" t="s">
        <v>75</v>
      </c>
      <c r="O703" t="s">
        <v>87</v>
      </c>
    </row>
    <row r="704" spans="3:15" x14ac:dyDescent="0.25">
      <c r="C704" s="1">
        <v>43595</v>
      </c>
      <c r="D704" t="s">
        <v>52</v>
      </c>
      <c r="H704">
        <v>2592000</v>
      </c>
      <c r="I704" t="s">
        <v>72</v>
      </c>
      <c r="J704">
        <f>H704*'[1]Import '!$F$36</f>
        <v>1737955.4400000002</v>
      </c>
      <c r="K704">
        <v>9600</v>
      </c>
      <c r="L704" t="s">
        <v>75</v>
      </c>
      <c r="O704" t="s">
        <v>85</v>
      </c>
    </row>
    <row r="705" spans="3:15" x14ac:dyDescent="0.25">
      <c r="C705" s="1">
        <v>43594</v>
      </c>
      <c r="D705" t="s">
        <v>300</v>
      </c>
      <c r="H705">
        <v>7110</v>
      </c>
      <c r="I705" t="s">
        <v>71</v>
      </c>
      <c r="J705">
        <f>'[1]Import '!$F$46*H705</f>
        <v>513824.16464999999</v>
      </c>
      <c r="K705">
        <v>3000</v>
      </c>
      <c r="L705" t="s">
        <v>75</v>
      </c>
      <c r="O705" t="s">
        <v>87</v>
      </c>
    </row>
    <row r="706" spans="3:15" x14ac:dyDescent="0.25">
      <c r="C706" s="1">
        <v>43594</v>
      </c>
      <c r="D706" t="s">
        <v>300</v>
      </c>
      <c r="H706">
        <v>7110</v>
      </c>
      <c r="I706" t="s">
        <v>71</v>
      </c>
      <c r="J706">
        <f>'[1]Import '!$F$46*H706</f>
        <v>513824.16464999999</v>
      </c>
      <c r="K706">
        <v>3000</v>
      </c>
      <c r="L706" t="s">
        <v>75</v>
      </c>
      <c r="O706" t="s">
        <v>87</v>
      </c>
    </row>
    <row r="707" spans="3:15" x14ac:dyDescent="0.25">
      <c r="C707" s="1">
        <v>43592</v>
      </c>
      <c r="D707" t="s">
        <v>307</v>
      </c>
      <c r="H707">
        <v>3276</v>
      </c>
      <c r="I707" t="s">
        <v>71</v>
      </c>
      <c r="J707">
        <f>'[1]Import '!$F$46*H707</f>
        <v>236749.36194</v>
      </c>
      <c r="K707">
        <v>2100</v>
      </c>
      <c r="L707" t="s">
        <v>75</v>
      </c>
      <c r="O707" t="s">
        <v>82</v>
      </c>
    </row>
    <row r="708" spans="3:15" x14ac:dyDescent="0.25">
      <c r="C708" s="1">
        <v>43592</v>
      </c>
      <c r="D708" t="s">
        <v>34</v>
      </c>
      <c r="H708">
        <v>49152</v>
      </c>
      <c r="I708" t="s">
        <v>71</v>
      </c>
      <c r="J708">
        <f>'[1]Import '!$F$46*H708</f>
        <v>3552107.6428800002</v>
      </c>
      <c r="K708">
        <v>25600</v>
      </c>
      <c r="L708" t="s">
        <v>75</v>
      </c>
      <c r="O708" t="s">
        <v>87</v>
      </c>
    </row>
    <row r="709" spans="3:15" x14ac:dyDescent="0.25">
      <c r="C709" s="1">
        <v>43592</v>
      </c>
      <c r="D709" t="s">
        <v>21</v>
      </c>
      <c r="H709">
        <v>23436</v>
      </c>
      <c r="I709" t="s">
        <v>71</v>
      </c>
      <c r="J709">
        <f>'[1]Import '!$F$46*H709</f>
        <v>1693668.5123399999</v>
      </c>
      <c r="K709">
        <v>18000</v>
      </c>
      <c r="L709" t="s">
        <v>75</v>
      </c>
      <c r="O709" t="s">
        <v>92</v>
      </c>
    </row>
    <row r="710" spans="3:15" x14ac:dyDescent="0.25">
      <c r="C710" s="1">
        <v>43592</v>
      </c>
      <c r="D710" t="s">
        <v>21</v>
      </c>
      <c r="H710">
        <v>23436</v>
      </c>
      <c r="I710" t="s">
        <v>71</v>
      </c>
      <c r="J710">
        <f>'[1]Import '!$F$46*H710</f>
        <v>1693668.5123399999</v>
      </c>
      <c r="K710">
        <v>18000</v>
      </c>
      <c r="L710" t="s">
        <v>75</v>
      </c>
      <c r="O710" t="s">
        <v>92</v>
      </c>
    </row>
    <row r="711" spans="3:15" x14ac:dyDescent="0.25">
      <c r="C711" s="1">
        <v>43589</v>
      </c>
      <c r="D711" t="s">
        <v>58</v>
      </c>
      <c r="H711">
        <v>30300</v>
      </c>
      <c r="I711" t="s">
        <v>71</v>
      </c>
      <c r="J711">
        <f>'[1]Import '!$F$46*H711</f>
        <v>2189714.7944999998</v>
      </c>
      <c r="K711">
        <v>12000</v>
      </c>
      <c r="L711" t="s">
        <v>75</v>
      </c>
      <c r="O711" t="s">
        <v>85</v>
      </c>
    </row>
    <row r="712" spans="3:15" x14ac:dyDescent="0.25">
      <c r="C712" s="1">
        <v>43589</v>
      </c>
      <c r="D712" t="s">
        <v>58</v>
      </c>
      <c r="H712">
        <v>10800</v>
      </c>
      <c r="I712" t="s">
        <v>71</v>
      </c>
      <c r="J712">
        <f>'[1]Import '!$F$46*H712</f>
        <v>780492.402</v>
      </c>
      <c r="K712">
        <v>4000</v>
      </c>
      <c r="L712" t="s">
        <v>75</v>
      </c>
      <c r="O712" t="s">
        <v>85</v>
      </c>
    </row>
    <row r="713" spans="3:15" x14ac:dyDescent="0.25">
      <c r="C713" s="1">
        <v>43588</v>
      </c>
      <c r="D713" t="s">
        <v>301</v>
      </c>
      <c r="H713">
        <v>7780</v>
      </c>
      <c r="I713" t="s">
        <v>71</v>
      </c>
      <c r="J713">
        <f>'[1]Import '!$F$46*H713</f>
        <v>562243.60069999995</v>
      </c>
      <c r="K713">
        <v>4000</v>
      </c>
      <c r="L713" t="s">
        <v>75</v>
      </c>
      <c r="O713" t="s">
        <v>82</v>
      </c>
    </row>
    <row r="714" spans="3:15" x14ac:dyDescent="0.25">
      <c r="C714" s="1">
        <v>43587</v>
      </c>
      <c r="D714" t="s">
        <v>34</v>
      </c>
      <c r="H714">
        <v>49152</v>
      </c>
      <c r="I714" t="s">
        <v>71</v>
      </c>
      <c r="J714">
        <f>'[1]Import '!$F$46*H714</f>
        <v>3552107.6428800002</v>
      </c>
      <c r="K714">
        <v>25600</v>
      </c>
      <c r="L714" t="s">
        <v>75</v>
      </c>
      <c r="O714" t="s">
        <v>87</v>
      </c>
    </row>
    <row r="715" spans="3:15" x14ac:dyDescent="0.25">
      <c r="C715" s="1">
        <v>43587</v>
      </c>
      <c r="D715" t="s">
        <v>17</v>
      </c>
      <c r="H715">
        <v>24820</v>
      </c>
      <c r="I715" t="s">
        <v>71</v>
      </c>
      <c r="J715">
        <f>'[1]Import '!$F$46*H715</f>
        <v>1793687.1683</v>
      </c>
      <c r="K715">
        <v>17000</v>
      </c>
      <c r="L715" t="s">
        <v>75</v>
      </c>
      <c r="O715" t="s">
        <v>92</v>
      </c>
    </row>
    <row r="716" spans="3:15" x14ac:dyDescent="0.25">
      <c r="C716" s="1">
        <v>43586</v>
      </c>
      <c r="D716" t="s">
        <v>66</v>
      </c>
      <c r="H716">
        <v>21024</v>
      </c>
      <c r="I716" t="s">
        <v>71</v>
      </c>
      <c r="J716">
        <f>'[1]Import '!$F$46*H716</f>
        <v>1519358.54256</v>
      </c>
      <c r="K716">
        <v>14400</v>
      </c>
      <c r="L716" t="s">
        <v>75</v>
      </c>
      <c r="O716" t="s">
        <v>113</v>
      </c>
    </row>
    <row r="717" spans="3:15" x14ac:dyDescent="0.25">
      <c r="C717" s="1">
        <v>43586</v>
      </c>
      <c r="D717" t="s">
        <v>298</v>
      </c>
      <c r="H717">
        <v>0</v>
      </c>
      <c r="K717">
        <v>162950</v>
      </c>
      <c r="L717" t="s">
        <v>310</v>
      </c>
      <c r="N717" t="s">
        <v>313</v>
      </c>
      <c r="O717" t="s">
        <v>87</v>
      </c>
    </row>
    <row r="718" spans="3:15" x14ac:dyDescent="0.25">
      <c r="C718" s="1">
        <v>43583</v>
      </c>
      <c r="D718" t="s">
        <v>21</v>
      </c>
      <c r="H718">
        <v>25398</v>
      </c>
      <c r="I718" t="s">
        <v>71</v>
      </c>
      <c r="J718">
        <f>'[1]Import '!$F$46*H718</f>
        <v>1835457.9653699999</v>
      </c>
      <c r="K718">
        <v>18000</v>
      </c>
      <c r="L718" t="s">
        <v>75</v>
      </c>
      <c r="O718" t="s">
        <v>92</v>
      </c>
    </row>
    <row r="719" spans="3:15" x14ac:dyDescent="0.25">
      <c r="C719" s="1">
        <v>43582</v>
      </c>
      <c r="D719" t="s">
        <v>21</v>
      </c>
      <c r="H719">
        <v>25398</v>
      </c>
      <c r="I719" t="s">
        <v>71</v>
      </c>
      <c r="J719">
        <f>'[1]Import '!$F$46*H719</f>
        <v>1835457.9653699999</v>
      </c>
      <c r="K719">
        <v>18000</v>
      </c>
      <c r="L719" t="s">
        <v>75</v>
      </c>
      <c r="O719" t="s">
        <v>92</v>
      </c>
    </row>
    <row r="720" spans="3:15" x14ac:dyDescent="0.25">
      <c r="C720" s="1">
        <v>43579</v>
      </c>
      <c r="D720" t="s">
        <v>36</v>
      </c>
      <c r="H720">
        <v>90240</v>
      </c>
      <c r="I720" t="s">
        <v>71</v>
      </c>
      <c r="J720">
        <f>'[1]Import '!$F$46*H720</f>
        <v>6521447.6255999999</v>
      </c>
      <c r="K720">
        <v>48000</v>
      </c>
      <c r="L720" t="s">
        <v>75</v>
      </c>
      <c r="O720" t="s">
        <v>87</v>
      </c>
    </row>
    <row r="721" spans="3:15" x14ac:dyDescent="0.25">
      <c r="C721" s="1">
        <v>43578</v>
      </c>
      <c r="D721" t="s">
        <v>17</v>
      </c>
      <c r="H721">
        <v>24650</v>
      </c>
      <c r="I721" t="s">
        <v>71</v>
      </c>
      <c r="J721">
        <f>'[1]Import '!$F$46*H721</f>
        <v>1781401.6397499999</v>
      </c>
      <c r="K721">
        <v>17000</v>
      </c>
      <c r="L721" t="s">
        <v>75</v>
      </c>
      <c r="O721" t="s">
        <v>92</v>
      </c>
    </row>
    <row r="722" spans="3:15" x14ac:dyDescent="0.25">
      <c r="C722" s="1">
        <v>43578</v>
      </c>
      <c r="D722" t="s">
        <v>5</v>
      </c>
      <c r="H722">
        <v>0</v>
      </c>
      <c r="K722">
        <v>259200</v>
      </c>
      <c r="L722" t="s">
        <v>268</v>
      </c>
      <c r="N722" t="s">
        <v>314</v>
      </c>
      <c r="O722" t="s">
        <v>120</v>
      </c>
    </row>
    <row r="723" spans="3:15" x14ac:dyDescent="0.25">
      <c r="C723" s="1">
        <v>43577</v>
      </c>
      <c r="D723" t="s">
        <v>21</v>
      </c>
      <c r="H723">
        <v>25398</v>
      </c>
      <c r="I723" t="s">
        <v>71</v>
      </c>
      <c r="J723">
        <f>'[1]Import '!$F$46*H723</f>
        <v>1835457.9653699999</v>
      </c>
      <c r="K723">
        <v>18000</v>
      </c>
      <c r="L723" t="s">
        <v>75</v>
      </c>
      <c r="O723" t="s">
        <v>92</v>
      </c>
    </row>
    <row r="724" spans="3:15" x14ac:dyDescent="0.25">
      <c r="C724" s="1">
        <v>43577</v>
      </c>
      <c r="D724" t="s">
        <v>21</v>
      </c>
      <c r="H724">
        <v>25398</v>
      </c>
      <c r="I724" t="s">
        <v>71</v>
      </c>
      <c r="J724">
        <f>'[1]Import '!$F$46*H724</f>
        <v>1835457.9653699999</v>
      </c>
      <c r="K724">
        <v>18000</v>
      </c>
      <c r="L724" t="s">
        <v>75</v>
      </c>
      <c r="O724" t="s">
        <v>92</v>
      </c>
    </row>
    <row r="725" spans="3:15" x14ac:dyDescent="0.25">
      <c r="C725" s="1">
        <v>43577</v>
      </c>
      <c r="D725" t="s">
        <v>21</v>
      </c>
      <c r="H725">
        <v>25398</v>
      </c>
      <c r="I725" t="s">
        <v>71</v>
      </c>
      <c r="J725">
        <f>'[1]Import '!$F$46*H725</f>
        <v>1835457.9653699999</v>
      </c>
      <c r="K725">
        <v>18000</v>
      </c>
      <c r="L725" t="s">
        <v>75</v>
      </c>
      <c r="O725" t="s">
        <v>92</v>
      </c>
    </row>
    <row r="726" spans="3:15" x14ac:dyDescent="0.25">
      <c r="C726" s="1">
        <v>43577</v>
      </c>
      <c r="D726" t="s">
        <v>21</v>
      </c>
      <c r="H726">
        <v>25398</v>
      </c>
      <c r="I726" t="s">
        <v>71</v>
      </c>
      <c r="J726">
        <f>'[1]Import '!$F$46*H726</f>
        <v>1835457.9653699999</v>
      </c>
      <c r="K726">
        <v>18000</v>
      </c>
      <c r="L726" t="s">
        <v>75</v>
      </c>
      <c r="O726" t="s">
        <v>92</v>
      </c>
    </row>
    <row r="727" spans="3:15" x14ac:dyDescent="0.25">
      <c r="C727" s="1">
        <v>43577</v>
      </c>
      <c r="D727" t="s">
        <v>21</v>
      </c>
      <c r="H727">
        <v>25398</v>
      </c>
      <c r="I727" t="s">
        <v>71</v>
      </c>
      <c r="J727">
        <f>'[1]Import '!$F$46*H727</f>
        <v>1835457.9653699999</v>
      </c>
      <c r="K727">
        <v>18000</v>
      </c>
      <c r="L727" t="s">
        <v>75</v>
      </c>
      <c r="O727" t="s">
        <v>92</v>
      </c>
    </row>
    <row r="728" spans="3:15" x14ac:dyDescent="0.25">
      <c r="C728" s="1">
        <v>43577</v>
      </c>
      <c r="D728" t="s">
        <v>21</v>
      </c>
      <c r="H728">
        <v>25398</v>
      </c>
      <c r="I728" t="s">
        <v>71</v>
      </c>
      <c r="J728">
        <f>'[1]Import '!$F$46*H728</f>
        <v>1835457.9653699999</v>
      </c>
      <c r="K728">
        <v>18000</v>
      </c>
      <c r="L728" t="s">
        <v>75</v>
      </c>
      <c r="O728" t="s">
        <v>92</v>
      </c>
    </row>
    <row r="729" spans="3:15" x14ac:dyDescent="0.25">
      <c r="C729" s="1">
        <v>43575</v>
      </c>
      <c r="D729" t="s">
        <v>5</v>
      </c>
      <c r="H729">
        <v>38304</v>
      </c>
      <c r="I729" t="s">
        <v>71</v>
      </c>
      <c r="J729">
        <f>'[1]Import '!$F$46*H729</f>
        <v>2768146.38576</v>
      </c>
      <c r="K729">
        <v>25200</v>
      </c>
      <c r="L729" t="s">
        <v>75</v>
      </c>
      <c r="O729" t="s">
        <v>120</v>
      </c>
    </row>
    <row r="730" spans="3:15" x14ac:dyDescent="0.25">
      <c r="C730" s="1">
        <v>43573</v>
      </c>
      <c r="D730" t="s">
        <v>2</v>
      </c>
      <c r="H730">
        <v>144840</v>
      </c>
      <c r="I730" t="s">
        <v>71</v>
      </c>
      <c r="J730">
        <f>'[1]Import '!$F$46*H730</f>
        <v>10467270.3246</v>
      </c>
      <c r="K730">
        <v>102000</v>
      </c>
      <c r="L730" t="s">
        <v>75</v>
      </c>
      <c r="O730" t="s">
        <v>87</v>
      </c>
    </row>
    <row r="731" spans="3:15" x14ac:dyDescent="0.25">
      <c r="C731" s="1">
        <v>43573</v>
      </c>
      <c r="D731" t="s">
        <v>21</v>
      </c>
      <c r="H731">
        <v>239011</v>
      </c>
      <c r="I731" t="s">
        <v>192</v>
      </c>
      <c r="J731">
        <f>H731*'[1]Import '!$F$17</f>
        <v>2502294.4735645</v>
      </c>
      <c r="K731">
        <v>24750</v>
      </c>
      <c r="L731" t="s">
        <v>75</v>
      </c>
      <c r="O731" t="s">
        <v>82</v>
      </c>
    </row>
    <row r="732" spans="3:15" x14ac:dyDescent="0.25">
      <c r="C732" s="1">
        <v>43573</v>
      </c>
      <c r="D732" t="s">
        <v>21</v>
      </c>
      <c r="H732">
        <v>239011</v>
      </c>
      <c r="I732" t="s">
        <v>192</v>
      </c>
      <c r="J732">
        <f>H732*'[1]Import '!$F$17</f>
        <v>2502294.4735645</v>
      </c>
      <c r="K732">
        <v>24750</v>
      </c>
      <c r="L732" t="s">
        <v>75</v>
      </c>
      <c r="O732" t="s">
        <v>82</v>
      </c>
    </row>
    <row r="733" spans="3:15" x14ac:dyDescent="0.25">
      <c r="C733" s="1">
        <v>43572</v>
      </c>
      <c r="D733" t="s">
        <v>58</v>
      </c>
      <c r="H733">
        <v>20200</v>
      </c>
      <c r="I733" t="s">
        <v>71</v>
      </c>
      <c r="J733">
        <f>'[1]Import '!$F$46*H733</f>
        <v>1459809.8629999999</v>
      </c>
      <c r="K733">
        <v>8000</v>
      </c>
      <c r="L733" t="s">
        <v>75</v>
      </c>
      <c r="O733" t="s">
        <v>85</v>
      </c>
    </row>
    <row r="734" spans="3:15" x14ac:dyDescent="0.25">
      <c r="C734" s="1">
        <v>43572</v>
      </c>
      <c r="D734" t="s">
        <v>308</v>
      </c>
      <c r="H734">
        <v>12160</v>
      </c>
      <c r="I734" t="s">
        <v>71</v>
      </c>
      <c r="J734">
        <f>'[1]Import '!$F$46*H734</f>
        <v>878776.63040000002</v>
      </c>
      <c r="K734">
        <v>8000</v>
      </c>
      <c r="L734" t="s">
        <v>75</v>
      </c>
      <c r="O734" t="s">
        <v>92</v>
      </c>
    </row>
    <row r="735" spans="3:15" x14ac:dyDescent="0.25">
      <c r="C735" s="1">
        <v>43572</v>
      </c>
      <c r="D735" t="s">
        <v>58</v>
      </c>
      <c r="H735">
        <v>13600</v>
      </c>
      <c r="I735" t="s">
        <v>71</v>
      </c>
      <c r="J735">
        <f>'[1]Import '!$F$46*H735</f>
        <v>982842.28399999999</v>
      </c>
      <c r="K735">
        <v>4000</v>
      </c>
      <c r="L735" t="s">
        <v>75</v>
      </c>
      <c r="O735" t="s">
        <v>85</v>
      </c>
    </row>
    <row r="736" spans="3:15" x14ac:dyDescent="0.25">
      <c r="C736" s="1">
        <v>43570</v>
      </c>
      <c r="D736" t="s">
        <v>58</v>
      </c>
      <c r="H736">
        <v>30300</v>
      </c>
      <c r="I736" t="s">
        <v>71</v>
      </c>
      <c r="J736">
        <f>'[1]Import '!$F$46*H736</f>
        <v>2189714.7944999998</v>
      </c>
      <c r="K736">
        <v>12000</v>
      </c>
      <c r="L736" t="s">
        <v>75</v>
      </c>
      <c r="O736" t="s">
        <v>85</v>
      </c>
    </row>
    <row r="737" spans="3:15" x14ac:dyDescent="0.25">
      <c r="C737" s="1">
        <v>43570</v>
      </c>
      <c r="D737" t="s">
        <v>58</v>
      </c>
      <c r="H737">
        <v>10800</v>
      </c>
      <c r="I737" t="s">
        <v>71</v>
      </c>
      <c r="J737">
        <f>'[1]Import '!$F$46*H737</f>
        <v>780492.402</v>
      </c>
      <c r="K737">
        <v>4000</v>
      </c>
      <c r="L737" t="s">
        <v>75</v>
      </c>
      <c r="O737" t="s">
        <v>85</v>
      </c>
    </row>
    <row r="738" spans="3:15" x14ac:dyDescent="0.25">
      <c r="C738" s="1">
        <v>43568</v>
      </c>
      <c r="D738" t="s">
        <v>5</v>
      </c>
      <c r="H738">
        <v>38304</v>
      </c>
      <c r="I738" t="s">
        <v>71</v>
      </c>
      <c r="J738">
        <f>'[1]Import '!$F$46*H738</f>
        <v>2768146.38576</v>
      </c>
      <c r="K738">
        <v>25200</v>
      </c>
      <c r="L738" t="s">
        <v>75</v>
      </c>
      <c r="O738" t="s">
        <v>120</v>
      </c>
    </row>
    <row r="739" spans="3:15" x14ac:dyDescent="0.25">
      <c r="C739" s="1">
        <v>43567</v>
      </c>
      <c r="D739" t="s">
        <v>65</v>
      </c>
      <c r="H739">
        <v>4340</v>
      </c>
      <c r="I739" t="s">
        <v>71</v>
      </c>
      <c r="J739">
        <f>'[1]Import '!$F$46*H739</f>
        <v>313642.31709999999</v>
      </c>
      <c r="K739">
        <v>2800</v>
      </c>
      <c r="L739" t="s">
        <v>75</v>
      </c>
      <c r="O739" t="s">
        <v>113</v>
      </c>
    </row>
    <row r="740" spans="3:15" x14ac:dyDescent="0.25">
      <c r="C740" s="1">
        <v>43565</v>
      </c>
      <c r="D740" t="s">
        <v>17</v>
      </c>
      <c r="H740">
        <v>25280</v>
      </c>
      <c r="I740" t="s">
        <v>71</v>
      </c>
      <c r="J740">
        <f>'[1]Import '!$F$46*H740</f>
        <v>1826930.3632</v>
      </c>
      <c r="K740">
        <v>16000</v>
      </c>
      <c r="L740" t="s">
        <v>75</v>
      </c>
      <c r="O740" t="s">
        <v>82</v>
      </c>
    </row>
    <row r="741" spans="3:15" x14ac:dyDescent="0.25">
      <c r="C741" s="1">
        <v>43564</v>
      </c>
      <c r="D741" t="s">
        <v>2</v>
      </c>
      <c r="H741">
        <v>144840</v>
      </c>
      <c r="I741" t="s">
        <v>71</v>
      </c>
      <c r="J741">
        <f>'[1]Import '!$F$46*H741</f>
        <v>10467270.3246</v>
      </c>
      <c r="K741">
        <v>102000</v>
      </c>
      <c r="L741" t="s">
        <v>75</v>
      </c>
      <c r="O741" t="s">
        <v>87</v>
      </c>
    </row>
    <row r="742" spans="3:15" x14ac:dyDescent="0.25">
      <c r="C742" s="1">
        <v>43563</v>
      </c>
      <c r="D742" t="s">
        <v>24</v>
      </c>
      <c r="H742">
        <v>7042</v>
      </c>
      <c r="I742" t="s">
        <v>71</v>
      </c>
      <c r="J742">
        <f>'[1]Import '!$F$46*H742</f>
        <v>508909.95322999998</v>
      </c>
      <c r="K742">
        <v>2041.2</v>
      </c>
      <c r="L742" t="s">
        <v>75</v>
      </c>
      <c r="O742" t="s">
        <v>111</v>
      </c>
    </row>
    <row r="743" spans="3:15" x14ac:dyDescent="0.25">
      <c r="C743" s="1">
        <v>43563</v>
      </c>
      <c r="D743" t="s">
        <v>24</v>
      </c>
      <c r="H743">
        <v>3313</v>
      </c>
      <c r="I743" t="s">
        <v>71</v>
      </c>
      <c r="J743">
        <f>'[1]Import '!$F$46*H743</f>
        <v>239423.271095</v>
      </c>
      <c r="K743">
        <v>249.48</v>
      </c>
      <c r="L743" t="s">
        <v>75</v>
      </c>
      <c r="O743" t="s">
        <v>111</v>
      </c>
    </row>
    <row r="744" spans="3:15" x14ac:dyDescent="0.25">
      <c r="C744" s="1">
        <v>43563</v>
      </c>
      <c r="D744" t="s">
        <v>24</v>
      </c>
      <c r="H744">
        <v>1589</v>
      </c>
      <c r="I744" t="s">
        <v>71</v>
      </c>
      <c r="J744">
        <f>'[1]Import '!$F$46*H744</f>
        <v>114833.55803499999</v>
      </c>
      <c r="K744">
        <v>217.72</v>
      </c>
      <c r="L744" t="s">
        <v>75</v>
      </c>
      <c r="O744" t="s">
        <v>111</v>
      </c>
    </row>
    <row r="745" spans="3:15" x14ac:dyDescent="0.25">
      <c r="C745" s="1">
        <v>43563</v>
      </c>
      <c r="D745" t="s">
        <v>24</v>
      </c>
      <c r="H745">
        <v>3521</v>
      </c>
      <c r="I745" t="s">
        <v>71</v>
      </c>
      <c r="J745">
        <f>'[1]Import '!$F$46*H745</f>
        <v>254454.97661499999</v>
      </c>
      <c r="K745">
        <v>1020.6</v>
      </c>
      <c r="L745" t="s">
        <v>75</v>
      </c>
      <c r="O745" t="s">
        <v>111</v>
      </c>
    </row>
    <row r="746" spans="3:15" x14ac:dyDescent="0.25">
      <c r="C746" s="1">
        <v>43562</v>
      </c>
      <c r="D746" t="s">
        <v>5</v>
      </c>
      <c r="H746">
        <v>0</v>
      </c>
      <c r="K746">
        <v>0</v>
      </c>
      <c r="N746" t="s">
        <v>295</v>
      </c>
      <c r="O746" t="s">
        <v>102</v>
      </c>
    </row>
    <row r="747" spans="3:15" x14ac:dyDescent="0.25">
      <c r="C747" s="1">
        <v>43561</v>
      </c>
      <c r="D747" t="s">
        <v>58</v>
      </c>
      <c r="H747">
        <v>10800</v>
      </c>
      <c r="I747" t="s">
        <v>71</v>
      </c>
      <c r="J747">
        <f>'[1]Import '!$F$46*H747</f>
        <v>780492.402</v>
      </c>
      <c r="K747">
        <v>4000</v>
      </c>
      <c r="L747" t="s">
        <v>75</v>
      </c>
      <c r="O747" t="s">
        <v>85</v>
      </c>
    </row>
    <row r="748" spans="3:15" x14ac:dyDescent="0.25">
      <c r="C748" s="1">
        <v>43561</v>
      </c>
      <c r="D748" t="s">
        <v>58</v>
      </c>
      <c r="H748">
        <v>30300</v>
      </c>
      <c r="I748" t="s">
        <v>71</v>
      </c>
      <c r="J748">
        <f>'[1]Import '!$F$46*H748</f>
        <v>2189714.7944999998</v>
      </c>
      <c r="K748">
        <v>12000</v>
      </c>
      <c r="L748" t="s">
        <v>75</v>
      </c>
      <c r="O748" t="s">
        <v>85</v>
      </c>
    </row>
    <row r="749" spans="3:15" x14ac:dyDescent="0.25">
      <c r="C749" s="1">
        <v>43561</v>
      </c>
      <c r="D749" t="s">
        <v>44</v>
      </c>
      <c r="H749">
        <v>6160</v>
      </c>
      <c r="I749" t="s">
        <v>71</v>
      </c>
      <c r="J749">
        <f>'[1]Import '!$F$46*H749</f>
        <v>445169.74040000001</v>
      </c>
      <c r="K749">
        <v>4000</v>
      </c>
      <c r="L749" t="s">
        <v>75</v>
      </c>
      <c r="O749" t="s">
        <v>113</v>
      </c>
    </row>
    <row r="750" spans="3:15" x14ac:dyDescent="0.25">
      <c r="C750" s="1">
        <v>43560</v>
      </c>
      <c r="D750" t="s">
        <v>30</v>
      </c>
      <c r="H750">
        <v>4061</v>
      </c>
      <c r="I750" t="s">
        <v>71</v>
      </c>
      <c r="J750">
        <f>'[1]Import '!$F$46*H750</f>
        <v>293479.59671499999</v>
      </c>
      <c r="K750">
        <v>2538</v>
      </c>
      <c r="L750" t="s">
        <v>75</v>
      </c>
      <c r="O750" t="s">
        <v>82</v>
      </c>
    </row>
    <row r="751" spans="3:15" x14ac:dyDescent="0.25">
      <c r="C751" s="1">
        <v>43560</v>
      </c>
      <c r="D751" t="s">
        <v>30</v>
      </c>
      <c r="H751">
        <v>35</v>
      </c>
      <c r="I751" t="s">
        <v>71</v>
      </c>
      <c r="J751">
        <f>'[1]Import '!$F$46*H751</f>
        <v>2529.373525</v>
      </c>
      <c r="K751">
        <v>22</v>
      </c>
      <c r="L751" t="s">
        <v>75</v>
      </c>
      <c r="O751" t="s">
        <v>82</v>
      </c>
    </row>
    <row r="752" spans="3:15" x14ac:dyDescent="0.25">
      <c r="C752" s="1">
        <v>43560</v>
      </c>
      <c r="D752" t="s">
        <v>5</v>
      </c>
      <c r="H752">
        <v>39525</v>
      </c>
      <c r="I752" t="s">
        <v>71</v>
      </c>
      <c r="J752">
        <f>'[1]Import '!$F$46*H752</f>
        <v>2856385.387875</v>
      </c>
      <c r="K752">
        <v>25500</v>
      </c>
      <c r="L752" t="s">
        <v>75</v>
      </c>
      <c r="O752" t="s">
        <v>102</v>
      </c>
    </row>
    <row r="753" spans="3:15" x14ac:dyDescent="0.25">
      <c r="C753" s="1">
        <v>43560</v>
      </c>
      <c r="D753" t="s">
        <v>29</v>
      </c>
      <c r="H753">
        <v>1568</v>
      </c>
      <c r="I753" t="s">
        <v>71</v>
      </c>
      <c r="J753">
        <f>'[1]Import '!$F$46*H753</f>
        <v>113315.93392</v>
      </c>
      <c r="K753">
        <v>800</v>
      </c>
      <c r="L753" t="s">
        <v>75</v>
      </c>
      <c r="O753" t="s">
        <v>87</v>
      </c>
    </row>
    <row r="754" spans="3:15" x14ac:dyDescent="0.25">
      <c r="C754" s="1">
        <v>43560</v>
      </c>
      <c r="D754" t="s">
        <v>17</v>
      </c>
      <c r="H754">
        <v>25280</v>
      </c>
      <c r="I754" t="s">
        <v>71</v>
      </c>
      <c r="J754">
        <f>'[1]Import '!$F$46*H754</f>
        <v>1826930.3632</v>
      </c>
      <c r="K754">
        <v>16000</v>
      </c>
      <c r="L754" t="s">
        <v>75</v>
      </c>
      <c r="O754" t="s">
        <v>82</v>
      </c>
    </row>
    <row r="755" spans="3:15" x14ac:dyDescent="0.25">
      <c r="C755" s="1">
        <v>43560</v>
      </c>
      <c r="D755" t="s">
        <v>29</v>
      </c>
      <c r="H755">
        <v>29792</v>
      </c>
      <c r="I755" t="s">
        <v>71</v>
      </c>
      <c r="J755">
        <f>'[1]Import '!$F$46*H755</f>
        <v>2153002.7444799999</v>
      </c>
      <c r="K755">
        <v>15200</v>
      </c>
      <c r="L755" t="s">
        <v>75</v>
      </c>
      <c r="O755" t="s">
        <v>87</v>
      </c>
    </row>
    <row r="756" spans="3:15" x14ac:dyDescent="0.25">
      <c r="C756" s="1">
        <v>43560</v>
      </c>
      <c r="D756" t="s">
        <v>30</v>
      </c>
      <c r="H756">
        <v>24552</v>
      </c>
      <c r="I756" t="s">
        <v>71</v>
      </c>
      <c r="J756">
        <f>'[1]Import '!$F$46*H756</f>
        <v>1774319.3938799999</v>
      </c>
      <c r="K756">
        <v>15840</v>
      </c>
      <c r="L756" t="s">
        <v>75</v>
      </c>
      <c r="O756" t="s">
        <v>82</v>
      </c>
    </row>
    <row r="757" spans="3:15" x14ac:dyDescent="0.25">
      <c r="C757" s="1">
        <v>43560</v>
      </c>
      <c r="D757" t="s">
        <v>5</v>
      </c>
      <c r="H757">
        <v>123520</v>
      </c>
      <c r="I757" t="s">
        <v>71</v>
      </c>
      <c r="J757">
        <f>'[1]Import '!$F$46*H757</f>
        <v>8926520.5088</v>
      </c>
      <c r="K757">
        <v>64000</v>
      </c>
      <c r="L757" t="s">
        <v>75</v>
      </c>
      <c r="O757" t="s">
        <v>87</v>
      </c>
    </row>
    <row r="758" spans="3:15" x14ac:dyDescent="0.25">
      <c r="C758" s="1">
        <v>43559</v>
      </c>
      <c r="D758" t="s">
        <v>34</v>
      </c>
      <c r="H758">
        <v>31200</v>
      </c>
      <c r="I758" t="s">
        <v>71</v>
      </c>
      <c r="J758">
        <f>'[1]Import '!$F$46*H758</f>
        <v>2254755.8279999997</v>
      </c>
      <c r="K758">
        <v>16000</v>
      </c>
      <c r="L758" t="s">
        <v>75</v>
      </c>
      <c r="O758" t="s">
        <v>87</v>
      </c>
    </row>
    <row r="759" spans="3:15" x14ac:dyDescent="0.25">
      <c r="C759" s="1">
        <v>43558</v>
      </c>
      <c r="D759" t="s">
        <v>21</v>
      </c>
      <c r="H759">
        <v>25184</v>
      </c>
      <c r="I759" t="s">
        <v>71</v>
      </c>
      <c r="J759">
        <f>'[1]Import '!$F$46*H759</f>
        <v>1819992.6529599999</v>
      </c>
      <c r="K759">
        <v>17848</v>
      </c>
      <c r="L759" t="s">
        <v>75</v>
      </c>
      <c r="O759" t="s">
        <v>92</v>
      </c>
    </row>
    <row r="760" spans="3:15" x14ac:dyDescent="0.25">
      <c r="C760" s="1">
        <v>43558</v>
      </c>
      <c r="D760" t="s">
        <v>21</v>
      </c>
      <c r="H760">
        <v>214</v>
      </c>
      <c r="I760" t="s">
        <v>71</v>
      </c>
      <c r="J760">
        <f>'[1]Import '!$F$46*H760</f>
        <v>15465.31241</v>
      </c>
      <c r="K760">
        <v>152</v>
      </c>
      <c r="L760" t="s">
        <v>75</v>
      </c>
      <c r="O760" t="s">
        <v>92</v>
      </c>
    </row>
    <row r="761" spans="3:15" x14ac:dyDescent="0.25">
      <c r="C761" s="1">
        <v>43558</v>
      </c>
      <c r="D761" t="s">
        <v>21</v>
      </c>
      <c r="H761">
        <v>25398</v>
      </c>
      <c r="I761" t="s">
        <v>71</v>
      </c>
      <c r="J761">
        <f>'[1]Import '!$F$46*H761</f>
        <v>1835457.9653699999</v>
      </c>
      <c r="K761">
        <v>18000</v>
      </c>
      <c r="L761" t="s">
        <v>75</v>
      </c>
      <c r="O761" t="s">
        <v>92</v>
      </c>
    </row>
    <row r="762" spans="3:15" x14ac:dyDescent="0.25">
      <c r="C762" s="1">
        <v>43556</v>
      </c>
      <c r="D762" t="s">
        <v>14</v>
      </c>
      <c r="H762">
        <v>24750</v>
      </c>
      <c r="I762" t="s">
        <v>71</v>
      </c>
      <c r="J762">
        <f>'[1]Import '!$F$46*H762</f>
        <v>1788628.4212499999</v>
      </c>
      <c r="K762">
        <v>15000</v>
      </c>
      <c r="L762" t="s">
        <v>75</v>
      </c>
      <c r="O762" t="s">
        <v>102</v>
      </c>
    </row>
    <row r="763" spans="3:15" x14ac:dyDescent="0.25">
      <c r="D763" s="2" t="s">
        <v>245</v>
      </c>
      <c r="E763" s="2"/>
      <c r="F763" s="2"/>
      <c r="G763" s="2"/>
      <c r="H763" s="2"/>
      <c r="I763" s="2"/>
      <c r="J763" s="2">
        <f>SUM(J2:J762)</f>
        <v>3017345815.1142354</v>
      </c>
      <c r="K763" s="2">
        <f>SUM(K2:K762)</f>
        <v>31604277</v>
      </c>
    </row>
    <row r="764" spans="3:15" x14ac:dyDescent="0.25">
      <c r="J764">
        <f>J763/10^7</f>
        <v>301.73458151142353</v>
      </c>
      <c r="K764" s="2">
        <f>K763/10^6</f>
        <v>31.604277</v>
      </c>
    </row>
    <row r="767" spans="3:15" x14ac:dyDescent="0.25">
      <c r="J767">
        <f>130*10^7</f>
        <v>1300000000</v>
      </c>
      <c r="K767">
        <f>J767*10%</f>
        <v>130000000</v>
      </c>
      <c r="N767">
        <f>341/46</f>
        <v>7.4130434782608692</v>
      </c>
    </row>
    <row r="768" spans="3:15" x14ac:dyDescent="0.25">
      <c r="K768">
        <f>K767/10^7</f>
        <v>13</v>
      </c>
      <c r="L768">
        <f>K768*1095</f>
        <v>14235</v>
      </c>
      <c r="M768">
        <f>L768*10^7</f>
        <v>142350000000</v>
      </c>
    </row>
    <row r="769" spans="8:12" x14ac:dyDescent="0.25">
      <c r="L769">
        <f>M768*4</f>
        <v>569400000000</v>
      </c>
    </row>
    <row r="770" spans="8:12" x14ac:dyDescent="0.25">
      <c r="L770">
        <f>L769/1000</f>
        <v>569400000</v>
      </c>
    </row>
    <row r="771" spans="8:12" x14ac:dyDescent="0.25">
      <c r="L771">
        <f>L770/1000000</f>
        <v>569.4</v>
      </c>
    </row>
    <row r="772" spans="8:12" x14ac:dyDescent="0.25">
      <c r="H772">
        <f>3*365</f>
        <v>1095</v>
      </c>
    </row>
    <row r="773" spans="8:12" x14ac:dyDescent="0.25">
      <c r="J773">
        <f>40*10^9</f>
        <v>40000000000</v>
      </c>
      <c r="K773">
        <f>J773/4</f>
        <v>10000000000</v>
      </c>
      <c r="L773">
        <f>K773/10^9</f>
        <v>10</v>
      </c>
    </row>
    <row r="774" spans="8:12" x14ac:dyDescent="0.25">
      <c r="K774">
        <f>K773/10^7</f>
        <v>1000</v>
      </c>
    </row>
  </sheetData>
  <autoFilter ref="N1:O762" xr:uid="{EBF9ACFF-19C1-4469-86F9-C4EE45679C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C5C9-1319-4146-8EDC-3F6409AB7028}">
  <dimension ref="B1:O504"/>
  <sheetViews>
    <sheetView topLeftCell="A486" workbookViewId="0">
      <selection activeCell="N11" sqref="N11"/>
    </sheetView>
  </sheetViews>
  <sheetFormatPr defaultRowHeight="15" x14ac:dyDescent="0.25"/>
  <cols>
    <col min="3" max="3" width="10.42578125" bestFit="1" customWidth="1"/>
    <col min="10" max="10" width="11" bestFit="1" customWidth="1"/>
    <col min="14" max="14" width="8.7109375" customWidth="1"/>
    <col min="15" max="15" width="9.28515625" customWidth="1"/>
  </cols>
  <sheetData>
    <row r="1" spans="2:15" x14ac:dyDescent="0.25">
      <c r="B1" s="5"/>
      <c r="C1" s="5"/>
      <c r="D1" s="5" t="s">
        <v>68</v>
      </c>
      <c r="E1" s="5"/>
      <c r="F1" s="5"/>
      <c r="G1" s="5"/>
      <c r="H1" s="6" t="s">
        <v>69</v>
      </c>
      <c r="I1" s="6" t="s">
        <v>70</v>
      </c>
      <c r="J1" s="5" t="s">
        <v>333</v>
      </c>
      <c r="K1" s="6" t="s">
        <v>73</v>
      </c>
      <c r="L1" s="6" t="s">
        <v>74</v>
      </c>
      <c r="M1" s="5"/>
      <c r="N1" s="6" t="s">
        <v>79</v>
      </c>
      <c r="O1" s="6" t="s">
        <v>80</v>
      </c>
    </row>
    <row r="2" spans="2:15" x14ac:dyDescent="0.25">
      <c r="C2" s="1">
        <v>43555</v>
      </c>
      <c r="D2" t="s">
        <v>298</v>
      </c>
      <c r="H2">
        <v>0</v>
      </c>
      <c r="L2">
        <v>141900</v>
      </c>
      <c r="M2" t="s">
        <v>77</v>
      </c>
      <c r="N2" t="s">
        <v>313</v>
      </c>
      <c r="O2" t="s">
        <v>113</v>
      </c>
    </row>
    <row r="3" spans="2:15" x14ac:dyDescent="0.25">
      <c r="C3" s="1">
        <v>43554</v>
      </c>
      <c r="D3" t="s">
        <v>5</v>
      </c>
      <c r="H3">
        <v>154400</v>
      </c>
      <c r="I3" t="s">
        <v>71</v>
      </c>
      <c r="J3">
        <f>H3*'[1]Import '!$F$47</f>
        <v>10721200.257200001</v>
      </c>
      <c r="L3">
        <v>80000</v>
      </c>
      <c r="M3" t="s">
        <v>75</v>
      </c>
      <c r="O3" t="s">
        <v>87</v>
      </c>
    </row>
    <row r="4" spans="2:15" x14ac:dyDescent="0.25">
      <c r="C4" s="1">
        <v>43554</v>
      </c>
      <c r="D4" t="s">
        <v>287</v>
      </c>
      <c r="H4">
        <v>293</v>
      </c>
      <c r="I4" t="s">
        <v>71</v>
      </c>
      <c r="J4">
        <f>H4*'[1]Import '!$F$47</f>
        <v>20345.2828715</v>
      </c>
      <c r="L4">
        <v>50</v>
      </c>
      <c r="M4" t="s">
        <v>75</v>
      </c>
      <c r="O4" t="s">
        <v>82</v>
      </c>
    </row>
    <row r="5" spans="2:15" x14ac:dyDescent="0.25">
      <c r="C5" s="1">
        <v>43553</v>
      </c>
      <c r="D5" t="s">
        <v>17</v>
      </c>
      <c r="H5">
        <v>25280</v>
      </c>
      <c r="I5" t="s">
        <v>71</v>
      </c>
      <c r="J5">
        <f>H5*'[1]Import '!$F$47</f>
        <v>1755388.2286400001</v>
      </c>
      <c r="L5">
        <v>16000</v>
      </c>
      <c r="M5" t="s">
        <v>75</v>
      </c>
      <c r="O5" t="s">
        <v>82</v>
      </c>
    </row>
    <row r="6" spans="2:15" x14ac:dyDescent="0.25">
      <c r="C6" s="1">
        <v>43553</v>
      </c>
      <c r="D6" t="s">
        <v>17</v>
      </c>
      <c r="H6">
        <v>49300</v>
      </c>
      <c r="I6" t="s">
        <v>71</v>
      </c>
      <c r="J6">
        <f>H6*'[1]Import '!$F$47</f>
        <v>3423284.79715</v>
      </c>
      <c r="L6">
        <v>34000</v>
      </c>
      <c r="M6" t="s">
        <v>75</v>
      </c>
      <c r="O6" t="s">
        <v>92</v>
      </c>
    </row>
    <row r="7" spans="2:15" x14ac:dyDescent="0.25">
      <c r="C7" s="1">
        <v>43553</v>
      </c>
      <c r="D7" t="s">
        <v>5</v>
      </c>
      <c r="H7">
        <v>154400</v>
      </c>
      <c r="I7" t="s">
        <v>71</v>
      </c>
      <c r="J7">
        <f>H7*'[1]Import '!$F$47</f>
        <v>10721200.257200001</v>
      </c>
      <c r="L7">
        <v>80000</v>
      </c>
      <c r="M7" t="s">
        <v>75</v>
      </c>
      <c r="O7" t="s">
        <v>87</v>
      </c>
    </row>
    <row r="8" spans="2:15" x14ac:dyDescent="0.25">
      <c r="C8" s="1">
        <v>43550</v>
      </c>
      <c r="D8" t="s">
        <v>34</v>
      </c>
      <c r="H8">
        <v>31200</v>
      </c>
      <c r="I8" t="s">
        <v>71</v>
      </c>
      <c r="J8">
        <f>H8*'[1]Import '!$F$47</f>
        <v>2166460.1556000002</v>
      </c>
      <c r="L8">
        <v>16000</v>
      </c>
      <c r="M8" t="s">
        <v>75</v>
      </c>
      <c r="O8" t="s">
        <v>87</v>
      </c>
    </row>
    <row r="9" spans="2:15" x14ac:dyDescent="0.25">
      <c r="C9" s="1">
        <v>43550</v>
      </c>
      <c r="D9" t="s">
        <v>17</v>
      </c>
      <c r="H9">
        <v>68</v>
      </c>
      <c r="I9" t="s">
        <v>71</v>
      </c>
      <c r="J9">
        <f>H9*'[1]Import '!$F$47</f>
        <v>4721.7721339999998</v>
      </c>
      <c r="L9">
        <v>40</v>
      </c>
      <c r="M9" t="s">
        <v>75</v>
      </c>
      <c r="O9" t="s">
        <v>120</v>
      </c>
    </row>
    <row r="10" spans="2:15" x14ac:dyDescent="0.25">
      <c r="C10" s="1">
        <v>43549</v>
      </c>
      <c r="D10" t="s">
        <v>21</v>
      </c>
      <c r="H10">
        <v>25398</v>
      </c>
      <c r="I10" t="s">
        <v>71</v>
      </c>
      <c r="J10">
        <f>H10*'[1]Import '!$F$47</f>
        <v>1763581.8920490001</v>
      </c>
      <c r="L10">
        <v>18000</v>
      </c>
      <c r="M10" t="s">
        <v>75</v>
      </c>
      <c r="O10" t="s">
        <v>92</v>
      </c>
    </row>
    <row r="11" spans="2:15" x14ac:dyDescent="0.25">
      <c r="C11" s="1">
        <v>43549</v>
      </c>
      <c r="D11" t="s">
        <v>58</v>
      </c>
      <c r="H11">
        <v>40400</v>
      </c>
      <c r="I11" t="s">
        <v>71</v>
      </c>
      <c r="J11">
        <f>H11*'[1]Import '!$F$47</f>
        <v>2805288.1502</v>
      </c>
      <c r="L11">
        <v>16000</v>
      </c>
      <c r="M11" t="s">
        <v>75</v>
      </c>
      <c r="O11" t="s">
        <v>85</v>
      </c>
    </row>
    <row r="12" spans="2:15" x14ac:dyDescent="0.25">
      <c r="C12" s="1">
        <v>43546</v>
      </c>
      <c r="D12" t="s">
        <v>21</v>
      </c>
      <c r="H12">
        <v>25398</v>
      </c>
      <c r="I12" t="s">
        <v>71</v>
      </c>
      <c r="J12">
        <f>H12*'[1]Import '!$F$47</f>
        <v>1763581.8920490001</v>
      </c>
      <c r="L12">
        <v>18000</v>
      </c>
      <c r="M12" t="s">
        <v>75</v>
      </c>
      <c r="O12" t="s">
        <v>92</v>
      </c>
    </row>
    <row r="13" spans="2:15" x14ac:dyDescent="0.25">
      <c r="C13" s="1">
        <v>43546</v>
      </c>
      <c r="D13" t="s">
        <v>2</v>
      </c>
      <c r="H13">
        <v>217260</v>
      </c>
      <c r="I13" t="s">
        <v>71</v>
      </c>
      <c r="J13">
        <f>H13*'[1]Import '!$F$47</f>
        <v>15086061.96813</v>
      </c>
      <c r="L13">
        <v>153000</v>
      </c>
      <c r="M13" t="s">
        <v>75</v>
      </c>
      <c r="O13" t="s">
        <v>87</v>
      </c>
    </row>
    <row r="14" spans="2:15" x14ac:dyDescent="0.25">
      <c r="C14" s="1">
        <v>43544</v>
      </c>
      <c r="D14" t="s">
        <v>58</v>
      </c>
      <c r="H14">
        <v>10800</v>
      </c>
      <c r="I14" t="s">
        <v>71</v>
      </c>
      <c r="J14">
        <f>H14*'[1]Import '!$F$47</f>
        <v>749928.51540000003</v>
      </c>
      <c r="L14">
        <v>4000</v>
      </c>
      <c r="M14" t="s">
        <v>75</v>
      </c>
      <c r="O14" t="s">
        <v>85</v>
      </c>
    </row>
    <row r="15" spans="2:15" x14ac:dyDescent="0.25">
      <c r="C15" s="1">
        <v>43544</v>
      </c>
      <c r="D15" t="s">
        <v>58</v>
      </c>
      <c r="H15">
        <v>30300</v>
      </c>
      <c r="I15" t="s">
        <v>71</v>
      </c>
      <c r="J15">
        <f>H15*'[1]Import '!$F$47</f>
        <v>2103966.11265</v>
      </c>
      <c r="L15">
        <v>12000</v>
      </c>
      <c r="M15" t="s">
        <v>75</v>
      </c>
      <c r="O15" t="s">
        <v>85</v>
      </c>
    </row>
    <row r="16" spans="2:15" x14ac:dyDescent="0.25">
      <c r="C16" s="1">
        <v>43543</v>
      </c>
      <c r="D16" t="s">
        <v>21</v>
      </c>
      <c r="H16">
        <v>239011</v>
      </c>
      <c r="I16" t="s">
        <v>192</v>
      </c>
      <c r="J16">
        <f>H16*'[1]Import '!$F$18</f>
        <v>2453893.431504</v>
      </c>
      <c r="L16">
        <v>24750</v>
      </c>
      <c r="M16" t="s">
        <v>75</v>
      </c>
      <c r="O16" t="s">
        <v>82</v>
      </c>
    </row>
    <row r="17" spans="3:15" x14ac:dyDescent="0.25">
      <c r="C17" s="1">
        <v>43542</v>
      </c>
      <c r="D17" t="s">
        <v>34</v>
      </c>
      <c r="H17">
        <v>31200</v>
      </c>
      <c r="I17" t="s">
        <v>71</v>
      </c>
      <c r="J17">
        <f>H17*'[1]Import '!$F$47</f>
        <v>2166460.1556000002</v>
      </c>
      <c r="L17">
        <v>16000</v>
      </c>
      <c r="M17" t="s">
        <v>75</v>
      </c>
      <c r="O17" t="s">
        <v>87</v>
      </c>
    </row>
    <row r="18" spans="3:15" x14ac:dyDescent="0.25">
      <c r="C18" s="1">
        <v>43539</v>
      </c>
      <c r="D18" t="s">
        <v>21</v>
      </c>
      <c r="H18">
        <v>25398</v>
      </c>
      <c r="I18" t="s">
        <v>71</v>
      </c>
      <c r="J18">
        <f>H18*'[1]Import '!$F$47</f>
        <v>1763581.8920490001</v>
      </c>
      <c r="L18">
        <v>18000</v>
      </c>
      <c r="M18" t="s">
        <v>75</v>
      </c>
      <c r="O18" t="s">
        <v>92</v>
      </c>
    </row>
    <row r="19" spans="3:15" x14ac:dyDescent="0.25">
      <c r="C19" s="1">
        <v>43539</v>
      </c>
      <c r="D19" t="s">
        <v>5</v>
      </c>
      <c r="H19">
        <v>154400</v>
      </c>
      <c r="I19" t="s">
        <v>71</v>
      </c>
      <c r="J19">
        <f>H19*'[1]Import '!$F$47</f>
        <v>10721200.257200001</v>
      </c>
      <c r="L19">
        <v>80000</v>
      </c>
      <c r="M19" t="s">
        <v>75</v>
      </c>
      <c r="O19" t="s">
        <v>87</v>
      </c>
    </row>
    <row r="20" spans="3:15" x14ac:dyDescent="0.25">
      <c r="C20" s="1">
        <v>43538</v>
      </c>
      <c r="D20" t="s">
        <v>2</v>
      </c>
      <c r="H20">
        <v>217260</v>
      </c>
      <c r="I20" t="s">
        <v>71</v>
      </c>
      <c r="J20">
        <f>H20*'[1]Import '!$F$47</f>
        <v>15086061.96813</v>
      </c>
      <c r="L20">
        <v>153000</v>
      </c>
      <c r="M20" t="s">
        <v>75</v>
      </c>
      <c r="O20" t="s">
        <v>87</v>
      </c>
    </row>
    <row r="21" spans="3:15" x14ac:dyDescent="0.25">
      <c r="C21" s="1">
        <v>43537</v>
      </c>
      <c r="D21" t="s">
        <v>52</v>
      </c>
      <c r="H21">
        <v>13107</v>
      </c>
      <c r="I21" t="s">
        <v>71</v>
      </c>
      <c r="J21">
        <f>H21*'[1]Import '!$F$47</f>
        <v>910121.5788285</v>
      </c>
      <c r="L21">
        <v>5120</v>
      </c>
      <c r="M21" t="s">
        <v>75</v>
      </c>
      <c r="O21" t="s">
        <v>85</v>
      </c>
    </row>
    <row r="22" spans="3:15" x14ac:dyDescent="0.25">
      <c r="C22" s="1">
        <v>43537</v>
      </c>
      <c r="D22" t="s">
        <v>50</v>
      </c>
      <c r="H22">
        <v>2370</v>
      </c>
      <c r="I22" t="s">
        <v>71</v>
      </c>
      <c r="J22">
        <f>H22*'[1]Import '!$F$47</f>
        <v>164567.646435</v>
      </c>
      <c r="L22">
        <v>1000</v>
      </c>
      <c r="M22" t="s">
        <v>75</v>
      </c>
      <c r="O22" t="s">
        <v>87</v>
      </c>
    </row>
    <row r="23" spans="3:15" x14ac:dyDescent="0.25">
      <c r="C23" s="1">
        <v>43537</v>
      </c>
      <c r="D23" t="s">
        <v>50</v>
      </c>
      <c r="H23">
        <v>15890</v>
      </c>
      <c r="I23" t="s">
        <v>71</v>
      </c>
      <c r="J23">
        <f>H23*'[1]Import '!$F$47</f>
        <v>1103367.0471950001</v>
      </c>
      <c r="L23">
        <v>7000</v>
      </c>
      <c r="M23" t="s">
        <v>75</v>
      </c>
      <c r="O23" t="s">
        <v>87</v>
      </c>
    </row>
    <row r="24" spans="3:15" x14ac:dyDescent="0.25">
      <c r="C24" s="1">
        <v>43537</v>
      </c>
      <c r="D24" t="s">
        <v>55</v>
      </c>
      <c r="H24">
        <v>2950</v>
      </c>
      <c r="I24" t="s">
        <v>71</v>
      </c>
      <c r="J24">
        <f>H24*'[1]Import '!$F$47</f>
        <v>204841.58522500002</v>
      </c>
      <c r="L24">
        <v>1000</v>
      </c>
      <c r="M24" t="s">
        <v>75</v>
      </c>
      <c r="O24" t="s">
        <v>150</v>
      </c>
    </row>
    <row r="25" spans="3:15" x14ac:dyDescent="0.25">
      <c r="C25" s="1">
        <v>43537</v>
      </c>
      <c r="D25" t="s">
        <v>174</v>
      </c>
      <c r="H25">
        <v>466</v>
      </c>
      <c r="I25" t="s">
        <v>71</v>
      </c>
      <c r="J25">
        <f>H25*'[1]Import '!$F$47</f>
        <v>32358.026683</v>
      </c>
      <c r="L25">
        <v>20</v>
      </c>
      <c r="M25" t="s">
        <v>75</v>
      </c>
      <c r="O25" t="s">
        <v>102</v>
      </c>
    </row>
    <row r="26" spans="3:15" x14ac:dyDescent="0.25">
      <c r="C26" s="1">
        <v>43537</v>
      </c>
      <c r="D26" t="s">
        <v>21</v>
      </c>
      <c r="H26">
        <v>239011</v>
      </c>
      <c r="I26" t="s">
        <v>192</v>
      </c>
      <c r="J26">
        <f>H26*'[1]Import '!$F$18</f>
        <v>2453893.431504</v>
      </c>
      <c r="L26">
        <v>24750</v>
      </c>
      <c r="M26" t="s">
        <v>75</v>
      </c>
      <c r="O26" t="s">
        <v>82</v>
      </c>
    </row>
    <row r="27" spans="3:15" x14ac:dyDescent="0.25">
      <c r="C27" s="1">
        <v>43536</v>
      </c>
      <c r="D27" t="s">
        <v>322</v>
      </c>
      <c r="H27">
        <v>1783440</v>
      </c>
      <c r="I27" t="s">
        <v>333</v>
      </c>
      <c r="L27">
        <v>14400</v>
      </c>
      <c r="M27" t="s">
        <v>75</v>
      </c>
      <c r="O27" t="s">
        <v>113</v>
      </c>
    </row>
    <row r="28" spans="3:15" x14ac:dyDescent="0.25">
      <c r="C28" s="1">
        <v>43535</v>
      </c>
      <c r="D28" t="s">
        <v>17</v>
      </c>
      <c r="H28">
        <v>49300</v>
      </c>
      <c r="I28" t="s">
        <v>71</v>
      </c>
      <c r="J28">
        <f>H28*'[1]Import '!$F$47</f>
        <v>3423284.79715</v>
      </c>
      <c r="L28">
        <v>34000</v>
      </c>
      <c r="M28" t="s">
        <v>75</v>
      </c>
      <c r="O28" t="s">
        <v>92</v>
      </c>
    </row>
    <row r="29" spans="3:15" x14ac:dyDescent="0.25">
      <c r="C29" s="1">
        <v>43535</v>
      </c>
      <c r="D29" t="s">
        <v>10</v>
      </c>
      <c r="H29">
        <v>24192</v>
      </c>
      <c r="I29" t="s">
        <v>71</v>
      </c>
      <c r="J29">
        <f>H29*'[1]Import '!$F$47</f>
        <v>1679839.8744960001</v>
      </c>
      <c r="L29">
        <v>14400</v>
      </c>
      <c r="M29" t="s">
        <v>75</v>
      </c>
      <c r="O29" t="s">
        <v>85</v>
      </c>
    </row>
    <row r="30" spans="3:15" x14ac:dyDescent="0.25">
      <c r="C30" s="1">
        <v>43533</v>
      </c>
      <c r="D30" t="s">
        <v>323</v>
      </c>
      <c r="H30">
        <v>24500</v>
      </c>
      <c r="I30" t="s">
        <v>71</v>
      </c>
      <c r="J30">
        <f>H30*'[1]Import '!$F$47</f>
        <v>1701226.7247500001</v>
      </c>
      <c r="L30">
        <v>14000</v>
      </c>
      <c r="M30" t="s">
        <v>75</v>
      </c>
      <c r="O30" t="s">
        <v>120</v>
      </c>
    </row>
    <row r="31" spans="3:15" x14ac:dyDescent="0.25">
      <c r="C31" s="1">
        <v>43533</v>
      </c>
      <c r="D31" t="s">
        <v>324</v>
      </c>
      <c r="H31">
        <v>180</v>
      </c>
      <c r="I31" t="s">
        <v>71</v>
      </c>
      <c r="J31">
        <f>H31*'[1]Import '!$F$47</f>
        <v>12498.808590000001</v>
      </c>
      <c r="L31">
        <v>100</v>
      </c>
      <c r="M31" t="s">
        <v>75</v>
      </c>
      <c r="O31" t="s">
        <v>331</v>
      </c>
    </row>
    <row r="32" spans="3:15" x14ac:dyDescent="0.25">
      <c r="C32" s="1">
        <v>43532</v>
      </c>
      <c r="D32" t="s">
        <v>24</v>
      </c>
      <c r="H32">
        <v>22400</v>
      </c>
      <c r="I32" t="s">
        <v>71</v>
      </c>
      <c r="J32">
        <f>H32*'[1]Import '!$F$47</f>
        <v>1555407.2912000001</v>
      </c>
      <c r="L32">
        <v>8000</v>
      </c>
      <c r="M32" t="s">
        <v>75</v>
      </c>
      <c r="O32" t="s">
        <v>85</v>
      </c>
    </row>
    <row r="33" spans="3:15" x14ac:dyDescent="0.25">
      <c r="C33" s="1">
        <v>43531</v>
      </c>
      <c r="D33" t="s">
        <v>29</v>
      </c>
      <c r="H33">
        <v>20720</v>
      </c>
      <c r="I33" t="s">
        <v>71</v>
      </c>
      <c r="J33">
        <f>H33*'[1]Import '!$F$47</f>
        <v>1438751.7443600001</v>
      </c>
      <c r="L33">
        <v>14000</v>
      </c>
      <c r="M33" t="s">
        <v>75</v>
      </c>
      <c r="O33" t="s">
        <v>113</v>
      </c>
    </row>
    <row r="34" spans="3:15" x14ac:dyDescent="0.25">
      <c r="C34" s="1">
        <v>43529</v>
      </c>
      <c r="D34" t="s">
        <v>5</v>
      </c>
      <c r="H34">
        <v>183736</v>
      </c>
      <c r="I34" t="s">
        <v>71</v>
      </c>
      <c r="J34">
        <f>H34*'[1]Import '!$F$47</f>
        <v>12758228.306068001</v>
      </c>
      <c r="L34">
        <v>95200</v>
      </c>
      <c r="M34" t="s">
        <v>75</v>
      </c>
      <c r="O34" t="s">
        <v>87</v>
      </c>
    </row>
    <row r="35" spans="3:15" x14ac:dyDescent="0.25">
      <c r="C35" s="1">
        <v>43529</v>
      </c>
      <c r="D35" t="s">
        <v>5</v>
      </c>
      <c r="H35">
        <v>185280</v>
      </c>
      <c r="I35" t="s">
        <v>71</v>
      </c>
      <c r="J35">
        <f>H35*'[1]Import '!$F$47</f>
        <v>12865440.308640001</v>
      </c>
      <c r="L35">
        <v>96000</v>
      </c>
      <c r="M35" t="s">
        <v>75</v>
      </c>
      <c r="O35" t="s">
        <v>87</v>
      </c>
    </row>
    <row r="36" spans="3:15" x14ac:dyDescent="0.25">
      <c r="C36" s="1">
        <v>43529</v>
      </c>
      <c r="D36" t="s">
        <v>5</v>
      </c>
      <c r="H36">
        <v>800</v>
      </c>
      <c r="I36" t="s">
        <v>71</v>
      </c>
      <c r="J36">
        <f>H36*'[1]Import '!$F$47</f>
        <v>55550.260399999999</v>
      </c>
      <c r="L36">
        <v>800</v>
      </c>
      <c r="M36" t="s">
        <v>75</v>
      </c>
      <c r="O36" t="s">
        <v>87</v>
      </c>
    </row>
    <row r="37" spans="3:15" x14ac:dyDescent="0.25">
      <c r="C37" s="1">
        <v>43527</v>
      </c>
      <c r="D37" t="s">
        <v>298</v>
      </c>
      <c r="H37">
        <v>0</v>
      </c>
      <c r="L37">
        <v>162950</v>
      </c>
      <c r="M37" t="s">
        <v>77</v>
      </c>
      <c r="N37" t="s">
        <v>313</v>
      </c>
      <c r="O37" t="s">
        <v>87</v>
      </c>
    </row>
    <row r="38" spans="3:15" x14ac:dyDescent="0.25">
      <c r="C38" s="1">
        <v>43526</v>
      </c>
      <c r="D38" t="s">
        <v>2</v>
      </c>
      <c r="H38">
        <v>1600</v>
      </c>
      <c r="I38" t="s">
        <v>71</v>
      </c>
      <c r="J38">
        <f>H38*'[1]Import '!$F$47</f>
        <v>111100.5208</v>
      </c>
      <c r="L38">
        <v>800</v>
      </c>
      <c r="M38" t="s">
        <v>75</v>
      </c>
      <c r="O38" t="s">
        <v>85</v>
      </c>
    </row>
    <row r="39" spans="3:15" x14ac:dyDescent="0.25">
      <c r="C39" s="1">
        <v>43525</v>
      </c>
      <c r="D39" t="s">
        <v>4</v>
      </c>
      <c r="H39">
        <v>92664</v>
      </c>
      <c r="I39" t="s">
        <v>71</v>
      </c>
      <c r="J39">
        <f>H39*'[1]Import '!$F$47</f>
        <v>6434386.6621320006</v>
      </c>
      <c r="L39">
        <v>46800</v>
      </c>
      <c r="M39" t="s">
        <v>75</v>
      </c>
      <c r="O39" t="s">
        <v>87</v>
      </c>
    </row>
    <row r="40" spans="3:15" x14ac:dyDescent="0.25">
      <c r="C40" s="1">
        <v>43525</v>
      </c>
      <c r="D40" t="s">
        <v>21</v>
      </c>
      <c r="H40">
        <v>25398</v>
      </c>
      <c r="I40" t="s">
        <v>71</v>
      </c>
      <c r="J40">
        <f>H40*'[1]Import '!$F$47</f>
        <v>1763581.8920490001</v>
      </c>
      <c r="L40">
        <v>18000</v>
      </c>
      <c r="M40" t="s">
        <v>75</v>
      </c>
      <c r="O40" t="s">
        <v>92</v>
      </c>
    </row>
    <row r="41" spans="3:15" x14ac:dyDescent="0.25">
      <c r="C41" s="1">
        <v>43525</v>
      </c>
      <c r="D41" t="s">
        <v>34</v>
      </c>
      <c r="H41">
        <v>696</v>
      </c>
      <c r="I41" t="s">
        <v>71</v>
      </c>
      <c r="J41">
        <f>H41*'[1]Import '!$F$47</f>
        <v>48328.726547999999</v>
      </c>
      <c r="L41">
        <v>40</v>
      </c>
      <c r="M41" t="s">
        <v>75</v>
      </c>
      <c r="O41" t="s">
        <v>102</v>
      </c>
    </row>
    <row r="42" spans="3:15" x14ac:dyDescent="0.25">
      <c r="C42" s="1">
        <v>43525</v>
      </c>
      <c r="D42" t="s">
        <v>4</v>
      </c>
      <c r="H42">
        <v>47502</v>
      </c>
      <c r="I42" t="s">
        <v>71</v>
      </c>
      <c r="J42">
        <f>H42*'[1]Import '!$F$47</f>
        <v>3298435.5869010002</v>
      </c>
      <c r="L42">
        <v>23400</v>
      </c>
      <c r="M42" t="s">
        <v>75</v>
      </c>
      <c r="O42" t="s">
        <v>87</v>
      </c>
    </row>
    <row r="43" spans="3:15" x14ac:dyDescent="0.25">
      <c r="C43" s="1">
        <v>43523</v>
      </c>
      <c r="D43" t="s">
        <v>325</v>
      </c>
      <c r="H43">
        <v>12</v>
      </c>
      <c r="I43" t="s">
        <v>71</v>
      </c>
      <c r="J43">
        <f>H43*'[1]Import '!$F$47</f>
        <v>833.25390600000003</v>
      </c>
      <c r="L43">
        <v>0.5</v>
      </c>
      <c r="M43" t="s">
        <v>75</v>
      </c>
      <c r="O43" t="s">
        <v>332</v>
      </c>
    </row>
    <row r="44" spans="3:15" x14ac:dyDescent="0.25">
      <c r="C44" s="1">
        <v>43522</v>
      </c>
      <c r="D44" t="s">
        <v>21</v>
      </c>
      <c r="H44">
        <v>25398</v>
      </c>
      <c r="I44" t="s">
        <v>71</v>
      </c>
      <c r="J44">
        <f>H44*'[1]Import '!$F$47</f>
        <v>1763581.8920490001</v>
      </c>
      <c r="L44">
        <v>18000</v>
      </c>
      <c r="M44" t="s">
        <v>75</v>
      </c>
      <c r="O44" t="s">
        <v>92</v>
      </c>
    </row>
    <row r="45" spans="3:15" x14ac:dyDescent="0.25">
      <c r="C45" s="1">
        <v>43522</v>
      </c>
      <c r="D45" t="s">
        <v>21</v>
      </c>
      <c r="H45">
        <v>25398</v>
      </c>
      <c r="I45" t="s">
        <v>71</v>
      </c>
      <c r="J45">
        <f>H45*'[1]Import '!$F$47</f>
        <v>1763581.8920490001</v>
      </c>
      <c r="L45">
        <v>18000</v>
      </c>
      <c r="M45" t="s">
        <v>75</v>
      </c>
      <c r="O45" t="s">
        <v>92</v>
      </c>
    </row>
    <row r="46" spans="3:15" x14ac:dyDescent="0.25">
      <c r="C46" s="1">
        <v>43522</v>
      </c>
      <c r="D46" t="s">
        <v>21</v>
      </c>
      <c r="H46">
        <v>25398</v>
      </c>
      <c r="I46" t="s">
        <v>71</v>
      </c>
      <c r="J46">
        <f>H46*'[1]Import '!$F$47</f>
        <v>1763581.8920490001</v>
      </c>
      <c r="L46">
        <v>18000</v>
      </c>
      <c r="M46" t="s">
        <v>75</v>
      </c>
      <c r="O46" t="s">
        <v>92</v>
      </c>
    </row>
    <row r="47" spans="3:15" x14ac:dyDescent="0.25">
      <c r="C47" s="1">
        <v>43522</v>
      </c>
      <c r="D47" t="s">
        <v>21</v>
      </c>
      <c r="H47">
        <v>239011</v>
      </c>
      <c r="I47" t="s">
        <v>192</v>
      </c>
      <c r="J47">
        <f>H47*'[1]Import '!$F$18</f>
        <v>2453893.431504</v>
      </c>
      <c r="L47">
        <v>24750</v>
      </c>
      <c r="M47" t="s">
        <v>75</v>
      </c>
      <c r="O47" t="s">
        <v>82</v>
      </c>
    </row>
    <row r="48" spans="3:15" x14ac:dyDescent="0.25">
      <c r="C48" s="1">
        <v>43522</v>
      </c>
      <c r="D48" t="s">
        <v>21</v>
      </c>
      <c r="H48">
        <v>25398</v>
      </c>
      <c r="I48" t="s">
        <v>71</v>
      </c>
      <c r="J48">
        <f>H48*'[1]Import '!$F$47</f>
        <v>1763581.8920490001</v>
      </c>
      <c r="L48">
        <v>18000</v>
      </c>
      <c r="M48" t="s">
        <v>75</v>
      </c>
      <c r="O48" t="s">
        <v>92</v>
      </c>
    </row>
    <row r="49" spans="3:15" x14ac:dyDescent="0.25">
      <c r="C49" s="1">
        <v>43522</v>
      </c>
      <c r="D49" t="s">
        <v>21</v>
      </c>
      <c r="H49">
        <v>239011</v>
      </c>
      <c r="I49" t="s">
        <v>192</v>
      </c>
      <c r="J49">
        <f>H49*'[1]Import '!$F$18</f>
        <v>2453893.431504</v>
      </c>
      <c r="L49">
        <v>24750</v>
      </c>
      <c r="M49" t="s">
        <v>75</v>
      </c>
      <c r="O49" t="s">
        <v>82</v>
      </c>
    </row>
    <row r="50" spans="3:15" x14ac:dyDescent="0.25">
      <c r="C50" s="1">
        <v>43521</v>
      </c>
      <c r="D50" t="s">
        <v>308</v>
      </c>
      <c r="H50">
        <v>3770</v>
      </c>
      <c r="I50" t="s">
        <v>334</v>
      </c>
      <c r="L50">
        <v>2000</v>
      </c>
      <c r="M50" t="s">
        <v>75</v>
      </c>
      <c r="O50" t="s">
        <v>82</v>
      </c>
    </row>
    <row r="51" spans="3:15" x14ac:dyDescent="0.25">
      <c r="C51" s="1">
        <v>43521</v>
      </c>
      <c r="D51" t="s">
        <v>308</v>
      </c>
      <c r="H51">
        <v>3430</v>
      </c>
      <c r="I51" t="s">
        <v>334</v>
      </c>
      <c r="L51">
        <v>2000</v>
      </c>
      <c r="M51" t="s">
        <v>75</v>
      </c>
      <c r="O51" t="s">
        <v>82</v>
      </c>
    </row>
    <row r="52" spans="3:15" x14ac:dyDescent="0.25">
      <c r="C52" s="1">
        <v>43521</v>
      </c>
      <c r="D52" t="s">
        <v>308</v>
      </c>
      <c r="H52">
        <v>3350</v>
      </c>
      <c r="I52" t="s">
        <v>334</v>
      </c>
      <c r="L52">
        <v>2000</v>
      </c>
      <c r="M52" t="s">
        <v>75</v>
      </c>
      <c r="O52" t="s">
        <v>82</v>
      </c>
    </row>
    <row r="53" spans="3:15" x14ac:dyDescent="0.25">
      <c r="C53" s="1">
        <v>43517</v>
      </c>
      <c r="D53" t="s">
        <v>17</v>
      </c>
      <c r="H53">
        <v>25280</v>
      </c>
      <c r="I53" t="s">
        <v>71</v>
      </c>
      <c r="J53">
        <f>H53*'[1]Import '!$F$47</f>
        <v>1755388.2286400001</v>
      </c>
      <c r="L53">
        <v>16000</v>
      </c>
      <c r="M53" t="s">
        <v>75</v>
      </c>
      <c r="O53" t="s">
        <v>82</v>
      </c>
    </row>
    <row r="54" spans="3:15" x14ac:dyDescent="0.25">
      <c r="C54" s="1">
        <v>43517</v>
      </c>
      <c r="D54" t="s">
        <v>2</v>
      </c>
      <c r="H54">
        <v>217260</v>
      </c>
      <c r="I54" t="s">
        <v>71</v>
      </c>
      <c r="J54">
        <f>H54*'[1]Import '!$F$47</f>
        <v>15086061.96813</v>
      </c>
      <c r="L54">
        <v>153000</v>
      </c>
      <c r="M54" t="s">
        <v>75</v>
      </c>
      <c r="O54" t="s">
        <v>87</v>
      </c>
    </row>
    <row r="55" spans="3:15" x14ac:dyDescent="0.25">
      <c r="C55" s="1">
        <v>43516</v>
      </c>
      <c r="D55" t="s">
        <v>21</v>
      </c>
      <c r="H55">
        <v>25398</v>
      </c>
      <c r="I55" t="s">
        <v>71</v>
      </c>
      <c r="J55">
        <f>H55*'[1]Import '!$F$47</f>
        <v>1763581.8920490001</v>
      </c>
      <c r="L55">
        <v>18000</v>
      </c>
      <c r="M55" t="s">
        <v>75</v>
      </c>
      <c r="O55" t="s">
        <v>92</v>
      </c>
    </row>
    <row r="56" spans="3:15" x14ac:dyDescent="0.25">
      <c r="C56" s="1">
        <v>43516</v>
      </c>
      <c r="D56" t="s">
        <v>5</v>
      </c>
      <c r="H56">
        <v>185280</v>
      </c>
      <c r="I56" t="s">
        <v>71</v>
      </c>
      <c r="J56">
        <f>H56*'[1]Import '!$F$47</f>
        <v>12865440.308640001</v>
      </c>
      <c r="L56">
        <v>96000</v>
      </c>
      <c r="M56" t="s">
        <v>75</v>
      </c>
      <c r="O56" t="s">
        <v>87</v>
      </c>
    </row>
    <row r="57" spans="3:15" x14ac:dyDescent="0.25">
      <c r="C57" s="1">
        <v>43511</v>
      </c>
      <c r="D57" t="s">
        <v>2</v>
      </c>
      <c r="H57">
        <v>217260</v>
      </c>
      <c r="I57" t="s">
        <v>71</v>
      </c>
      <c r="J57">
        <f>H57*'[1]Import '!$F$47</f>
        <v>15086061.96813</v>
      </c>
      <c r="L57">
        <v>153000</v>
      </c>
      <c r="M57" t="s">
        <v>75</v>
      </c>
      <c r="O57" t="s">
        <v>87</v>
      </c>
    </row>
    <row r="58" spans="3:15" x14ac:dyDescent="0.25">
      <c r="C58" s="1">
        <v>43509</v>
      </c>
      <c r="D58" t="s">
        <v>21</v>
      </c>
      <c r="H58">
        <v>25704</v>
      </c>
      <c r="I58" t="s">
        <v>71</v>
      </c>
      <c r="J58">
        <f>H58*'[1]Import '!$F$47</f>
        <v>1784829.866652</v>
      </c>
      <c r="L58">
        <v>18000</v>
      </c>
      <c r="M58" t="s">
        <v>75</v>
      </c>
      <c r="O58" t="s">
        <v>92</v>
      </c>
    </row>
    <row r="59" spans="3:15" x14ac:dyDescent="0.25">
      <c r="C59" s="1">
        <v>43508</v>
      </c>
      <c r="D59" t="s">
        <v>5</v>
      </c>
      <c r="H59">
        <v>154400</v>
      </c>
      <c r="I59" t="s">
        <v>71</v>
      </c>
      <c r="J59">
        <f>H59*'[1]Import '!$F$47</f>
        <v>10721200.257200001</v>
      </c>
      <c r="L59">
        <v>80000</v>
      </c>
      <c r="M59" t="s">
        <v>75</v>
      </c>
      <c r="O59" t="s">
        <v>87</v>
      </c>
    </row>
    <row r="60" spans="3:15" x14ac:dyDescent="0.25">
      <c r="C60" s="1">
        <v>43508</v>
      </c>
      <c r="D60" t="s">
        <v>326</v>
      </c>
      <c r="H60">
        <v>0</v>
      </c>
      <c r="L60">
        <v>144000</v>
      </c>
      <c r="M60" t="s">
        <v>268</v>
      </c>
      <c r="N60" t="s">
        <v>314</v>
      </c>
      <c r="O60" t="s">
        <v>120</v>
      </c>
    </row>
    <row r="61" spans="3:15" x14ac:dyDescent="0.25">
      <c r="C61" s="1">
        <v>43508</v>
      </c>
      <c r="D61" t="s">
        <v>21</v>
      </c>
      <c r="H61">
        <v>239011</v>
      </c>
      <c r="I61" t="s">
        <v>192</v>
      </c>
      <c r="J61">
        <f>H61*'[1]Import '!$F$18</f>
        <v>2453893.431504</v>
      </c>
      <c r="L61">
        <v>24750</v>
      </c>
      <c r="M61" t="s">
        <v>75</v>
      </c>
      <c r="O61" t="s">
        <v>82</v>
      </c>
    </row>
    <row r="62" spans="3:15" x14ac:dyDescent="0.25">
      <c r="C62" s="1">
        <v>43508</v>
      </c>
      <c r="D62" t="s">
        <v>21</v>
      </c>
      <c r="H62">
        <v>239011</v>
      </c>
      <c r="I62" t="s">
        <v>192</v>
      </c>
      <c r="J62">
        <f>H62*'[1]Import '!$F$18</f>
        <v>2453893.431504</v>
      </c>
      <c r="L62">
        <v>24750</v>
      </c>
      <c r="M62" t="s">
        <v>75</v>
      </c>
      <c r="O62" t="s">
        <v>82</v>
      </c>
    </row>
    <row r="63" spans="3:15" x14ac:dyDescent="0.25">
      <c r="C63" s="1">
        <v>43504</v>
      </c>
      <c r="D63" t="s">
        <v>36</v>
      </c>
      <c r="H63">
        <v>91200</v>
      </c>
      <c r="I63" t="s">
        <v>71</v>
      </c>
      <c r="J63">
        <f>H63*'[1]Import '!$F$47</f>
        <v>6332729.6856000004</v>
      </c>
      <c r="L63">
        <v>48000</v>
      </c>
      <c r="M63" t="s">
        <v>75</v>
      </c>
      <c r="O63" t="s">
        <v>87</v>
      </c>
    </row>
    <row r="64" spans="3:15" x14ac:dyDescent="0.25">
      <c r="C64" s="1">
        <v>43503</v>
      </c>
      <c r="D64" t="s">
        <v>2</v>
      </c>
      <c r="H64">
        <v>217260</v>
      </c>
      <c r="I64" t="s">
        <v>71</v>
      </c>
      <c r="J64">
        <f>H64*'[1]Import '!$F$47</f>
        <v>15086061.96813</v>
      </c>
      <c r="L64">
        <v>153000</v>
      </c>
      <c r="M64" t="s">
        <v>75</v>
      </c>
      <c r="O64" t="s">
        <v>87</v>
      </c>
    </row>
    <row r="65" spans="3:15" x14ac:dyDescent="0.25">
      <c r="C65" s="1">
        <v>43503</v>
      </c>
      <c r="D65" t="s">
        <v>58</v>
      </c>
      <c r="H65">
        <v>30300</v>
      </c>
      <c r="I65" t="s">
        <v>71</v>
      </c>
      <c r="J65">
        <f>H65*'[1]Import '!$F$47</f>
        <v>2103966.11265</v>
      </c>
      <c r="L65">
        <v>12000</v>
      </c>
      <c r="M65" t="s">
        <v>75</v>
      </c>
      <c r="O65" t="s">
        <v>85</v>
      </c>
    </row>
    <row r="66" spans="3:15" x14ac:dyDescent="0.25">
      <c r="C66" s="1">
        <v>43503</v>
      </c>
      <c r="D66" t="s">
        <v>58</v>
      </c>
      <c r="H66">
        <v>10800</v>
      </c>
      <c r="I66" t="s">
        <v>71</v>
      </c>
      <c r="J66">
        <f>H66*'[1]Import '!$F$47</f>
        <v>749928.51540000003</v>
      </c>
      <c r="L66">
        <v>4000</v>
      </c>
      <c r="M66" t="s">
        <v>75</v>
      </c>
      <c r="O66" t="s">
        <v>85</v>
      </c>
    </row>
    <row r="67" spans="3:15" x14ac:dyDescent="0.25">
      <c r="C67" s="1">
        <v>43502</v>
      </c>
      <c r="D67" t="s">
        <v>21</v>
      </c>
      <c r="H67">
        <v>235249</v>
      </c>
      <c r="I67" t="s">
        <v>192</v>
      </c>
      <c r="J67">
        <f>H67*'[1]Import '!$F$18</f>
        <v>2415269.4891360002</v>
      </c>
      <c r="L67">
        <v>24750</v>
      </c>
      <c r="M67" t="s">
        <v>75</v>
      </c>
      <c r="O67" t="s">
        <v>82</v>
      </c>
    </row>
    <row r="68" spans="3:15" x14ac:dyDescent="0.25">
      <c r="C68" s="1">
        <v>43502</v>
      </c>
      <c r="D68" t="s">
        <v>13</v>
      </c>
      <c r="H68">
        <v>4024</v>
      </c>
      <c r="I68" t="s">
        <v>71</v>
      </c>
      <c r="J68">
        <f>H68*'[1]Import '!$F$47</f>
        <v>279417.80981200002</v>
      </c>
      <c r="L68">
        <v>2000</v>
      </c>
      <c r="M68" t="s">
        <v>75</v>
      </c>
      <c r="O68" t="s">
        <v>82</v>
      </c>
    </row>
    <row r="69" spans="3:15" x14ac:dyDescent="0.25">
      <c r="C69" s="1">
        <v>43501</v>
      </c>
      <c r="D69" t="s">
        <v>21</v>
      </c>
      <c r="H69">
        <v>25704</v>
      </c>
      <c r="I69" t="s">
        <v>71</v>
      </c>
      <c r="J69">
        <f>H69*'[1]Import '!$F$47</f>
        <v>1784829.866652</v>
      </c>
      <c r="L69">
        <v>18000</v>
      </c>
      <c r="M69" t="s">
        <v>75</v>
      </c>
      <c r="O69" t="s">
        <v>92</v>
      </c>
    </row>
    <row r="70" spans="3:15" x14ac:dyDescent="0.25">
      <c r="C70" s="1">
        <v>43501</v>
      </c>
      <c r="D70" t="s">
        <v>327</v>
      </c>
      <c r="H70">
        <v>8800</v>
      </c>
      <c r="I70" t="s">
        <v>71</v>
      </c>
      <c r="J70">
        <f>H70*'[1]Import '!$F$47</f>
        <v>611052.86440000008</v>
      </c>
      <c r="L70">
        <v>5000</v>
      </c>
      <c r="M70" t="s">
        <v>75</v>
      </c>
      <c r="O70" t="s">
        <v>82</v>
      </c>
    </row>
    <row r="71" spans="3:15" x14ac:dyDescent="0.25">
      <c r="C71" s="1">
        <v>43500</v>
      </c>
      <c r="D71" t="s">
        <v>302</v>
      </c>
      <c r="H71">
        <v>27800</v>
      </c>
      <c r="I71" t="s">
        <v>249</v>
      </c>
      <c r="J71">
        <f>H71*'[1]Import '!$F$28</f>
        <v>2218014.3541999999</v>
      </c>
      <c r="L71">
        <v>20000</v>
      </c>
      <c r="M71" t="s">
        <v>75</v>
      </c>
      <c r="O71" t="s">
        <v>321</v>
      </c>
    </row>
    <row r="72" spans="3:15" x14ac:dyDescent="0.25">
      <c r="C72" s="1">
        <v>43500</v>
      </c>
      <c r="D72" t="s">
        <v>302</v>
      </c>
      <c r="H72">
        <v>5560</v>
      </c>
      <c r="I72" t="s">
        <v>249</v>
      </c>
      <c r="J72">
        <f>H72*'[1]Import '!$F$28</f>
        <v>443602.87083999999</v>
      </c>
      <c r="L72">
        <v>4000</v>
      </c>
      <c r="M72" t="s">
        <v>75</v>
      </c>
      <c r="O72" t="s">
        <v>321</v>
      </c>
    </row>
    <row r="73" spans="3:15" x14ac:dyDescent="0.25">
      <c r="C73" s="1">
        <v>43500</v>
      </c>
      <c r="D73" t="s">
        <v>5</v>
      </c>
      <c r="H73">
        <v>154400</v>
      </c>
      <c r="I73" t="s">
        <v>71</v>
      </c>
      <c r="J73">
        <f>H73*'[1]Import '!$F$47</f>
        <v>10721200.257200001</v>
      </c>
      <c r="L73">
        <v>80000</v>
      </c>
      <c r="M73" t="s">
        <v>75</v>
      </c>
      <c r="O73" t="s">
        <v>87</v>
      </c>
    </row>
    <row r="74" spans="3:15" x14ac:dyDescent="0.25">
      <c r="C74" s="1">
        <v>43497</v>
      </c>
      <c r="D74" t="s">
        <v>24</v>
      </c>
      <c r="H74">
        <v>44800</v>
      </c>
      <c r="I74" t="s">
        <v>71</v>
      </c>
      <c r="J74">
        <f>H74*'[1]Import '!$F$47</f>
        <v>3110814.5824000002</v>
      </c>
      <c r="L74">
        <v>16000</v>
      </c>
      <c r="M74" t="s">
        <v>75</v>
      </c>
      <c r="O74" t="s">
        <v>85</v>
      </c>
    </row>
    <row r="75" spans="3:15" x14ac:dyDescent="0.25">
      <c r="C75" s="1">
        <v>43496</v>
      </c>
      <c r="D75" t="s">
        <v>298</v>
      </c>
      <c r="H75">
        <v>0</v>
      </c>
      <c r="L75">
        <v>162950</v>
      </c>
      <c r="M75" t="s">
        <v>77</v>
      </c>
      <c r="N75" t="s">
        <v>313</v>
      </c>
      <c r="O75" t="s">
        <v>87</v>
      </c>
    </row>
    <row r="76" spans="3:15" x14ac:dyDescent="0.25">
      <c r="C76" s="1">
        <v>43496</v>
      </c>
      <c r="D76" t="s">
        <v>65</v>
      </c>
      <c r="H76">
        <v>6475</v>
      </c>
      <c r="I76" t="s">
        <v>71</v>
      </c>
      <c r="J76">
        <f>H76*'[1]Import '!$F$47</f>
        <v>449609.92011250003</v>
      </c>
      <c r="L76">
        <v>2500</v>
      </c>
      <c r="M76" t="s">
        <v>75</v>
      </c>
      <c r="O76" t="s">
        <v>82</v>
      </c>
    </row>
    <row r="77" spans="3:15" x14ac:dyDescent="0.25">
      <c r="C77" s="1">
        <v>43495</v>
      </c>
      <c r="D77" t="s">
        <v>2</v>
      </c>
      <c r="H77">
        <v>434520</v>
      </c>
      <c r="I77" t="s">
        <v>71</v>
      </c>
      <c r="J77">
        <f>H77*'[1]Import '!$F$47</f>
        <v>30172123.93626</v>
      </c>
      <c r="L77">
        <v>306000</v>
      </c>
      <c r="M77" t="s">
        <v>75</v>
      </c>
      <c r="O77" t="s">
        <v>87</v>
      </c>
    </row>
    <row r="78" spans="3:15" x14ac:dyDescent="0.25">
      <c r="C78" s="1">
        <v>43490</v>
      </c>
      <c r="D78" t="s">
        <v>14</v>
      </c>
      <c r="H78">
        <v>25500</v>
      </c>
      <c r="I78" t="s">
        <v>71</v>
      </c>
      <c r="J78">
        <f>H78*'[1]Import '!$F$47</f>
        <v>1770664.5502500001</v>
      </c>
      <c r="L78">
        <v>15000</v>
      </c>
      <c r="M78" t="s">
        <v>75</v>
      </c>
      <c r="O78" t="s">
        <v>102</v>
      </c>
    </row>
    <row r="79" spans="3:15" x14ac:dyDescent="0.25">
      <c r="C79" s="1">
        <v>43488</v>
      </c>
      <c r="D79" t="s">
        <v>52</v>
      </c>
      <c r="H79">
        <v>1162</v>
      </c>
      <c r="I79" t="s">
        <v>71</v>
      </c>
      <c r="J79">
        <f>H79*'[1]Import '!$F$47</f>
        <v>80686.75323100001</v>
      </c>
      <c r="L79">
        <v>700</v>
      </c>
      <c r="M79" t="s">
        <v>75</v>
      </c>
      <c r="O79" t="s">
        <v>113</v>
      </c>
    </row>
    <row r="80" spans="3:15" x14ac:dyDescent="0.25">
      <c r="C80" s="1">
        <v>43488</v>
      </c>
      <c r="D80" t="s">
        <v>2</v>
      </c>
      <c r="H80">
        <v>217260</v>
      </c>
      <c r="I80" t="s">
        <v>71</v>
      </c>
      <c r="J80">
        <f>H80*'[1]Import '!$F$47</f>
        <v>15086061.96813</v>
      </c>
      <c r="L80">
        <v>153000</v>
      </c>
      <c r="M80" t="s">
        <v>75</v>
      </c>
      <c r="O80" t="s">
        <v>87</v>
      </c>
    </row>
    <row r="81" spans="3:15" x14ac:dyDescent="0.25">
      <c r="C81" s="1">
        <v>43488</v>
      </c>
      <c r="D81" t="s">
        <v>328</v>
      </c>
      <c r="H81">
        <v>942</v>
      </c>
      <c r="I81" t="s">
        <v>71</v>
      </c>
      <c r="J81">
        <f>H81*'[1]Import '!$F$47</f>
        <v>65410.431621000003</v>
      </c>
      <c r="L81">
        <v>100</v>
      </c>
      <c r="M81" t="s">
        <v>75</v>
      </c>
      <c r="O81" t="s">
        <v>82</v>
      </c>
    </row>
    <row r="82" spans="3:15" x14ac:dyDescent="0.25">
      <c r="C82" s="1">
        <v>43488</v>
      </c>
      <c r="D82" t="s">
        <v>21</v>
      </c>
      <c r="H82">
        <v>235249</v>
      </c>
      <c r="I82" t="s">
        <v>192</v>
      </c>
      <c r="J82">
        <f>H82*'[1]Import '!$F$18</f>
        <v>2415269.4891360002</v>
      </c>
      <c r="L82">
        <v>24750</v>
      </c>
      <c r="M82" t="s">
        <v>75</v>
      </c>
      <c r="O82" t="s">
        <v>82</v>
      </c>
    </row>
    <row r="83" spans="3:15" x14ac:dyDescent="0.25">
      <c r="C83" s="1">
        <v>43488</v>
      </c>
      <c r="D83" t="s">
        <v>21</v>
      </c>
      <c r="H83">
        <v>235249</v>
      </c>
      <c r="I83" t="s">
        <v>192</v>
      </c>
      <c r="J83">
        <f>H83*'[1]Import '!$F$18</f>
        <v>2415269.4891360002</v>
      </c>
      <c r="L83">
        <v>24750</v>
      </c>
      <c r="M83" t="s">
        <v>75</v>
      </c>
      <c r="O83" t="s">
        <v>82</v>
      </c>
    </row>
    <row r="84" spans="3:15" x14ac:dyDescent="0.25">
      <c r="C84" s="1">
        <v>43487</v>
      </c>
      <c r="D84" t="s">
        <v>21</v>
      </c>
      <c r="H84">
        <v>25704</v>
      </c>
      <c r="I84" t="s">
        <v>71</v>
      </c>
      <c r="J84">
        <f>H84*'[1]Import '!$F$47</f>
        <v>1784829.866652</v>
      </c>
      <c r="L84">
        <v>18000</v>
      </c>
      <c r="M84" t="s">
        <v>75</v>
      </c>
      <c r="O84" t="s">
        <v>92</v>
      </c>
    </row>
    <row r="85" spans="3:15" x14ac:dyDescent="0.25">
      <c r="C85" s="1">
        <v>43487</v>
      </c>
      <c r="D85" t="s">
        <v>21</v>
      </c>
      <c r="H85">
        <v>25704</v>
      </c>
      <c r="I85" t="s">
        <v>71</v>
      </c>
      <c r="J85">
        <f>H85*'[1]Import '!$F$47</f>
        <v>1784829.866652</v>
      </c>
      <c r="L85">
        <v>18000</v>
      </c>
      <c r="M85" t="s">
        <v>75</v>
      </c>
      <c r="N85" t="s">
        <v>93</v>
      </c>
      <c r="O85" t="s">
        <v>92</v>
      </c>
    </row>
    <row r="86" spans="3:15" x14ac:dyDescent="0.25">
      <c r="C86" s="1">
        <v>43486</v>
      </c>
      <c r="D86" t="s">
        <v>21</v>
      </c>
      <c r="H86">
        <v>25704</v>
      </c>
      <c r="I86" t="s">
        <v>71</v>
      </c>
      <c r="J86">
        <f>H86*'[1]Import '!$F$47</f>
        <v>1784829.866652</v>
      </c>
      <c r="L86">
        <v>18000</v>
      </c>
      <c r="M86" t="s">
        <v>75</v>
      </c>
      <c r="O86" t="s">
        <v>92</v>
      </c>
    </row>
    <row r="87" spans="3:15" x14ac:dyDescent="0.25">
      <c r="C87" s="1">
        <v>43486</v>
      </c>
      <c r="D87" t="s">
        <v>329</v>
      </c>
      <c r="H87">
        <v>31680</v>
      </c>
      <c r="I87" t="s">
        <v>71</v>
      </c>
      <c r="J87">
        <f>H87*'[1]Import '!$F$47</f>
        <v>2199790.3118400001</v>
      </c>
      <c r="L87">
        <v>16000</v>
      </c>
      <c r="M87" t="s">
        <v>75</v>
      </c>
      <c r="O87" t="s">
        <v>87</v>
      </c>
    </row>
    <row r="88" spans="3:15" x14ac:dyDescent="0.25">
      <c r="C88" s="1">
        <v>43486</v>
      </c>
      <c r="D88" t="s">
        <v>21</v>
      </c>
      <c r="H88">
        <v>25704</v>
      </c>
      <c r="I88" t="s">
        <v>71</v>
      </c>
      <c r="J88">
        <f>H88*'[1]Import '!$F$47</f>
        <v>1784829.866652</v>
      </c>
      <c r="L88">
        <v>18000</v>
      </c>
      <c r="M88" t="s">
        <v>75</v>
      </c>
      <c r="N88" t="s">
        <v>93</v>
      </c>
      <c r="O88" t="s">
        <v>92</v>
      </c>
    </row>
    <row r="89" spans="3:15" x14ac:dyDescent="0.25">
      <c r="C89" s="1">
        <v>43484</v>
      </c>
      <c r="D89" t="s">
        <v>58</v>
      </c>
      <c r="H89">
        <v>10800</v>
      </c>
      <c r="I89" t="s">
        <v>71</v>
      </c>
      <c r="J89">
        <f>H89*'[1]Import '!$F$47</f>
        <v>749928.51540000003</v>
      </c>
      <c r="L89">
        <v>4000</v>
      </c>
      <c r="M89" t="s">
        <v>75</v>
      </c>
      <c r="O89" t="s">
        <v>85</v>
      </c>
    </row>
    <row r="90" spans="3:15" x14ac:dyDescent="0.25">
      <c r="C90" s="1">
        <v>43484</v>
      </c>
      <c r="D90" t="s">
        <v>58</v>
      </c>
      <c r="H90">
        <v>30300</v>
      </c>
      <c r="I90" t="s">
        <v>71</v>
      </c>
      <c r="J90">
        <f>H90*'[1]Import '!$F$47</f>
        <v>2103966.11265</v>
      </c>
      <c r="L90">
        <v>12000</v>
      </c>
      <c r="M90" t="s">
        <v>75</v>
      </c>
      <c r="O90" t="s">
        <v>85</v>
      </c>
    </row>
    <row r="91" spans="3:15" x14ac:dyDescent="0.25">
      <c r="C91" s="1">
        <v>43483</v>
      </c>
      <c r="D91" t="s">
        <v>2</v>
      </c>
      <c r="H91">
        <v>181050</v>
      </c>
      <c r="I91" t="s">
        <v>71</v>
      </c>
      <c r="J91">
        <f>H91*'[1]Import '!$F$47</f>
        <v>12571718.306775</v>
      </c>
      <c r="L91">
        <v>127500</v>
      </c>
      <c r="M91" t="s">
        <v>75</v>
      </c>
      <c r="O91" t="s">
        <v>87</v>
      </c>
    </row>
    <row r="92" spans="3:15" x14ac:dyDescent="0.25">
      <c r="C92" s="1">
        <v>43482</v>
      </c>
      <c r="D92" t="s">
        <v>2</v>
      </c>
      <c r="H92">
        <v>217260</v>
      </c>
      <c r="I92" t="s">
        <v>71</v>
      </c>
      <c r="J92">
        <f>H92*'[1]Import '!$F$47</f>
        <v>15086061.96813</v>
      </c>
      <c r="L92">
        <v>153000</v>
      </c>
      <c r="M92" t="s">
        <v>75</v>
      </c>
      <c r="O92" t="s">
        <v>87</v>
      </c>
    </row>
    <row r="93" spans="3:15" x14ac:dyDescent="0.25">
      <c r="C93" s="1">
        <v>43480</v>
      </c>
      <c r="D93" t="s">
        <v>21</v>
      </c>
      <c r="H93">
        <v>235249</v>
      </c>
      <c r="I93" t="s">
        <v>192</v>
      </c>
      <c r="J93">
        <f>H93*'[1]Import '!$F$18</f>
        <v>2415269.4891360002</v>
      </c>
      <c r="L93">
        <v>24750</v>
      </c>
      <c r="M93" t="s">
        <v>75</v>
      </c>
      <c r="O93" t="s">
        <v>82</v>
      </c>
    </row>
    <row r="94" spans="3:15" x14ac:dyDescent="0.25">
      <c r="C94" s="1">
        <v>43480</v>
      </c>
      <c r="D94" t="s">
        <v>21</v>
      </c>
      <c r="H94">
        <v>25704</v>
      </c>
      <c r="I94" t="s">
        <v>71</v>
      </c>
      <c r="J94">
        <f>H94*'[1]Import '!$F$47</f>
        <v>1784829.866652</v>
      </c>
      <c r="L94">
        <v>18000</v>
      </c>
      <c r="M94" t="s">
        <v>75</v>
      </c>
      <c r="N94" t="s">
        <v>93</v>
      </c>
      <c r="O94" t="s">
        <v>92</v>
      </c>
    </row>
    <row r="95" spans="3:15" x14ac:dyDescent="0.25">
      <c r="C95" s="1">
        <v>43480</v>
      </c>
      <c r="D95" t="s">
        <v>21</v>
      </c>
      <c r="H95">
        <v>25704</v>
      </c>
      <c r="I95" t="s">
        <v>71</v>
      </c>
      <c r="J95">
        <f>H95*'[1]Import '!$F$47</f>
        <v>1784829.866652</v>
      </c>
      <c r="L95">
        <v>18000</v>
      </c>
      <c r="M95" t="s">
        <v>75</v>
      </c>
      <c r="O95" t="s">
        <v>92</v>
      </c>
    </row>
    <row r="96" spans="3:15" x14ac:dyDescent="0.25">
      <c r="C96" s="1">
        <v>43480</v>
      </c>
      <c r="D96" t="s">
        <v>4</v>
      </c>
      <c r="H96">
        <v>158184</v>
      </c>
      <c r="I96" t="s">
        <v>71</v>
      </c>
      <c r="J96">
        <f>H96*'[1]Import '!$F$47</f>
        <v>10983952.988892</v>
      </c>
      <c r="L96">
        <v>93600</v>
      </c>
      <c r="M96" t="s">
        <v>76</v>
      </c>
      <c r="O96" t="s">
        <v>85</v>
      </c>
    </row>
    <row r="97" spans="3:15" x14ac:dyDescent="0.25">
      <c r="C97" s="1">
        <v>43480</v>
      </c>
      <c r="D97" t="s">
        <v>36</v>
      </c>
      <c r="H97">
        <v>61440</v>
      </c>
      <c r="I97" t="s">
        <v>71</v>
      </c>
      <c r="J97">
        <f>H97*'[1]Import '!$F$47</f>
        <v>4266259.9987200005</v>
      </c>
      <c r="L97">
        <v>32000</v>
      </c>
      <c r="M97" t="s">
        <v>75</v>
      </c>
      <c r="O97" t="s">
        <v>87</v>
      </c>
    </row>
    <row r="98" spans="3:15" x14ac:dyDescent="0.25">
      <c r="C98" s="1">
        <v>43480</v>
      </c>
      <c r="D98" t="s">
        <v>21</v>
      </c>
      <c r="H98">
        <v>235249</v>
      </c>
      <c r="I98" t="s">
        <v>192</v>
      </c>
      <c r="J98">
        <f>H98*'[1]Import '!$F$18</f>
        <v>2415269.4891360002</v>
      </c>
      <c r="L98">
        <v>24750</v>
      </c>
      <c r="M98" t="s">
        <v>75</v>
      </c>
      <c r="O98" t="s">
        <v>82</v>
      </c>
    </row>
    <row r="99" spans="3:15" x14ac:dyDescent="0.25">
      <c r="C99" s="1">
        <v>43479</v>
      </c>
      <c r="D99" t="s">
        <v>330</v>
      </c>
      <c r="H99">
        <v>23240</v>
      </c>
      <c r="I99" t="s">
        <v>71</v>
      </c>
      <c r="J99">
        <f>H99*'[1]Import '!$F$47</f>
        <v>1613735.0646200001</v>
      </c>
      <c r="L99">
        <v>14000</v>
      </c>
      <c r="M99" t="s">
        <v>75</v>
      </c>
      <c r="O99" t="s">
        <v>92</v>
      </c>
    </row>
    <row r="100" spans="3:15" x14ac:dyDescent="0.25">
      <c r="C100" s="1">
        <v>43477</v>
      </c>
      <c r="D100" t="s">
        <v>58</v>
      </c>
      <c r="H100">
        <v>30300</v>
      </c>
      <c r="I100" t="s">
        <v>71</v>
      </c>
      <c r="J100">
        <f>H100*'[1]Import '!$F$47</f>
        <v>2103966.11265</v>
      </c>
      <c r="L100">
        <v>12000</v>
      </c>
      <c r="M100" t="s">
        <v>75</v>
      </c>
      <c r="O100" t="s">
        <v>85</v>
      </c>
    </row>
    <row r="101" spans="3:15" x14ac:dyDescent="0.25">
      <c r="C101" s="1">
        <v>43477</v>
      </c>
      <c r="D101" t="s">
        <v>58</v>
      </c>
      <c r="H101">
        <v>5211</v>
      </c>
      <c r="I101" t="s">
        <v>71</v>
      </c>
      <c r="J101">
        <f>H101*'[1]Import '!$F$47</f>
        <v>361840.50868050003</v>
      </c>
      <c r="L101">
        <v>1930</v>
      </c>
      <c r="M101" t="s">
        <v>75</v>
      </c>
      <c r="O101" t="s">
        <v>85</v>
      </c>
    </row>
    <row r="102" spans="3:15" x14ac:dyDescent="0.25">
      <c r="C102" s="1">
        <v>43477</v>
      </c>
      <c r="D102" t="s">
        <v>58</v>
      </c>
      <c r="H102">
        <v>5589</v>
      </c>
      <c r="I102" t="s">
        <v>71</v>
      </c>
      <c r="J102">
        <f>H102*'[1]Import '!$F$47</f>
        <v>388088.0067195</v>
      </c>
      <c r="L102">
        <v>2070</v>
      </c>
      <c r="M102" t="s">
        <v>75</v>
      </c>
      <c r="O102" t="s">
        <v>85</v>
      </c>
    </row>
    <row r="103" spans="3:15" x14ac:dyDescent="0.25">
      <c r="C103" s="1">
        <v>43475</v>
      </c>
      <c r="D103" t="s">
        <v>21</v>
      </c>
      <c r="H103">
        <v>25704</v>
      </c>
      <c r="I103" t="s">
        <v>71</v>
      </c>
      <c r="J103">
        <f>H103*'[1]Import '!$F$47</f>
        <v>1784829.866652</v>
      </c>
      <c r="L103">
        <v>18000</v>
      </c>
      <c r="M103" t="s">
        <v>75</v>
      </c>
      <c r="O103" t="s">
        <v>92</v>
      </c>
    </row>
    <row r="104" spans="3:15" x14ac:dyDescent="0.25">
      <c r="C104" s="1">
        <v>43475</v>
      </c>
      <c r="D104" t="s">
        <v>21</v>
      </c>
      <c r="H104">
        <v>25704</v>
      </c>
      <c r="I104" t="s">
        <v>71</v>
      </c>
      <c r="J104">
        <f>H104*'[1]Import '!$F$47</f>
        <v>1784829.866652</v>
      </c>
      <c r="L104">
        <v>18000</v>
      </c>
      <c r="M104" t="s">
        <v>75</v>
      </c>
      <c r="N104" t="s">
        <v>93</v>
      </c>
      <c r="O104" t="s">
        <v>92</v>
      </c>
    </row>
    <row r="105" spans="3:15" x14ac:dyDescent="0.25">
      <c r="C105" s="1">
        <v>43475</v>
      </c>
      <c r="D105" t="s">
        <v>2</v>
      </c>
      <c r="H105">
        <v>217260</v>
      </c>
      <c r="I105" t="s">
        <v>71</v>
      </c>
      <c r="J105">
        <f>H105*'[1]Import '!$F$47</f>
        <v>15086061.96813</v>
      </c>
      <c r="L105">
        <v>153000</v>
      </c>
      <c r="M105" t="s">
        <v>75</v>
      </c>
      <c r="O105" t="s">
        <v>87</v>
      </c>
    </row>
    <row r="106" spans="3:15" x14ac:dyDescent="0.25">
      <c r="C106" s="1">
        <v>43474</v>
      </c>
      <c r="D106" t="s">
        <v>29</v>
      </c>
      <c r="H106">
        <v>31680</v>
      </c>
      <c r="I106" t="s">
        <v>71</v>
      </c>
      <c r="J106">
        <f>H106*'[1]Import '!$F$47</f>
        <v>2199790.3118400001</v>
      </c>
      <c r="L106">
        <v>16000</v>
      </c>
      <c r="M106" t="s">
        <v>75</v>
      </c>
      <c r="O106" t="s">
        <v>87</v>
      </c>
    </row>
    <row r="107" spans="3:15" x14ac:dyDescent="0.25">
      <c r="C107" s="1">
        <v>43473</v>
      </c>
      <c r="D107" t="s">
        <v>21</v>
      </c>
      <c r="H107">
        <v>235249</v>
      </c>
      <c r="I107" t="s">
        <v>192</v>
      </c>
      <c r="J107">
        <f>H107*'[1]Import '!$F$18</f>
        <v>2415269.4891360002</v>
      </c>
      <c r="L107">
        <v>24750</v>
      </c>
      <c r="M107" t="s">
        <v>75</v>
      </c>
      <c r="O107" t="s">
        <v>82</v>
      </c>
    </row>
    <row r="108" spans="3:15" x14ac:dyDescent="0.25">
      <c r="C108" s="1">
        <v>43473</v>
      </c>
      <c r="D108" t="s">
        <v>21</v>
      </c>
      <c r="H108">
        <v>235249</v>
      </c>
      <c r="I108" t="s">
        <v>192</v>
      </c>
      <c r="J108">
        <f>H108*'[1]Import '!$F$18</f>
        <v>2415269.4891360002</v>
      </c>
      <c r="L108">
        <v>24750</v>
      </c>
      <c r="M108" t="s">
        <v>75</v>
      </c>
      <c r="O108" t="s">
        <v>82</v>
      </c>
    </row>
    <row r="109" spans="3:15" x14ac:dyDescent="0.25">
      <c r="C109" s="1">
        <v>43472</v>
      </c>
      <c r="D109" t="s">
        <v>17</v>
      </c>
      <c r="H109">
        <v>20096</v>
      </c>
      <c r="I109" t="s">
        <v>71</v>
      </c>
      <c r="J109">
        <f>H109*'[1]Import '!$F$47</f>
        <v>1395422.541248</v>
      </c>
      <c r="L109">
        <v>12800</v>
      </c>
      <c r="M109" t="s">
        <v>75</v>
      </c>
      <c r="O109" t="s">
        <v>82</v>
      </c>
    </row>
    <row r="110" spans="3:15" x14ac:dyDescent="0.25">
      <c r="C110" s="1">
        <v>43470</v>
      </c>
      <c r="D110" t="s">
        <v>17</v>
      </c>
      <c r="H110">
        <v>25500</v>
      </c>
      <c r="I110" t="s">
        <v>71</v>
      </c>
      <c r="J110">
        <f>H110*'[1]Import '!$F$47</f>
        <v>1770664.5502500001</v>
      </c>
      <c r="L110">
        <v>17000</v>
      </c>
      <c r="M110" t="s">
        <v>75</v>
      </c>
      <c r="O110" t="s">
        <v>92</v>
      </c>
    </row>
    <row r="111" spans="3:15" x14ac:dyDescent="0.25">
      <c r="C111" s="1">
        <v>43468</v>
      </c>
      <c r="D111" t="s">
        <v>58</v>
      </c>
      <c r="H111">
        <v>30300</v>
      </c>
      <c r="I111" t="s">
        <v>71</v>
      </c>
      <c r="J111">
        <f>H111*'[1]Import '!$F$47</f>
        <v>2103966.11265</v>
      </c>
      <c r="L111">
        <v>12000</v>
      </c>
      <c r="M111" t="s">
        <v>75</v>
      </c>
      <c r="O111" t="s">
        <v>85</v>
      </c>
    </row>
    <row r="112" spans="3:15" x14ac:dyDescent="0.25">
      <c r="C112" s="1">
        <v>43468</v>
      </c>
      <c r="D112" t="s">
        <v>58</v>
      </c>
      <c r="H112">
        <v>10800</v>
      </c>
      <c r="I112" t="s">
        <v>71</v>
      </c>
      <c r="J112">
        <f>H112*'[1]Import '!$F$47</f>
        <v>749928.51540000003</v>
      </c>
      <c r="L112">
        <v>4000</v>
      </c>
      <c r="M112" t="s">
        <v>75</v>
      </c>
      <c r="O112" t="s">
        <v>85</v>
      </c>
    </row>
    <row r="113" spans="3:15" x14ac:dyDescent="0.25">
      <c r="C113" s="1">
        <v>43468</v>
      </c>
      <c r="D113" t="s">
        <v>2</v>
      </c>
      <c r="H113">
        <v>465120</v>
      </c>
      <c r="I113" t="s">
        <v>71</v>
      </c>
      <c r="J113">
        <f>H113*'[1]Import '!$F$47</f>
        <v>32296921.396560002</v>
      </c>
      <c r="L113">
        <v>306000</v>
      </c>
      <c r="M113" t="s">
        <v>75</v>
      </c>
      <c r="O113" t="s">
        <v>87</v>
      </c>
    </row>
    <row r="114" spans="3:15" x14ac:dyDescent="0.25">
      <c r="C114" s="1">
        <v>43467</v>
      </c>
      <c r="D114" t="s">
        <v>30</v>
      </c>
      <c r="H114">
        <v>6804</v>
      </c>
      <c r="I114" t="s">
        <v>71</v>
      </c>
      <c r="J114">
        <f>H114*'[1]Import '!$F$47</f>
        <v>472454.96470200003</v>
      </c>
      <c r="L114">
        <v>4320</v>
      </c>
      <c r="M114" t="s">
        <v>75</v>
      </c>
      <c r="O114" t="s">
        <v>82</v>
      </c>
    </row>
    <row r="115" spans="3:15" x14ac:dyDescent="0.25">
      <c r="C115" s="1">
        <v>43467</v>
      </c>
      <c r="D115" t="s">
        <v>30</v>
      </c>
      <c r="H115">
        <v>8291</v>
      </c>
      <c r="I115" t="s">
        <v>71</v>
      </c>
      <c r="J115">
        <f>H115*'[1]Import '!$F$47</f>
        <v>575709.01122049999</v>
      </c>
      <c r="L115">
        <v>5040</v>
      </c>
      <c r="M115" t="s">
        <v>75</v>
      </c>
      <c r="O115" t="s">
        <v>82</v>
      </c>
    </row>
    <row r="116" spans="3:15" x14ac:dyDescent="0.25">
      <c r="C116" s="1">
        <v>43467</v>
      </c>
      <c r="D116" t="s">
        <v>30</v>
      </c>
      <c r="H116">
        <v>11581</v>
      </c>
      <c r="I116" t="s">
        <v>71</v>
      </c>
      <c r="J116">
        <f>H116*'[1]Import '!$F$47</f>
        <v>804159.4571155</v>
      </c>
      <c r="L116">
        <v>7040</v>
      </c>
      <c r="M116" t="s">
        <v>75</v>
      </c>
      <c r="O116" t="s">
        <v>82</v>
      </c>
    </row>
    <row r="117" spans="3:15" x14ac:dyDescent="0.25">
      <c r="C117" s="1">
        <v>43467</v>
      </c>
      <c r="D117" t="s">
        <v>30</v>
      </c>
      <c r="H117">
        <v>3290</v>
      </c>
      <c r="I117" t="s">
        <v>71</v>
      </c>
      <c r="J117">
        <f>H117*'[1]Import '!$F$47</f>
        <v>228450.44589500001</v>
      </c>
      <c r="L117">
        <v>2000</v>
      </c>
      <c r="M117" t="s">
        <v>75</v>
      </c>
      <c r="O117" t="s">
        <v>82</v>
      </c>
    </row>
    <row r="118" spans="3:15" x14ac:dyDescent="0.25">
      <c r="C118" s="1">
        <v>43466</v>
      </c>
      <c r="D118" t="s">
        <v>4</v>
      </c>
      <c r="H118">
        <v>118638</v>
      </c>
      <c r="I118" t="s">
        <v>71</v>
      </c>
      <c r="J118">
        <f>H118*'[1]Import '!$F$47</f>
        <v>8237964.7416690001</v>
      </c>
      <c r="L118">
        <v>70200</v>
      </c>
      <c r="M118" t="s">
        <v>76</v>
      </c>
      <c r="O118" t="s">
        <v>85</v>
      </c>
    </row>
    <row r="119" spans="3:15" x14ac:dyDescent="0.25">
      <c r="C119" s="1">
        <v>43465</v>
      </c>
      <c r="D119" t="s">
        <v>5</v>
      </c>
      <c r="H119">
        <v>221760</v>
      </c>
      <c r="I119" t="s">
        <v>71</v>
      </c>
      <c r="J119">
        <f>H119*'[1]Import '!$F$47</f>
        <v>15398532.182880001</v>
      </c>
      <c r="L119">
        <v>112000</v>
      </c>
      <c r="M119" t="s">
        <v>75</v>
      </c>
      <c r="O119" t="s">
        <v>87</v>
      </c>
    </row>
    <row r="120" spans="3:15" x14ac:dyDescent="0.25">
      <c r="C120" s="1">
        <v>43465</v>
      </c>
      <c r="D120" t="s">
        <v>5</v>
      </c>
      <c r="H120">
        <v>221760</v>
      </c>
      <c r="I120" t="s">
        <v>71</v>
      </c>
      <c r="J120">
        <f>H120*'[1]Import '!$F$47</f>
        <v>15398532.182880001</v>
      </c>
      <c r="L120">
        <v>112000</v>
      </c>
      <c r="M120" t="s">
        <v>75</v>
      </c>
      <c r="N120" t="s">
        <v>90</v>
      </c>
      <c r="O120" t="s">
        <v>87</v>
      </c>
    </row>
    <row r="121" spans="3:15" x14ac:dyDescent="0.25">
      <c r="C121" s="1">
        <v>43462</v>
      </c>
      <c r="D121" t="s">
        <v>21</v>
      </c>
      <c r="H121">
        <v>25704</v>
      </c>
      <c r="I121" t="s">
        <v>71</v>
      </c>
      <c r="J121">
        <f>H121*'[1]Import '!$F$47</f>
        <v>1784829.866652</v>
      </c>
      <c r="L121">
        <v>18000</v>
      </c>
      <c r="M121" t="s">
        <v>75</v>
      </c>
      <c r="O121" t="s">
        <v>92</v>
      </c>
    </row>
    <row r="122" spans="3:15" x14ac:dyDescent="0.25">
      <c r="C122" s="1">
        <v>43462</v>
      </c>
      <c r="D122" t="s">
        <v>21</v>
      </c>
      <c r="H122">
        <v>25704</v>
      </c>
      <c r="I122" t="s">
        <v>71</v>
      </c>
      <c r="J122">
        <f>H122*'[1]Import '!$F$47</f>
        <v>1784829.866652</v>
      </c>
      <c r="L122">
        <v>18000</v>
      </c>
      <c r="M122" t="s">
        <v>75</v>
      </c>
      <c r="N122" t="s">
        <v>93</v>
      </c>
      <c r="O122" t="s">
        <v>92</v>
      </c>
    </row>
    <row r="123" spans="3:15" x14ac:dyDescent="0.25">
      <c r="C123" s="1">
        <v>43462</v>
      </c>
      <c r="D123" t="s">
        <v>31</v>
      </c>
      <c r="H123">
        <v>16720</v>
      </c>
      <c r="I123" t="s">
        <v>71</v>
      </c>
      <c r="J123">
        <f>H123*'[1]Import '!$F$47</f>
        <v>1161000.44236</v>
      </c>
      <c r="L123">
        <v>8000</v>
      </c>
      <c r="M123" t="s">
        <v>75</v>
      </c>
      <c r="O123" t="s">
        <v>87</v>
      </c>
    </row>
    <row r="124" spans="3:15" x14ac:dyDescent="0.25">
      <c r="C124" s="1">
        <v>43461</v>
      </c>
      <c r="D124" t="s">
        <v>2</v>
      </c>
      <c r="H124">
        <v>232560</v>
      </c>
      <c r="I124" t="s">
        <v>71</v>
      </c>
      <c r="J124">
        <f>H124*'[1]Import '!$F$47</f>
        <v>16148460.698280001</v>
      </c>
      <c r="L124">
        <v>153000</v>
      </c>
      <c r="M124" t="s">
        <v>75</v>
      </c>
      <c r="O124" t="s">
        <v>87</v>
      </c>
    </row>
    <row r="125" spans="3:15" x14ac:dyDescent="0.25">
      <c r="C125" s="1">
        <v>43460</v>
      </c>
      <c r="D125" t="s">
        <v>335</v>
      </c>
      <c r="H125">
        <v>27360</v>
      </c>
      <c r="I125" t="s">
        <v>71</v>
      </c>
      <c r="J125">
        <f>H125*'[1]Import '!$F$47</f>
        <v>1899818.9056800001</v>
      </c>
      <c r="L125">
        <v>3000</v>
      </c>
      <c r="M125" t="s">
        <v>75</v>
      </c>
      <c r="O125" t="s">
        <v>111</v>
      </c>
    </row>
    <row r="126" spans="3:15" x14ac:dyDescent="0.25">
      <c r="C126" s="1">
        <v>43460</v>
      </c>
      <c r="D126" t="s">
        <v>13</v>
      </c>
      <c r="H126">
        <v>3161</v>
      </c>
      <c r="I126" t="s">
        <v>71</v>
      </c>
      <c r="J126">
        <f>H126*'[1]Import '!$F$47</f>
        <v>219492.96640550002</v>
      </c>
      <c r="L126">
        <v>1700</v>
      </c>
      <c r="M126" t="s">
        <v>75</v>
      </c>
      <c r="O126" t="s">
        <v>82</v>
      </c>
    </row>
    <row r="127" spans="3:15" x14ac:dyDescent="0.25">
      <c r="C127" s="1">
        <v>43460</v>
      </c>
      <c r="D127" t="s">
        <v>335</v>
      </c>
      <c r="H127">
        <v>27360</v>
      </c>
      <c r="I127" t="s">
        <v>71</v>
      </c>
      <c r="J127">
        <f>H127*'[1]Import '!$F$47</f>
        <v>1899818.9056800001</v>
      </c>
      <c r="L127">
        <v>3000</v>
      </c>
      <c r="M127" t="s">
        <v>75</v>
      </c>
      <c r="N127" t="s">
        <v>348</v>
      </c>
      <c r="O127" t="s">
        <v>111</v>
      </c>
    </row>
    <row r="128" spans="3:15" x14ac:dyDescent="0.25">
      <c r="C128" s="1">
        <v>43458</v>
      </c>
      <c r="D128" t="s">
        <v>2</v>
      </c>
      <c r="H128">
        <v>360315</v>
      </c>
      <c r="I128" t="s">
        <v>71</v>
      </c>
      <c r="J128">
        <f>H128*'[1]Import '!$F$47</f>
        <v>25019490.095032502</v>
      </c>
      <c r="L128">
        <v>229500</v>
      </c>
      <c r="M128" t="s">
        <v>75</v>
      </c>
      <c r="O128" t="s">
        <v>87</v>
      </c>
    </row>
    <row r="129" spans="3:15" x14ac:dyDescent="0.25">
      <c r="C129" s="1">
        <v>43458</v>
      </c>
      <c r="D129" t="s">
        <v>5</v>
      </c>
      <c r="H129">
        <v>190080</v>
      </c>
      <c r="I129" t="s">
        <v>71</v>
      </c>
      <c r="J129">
        <f>H129*'[1]Import '!$F$47</f>
        <v>13198741.87104</v>
      </c>
      <c r="L129">
        <v>96000</v>
      </c>
      <c r="M129" t="s">
        <v>75</v>
      </c>
      <c r="O129" t="s">
        <v>87</v>
      </c>
    </row>
    <row r="130" spans="3:15" x14ac:dyDescent="0.25">
      <c r="C130" s="1">
        <v>43458</v>
      </c>
      <c r="D130" t="s">
        <v>5</v>
      </c>
      <c r="H130">
        <v>190080</v>
      </c>
      <c r="I130" t="s">
        <v>71</v>
      </c>
      <c r="J130">
        <f>H130*'[1]Import '!$F$47</f>
        <v>13198741.87104</v>
      </c>
      <c r="L130">
        <v>96000</v>
      </c>
      <c r="M130" t="s">
        <v>75</v>
      </c>
      <c r="N130" t="s">
        <v>90</v>
      </c>
      <c r="O130" t="s">
        <v>87</v>
      </c>
    </row>
    <row r="131" spans="3:15" x14ac:dyDescent="0.25">
      <c r="C131" s="1">
        <v>43456</v>
      </c>
      <c r="D131" t="s">
        <v>58</v>
      </c>
      <c r="H131">
        <v>30300</v>
      </c>
      <c r="I131" t="s">
        <v>71</v>
      </c>
      <c r="J131">
        <f>H131*'[1]Import '!$F$47</f>
        <v>2103966.11265</v>
      </c>
      <c r="L131">
        <v>12000</v>
      </c>
      <c r="M131" t="s">
        <v>75</v>
      </c>
      <c r="O131" t="s">
        <v>85</v>
      </c>
    </row>
    <row r="132" spans="3:15" x14ac:dyDescent="0.25">
      <c r="C132" s="1">
        <v>43456</v>
      </c>
      <c r="D132" t="s">
        <v>58</v>
      </c>
      <c r="H132">
        <v>30300</v>
      </c>
      <c r="I132" t="s">
        <v>71</v>
      </c>
      <c r="J132">
        <f>H132*'[1]Import '!$F$47</f>
        <v>2103966.11265</v>
      </c>
      <c r="L132">
        <v>12000</v>
      </c>
      <c r="M132" t="s">
        <v>75</v>
      </c>
      <c r="N132" t="s">
        <v>86</v>
      </c>
      <c r="O132" t="s">
        <v>85</v>
      </c>
    </row>
    <row r="133" spans="3:15" x14ac:dyDescent="0.25">
      <c r="C133" s="1">
        <v>43456</v>
      </c>
      <c r="D133" t="s">
        <v>58</v>
      </c>
      <c r="H133">
        <v>10800</v>
      </c>
      <c r="I133" t="s">
        <v>71</v>
      </c>
      <c r="J133">
        <f>H133*'[1]Import '!$F$47</f>
        <v>749928.51540000003</v>
      </c>
      <c r="L133">
        <v>4000</v>
      </c>
      <c r="M133" t="s">
        <v>75</v>
      </c>
      <c r="O133" t="s">
        <v>85</v>
      </c>
    </row>
    <row r="134" spans="3:15" x14ac:dyDescent="0.25">
      <c r="C134" s="1">
        <v>43456</v>
      </c>
      <c r="D134" t="s">
        <v>58</v>
      </c>
      <c r="H134">
        <v>10800</v>
      </c>
      <c r="I134" t="s">
        <v>71</v>
      </c>
      <c r="J134">
        <f>H134*'[1]Import '!$F$47</f>
        <v>749928.51540000003</v>
      </c>
      <c r="L134">
        <v>4000</v>
      </c>
      <c r="M134" t="s">
        <v>75</v>
      </c>
      <c r="N134" t="s">
        <v>86</v>
      </c>
      <c r="O134" t="s">
        <v>85</v>
      </c>
    </row>
    <row r="135" spans="3:15" x14ac:dyDescent="0.25">
      <c r="C135" s="1">
        <v>43454</v>
      </c>
      <c r="D135" t="s">
        <v>21</v>
      </c>
      <c r="H135">
        <v>235249</v>
      </c>
      <c r="I135" t="s">
        <v>192</v>
      </c>
      <c r="J135">
        <f>H135*'[1]Import '!$F$18</f>
        <v>2415269.4891360002</v>
      </c>
      <c r="L135">
        <v>24750</v>
      </c>
      <c r="M135" t="s">
        <v>75</v>
      </c>
      <c r="O135" t="s">
        <v>82</v>
      </c>
    </row>
    <row r="136" spans="3:15" x14ac:dyDescent="0.25">
      <c r="C136" s="1">
        <v>43454</v>
      </c>
      <c r="D136" t="s">
        <v>21</v>
      </c>
      <c r="H136">
        <v>235249</v>
      </c>
      <c r="I136" t="s">
        <v>192</v>
      </c>
      <c r="J136">
        <f>H136*'[1]Import '!$F$18</f>
        <v>2415269.4891360002</v>
      </c>
      <c r="L136">
        <v>24750</v>
      </c>
      <c r="M136" t="s">
        <v>75</v>
      </c>
      <c r="N136" t="s">
        <v>108</v>
      </c>
      <c r="O136" t="s">
        <v>82</v>
      </c>
    </row>
    <row r="137" spans="3:15" x14ac:dyDescent="0.25">
      <c r="C137" s="1">
        <v>43454</v>
      </c>
      <c r="D137" t="s">
        <v>2</v>
      </c>
      <c r="H137">
        <v>232560</v>
      </c>
      <c r="I137" t="s">
        <v>71</v>
      </c>
      <c r="J137">
        <f>H137*'[1]Import '!$F$47</f>
        <v>16148460.698280001</v>
      </c>
      <c r="L137">
        <v>153000</v>
      </c>
      <c r="M137" t="s">
        <v>75</v>
      </c>
      <c r="O137" t="s">
        <v>87</v>
      </c>
    </row>
    <row r="138" spans="3:15" x14ac:dyDescent="0.25">
      <c r="C138" s="1">
        <v>43454</v>
      </c>
      <c r="D138" t="s">
        <v>336</v>
      </c>
      <c r="H138">
        <v>20825</v>
      </c>
      <c r="I138" t="s">
        <v>71</v>
      </c>
      <c r="J138">
        <f>H138*'[1]Import '!$F$47</f>
        <v>1446042.7160375</v>
      </c>
      <c r="L138">
        <v>12250</v>
      </c>
      <c r="M138" t="s">
        <v>75</v>
      </c>
      <c r="O138" t="s">
        <v>198</v>
      </c>
    </row>
    <row r="139" spans="3:15" x14ac:dyDescent="0.25">
      <c r="C139" s="1">
        <v>43452</v>
      </c>
      <c r="D139" t="s">
        <v>287</v>
      </c>
      <c r="H139">
        <v>323</v>
      </c>
      <c r="I139" t="s">
        <v>71</v>
      </c>
      <c r="J139">
        <f>H139*'[1]Import '!$F$47</f>
        <v>22428.417636500002</v>
      </c>
      <c r="L139">
        <v>60</v>
      </c>
      <c r="M139" t="s">
        <v>75</v>
      </c>
      <c r="N139" t="s">
        <v>294</v>
      </c>
      <c r="O139" t="s">
        <v>82</v>
      </c>
    </row>
    <row r="140" spans="3:15" x14ac:dyDescent="0.25">
      <c r="C140" s="1">
        <v>43452</v>
      </c>
      <c r="D140" t="s">
        <v>287</v>
      </c>
      <c r="H140">
        <v>323</v>
      </c>
      <c r="I140" t="s">
        <v>71</v>
      </c>
      <c r="J140">
        <f>H140*'[1]Import '!$F$47</f>
        <v>22428.417636500002</v>
      </c>
      <c r="L140">
        <v>60</v>
      </c>
      <c r="M140" t="s">
        <v>75</v>
      </c>
      <c r="O140" t="s">
        <v>82</v>
      </c>
    </row>
    <row r="141" spans="3:15" x14ac:dyDescent="0.25">
      <c r="C141" s="1">
        <v>43452</v>
      </c>
      <c r="D141" t="s">
        <v>5</v>
      </c>
      <c r="H141">
        <v>190080</v>
      </c>
      <c r="I141" t="s">
        <v>71</v>
      </c>
      <c r="J141">
        <f>H141*'[1]Import '!$F$47</f>
        <v>13198741.87104</v>
      </c>
      <c r="L141">
        <v>96000</v>
      </c>
      <c r="M141" t="s">
        <v>75</v>
      </c>
      <c r="O141" t="s">
        <v>87</v>
      </c>
    </row>
    <row r="142" spans="3:15" x14ac:dyDescent="0.25">
      <c r="C142" s="1">
        <v>43452</v>
      </c>
      <c r="D142" t="s">
        <v>5</v>
      </c>
      <c r="H142">
        <v>190080</v>
      </c>
      <c r="I142" t="s">
        <v>71</v>
      </c>
      <c r="J142">
        <f>H142*'[1]Import '!$F$47</f>
        <v>13198741.87104</v>
      </c>
      <c r="L142">
        <v>96000</v>
      </c>
      <c r="M142" t="s">
        <v>75</v>
      </c>
      <c r="N142" t="s">
        <v>90</v>
      </c>
      <c r="O142" t="s">
        <v>87</v>
      </c>
    </row>
    <row r="143" spans="3:15" x14ac:dyDescent="0.25">
      <c r="C143" s="1">
        <v>43451</v>
      </c>
      <c r="D143" t="s">
        <v>9</v>
      </c>
      <c r="H143">
        <v>8500</v>
      </c>
      <c r="I143" t="s">
        <v>71</v>
      </c>
      <c r="J143">
        <f>H143*'[1]Import '!$F$47</f>
        <v>590221.51675000007</v>
      </c>
      <c r="L143">
        <v>5000</v>
      </c>
      <c r="M143" t="s">
        <v>75</v>
      </c>
      <c r="O143" t="s">
        <v>102</v>
      </c>
    </row>
    <row r="144" spans="3:15" x14ac:dyDescent="0.25">
      <c r="C144" s="1">
        <v>43451</v>
      </c>
      <c r="D144" t="s">
        <v>9</v>
      </c>
      <c r="H144">
        <v>8500</v>
      </c>
      <c r="I144" t="s">
        <v>71</v>
      </c>
      <c r="J144">
        <f>H144*'[1]Import '!$F$47</f>
        <v>590221.51675000007</v>
      </c>
      <c r="L144">
        <v>5000</v>
      </c>
      <c r="M144" t="s">
        <v>75</v>
      </c>
      <c r="O144" t="s">
        <v>102</v>
      </c>
    </row>
    <row r="145" spans="3:15" x14ac:dyDescent="0.25">
      <c r="C145" s="1">
        <v>43451</v>
      </c>
      <c r="D145" t="s">
        <v>21</v>
      </c>
      <c r="H145">
        <v>25704</v>
      </c>
      <c r="I145" t="s">
        <v>71</v>
      </c>
      <c r="J145">
        <f>H145*'[1]Import '!$F$47</f>
        <v>1784829.866652</v>
      </c>
      <c r="L145">
        <v>18000</v>
      </c>
      <c r="M145" t="s">
        <v>75</v>
      </c>
      <c r="N145" t="s">
        <v>93</v>
      </c>
      <c r="O145" t="s">
        <v>92</v>
      </c>
    </row>
    <row r="146" spans="3:15" x14ac:dyDescent="0.25">
      <c r="C146" s="1">
        <v>43451</v>
      </c>
      <c r="D146" t="s">
        <v>21</v>
      </c>
      <c r="H146">
        <v>25704</v>
      </c>
      <c r="I146" t="s">
        <v>71</v>
      </c>
      <c r="J146">
        <f>H146*'[1]Import '!$F$47</f>
        <v>1784829.866652</v>
      </c>
      <c r="L146">
        <v>18000</v>
      </c>
      <c r="M146" t="s">
        <v>75</v>
      </c>
      <c r="O146" t="s">
        <v>92</v>
      </c>
    </row>
    <row r="147" spans="3:15" x14ac:dyDescent="0.25">
      <c r="C147" s="1">
        <v>43448</v>
      </c>
      <c r="D147" t="s">
        <v>9</v>
      </c>
      <c r="H147">
        <v>10920</v>
      </c>
      <c r="I147" t="s">
        <v>71</v>
      </c>
      <c r="J147">
        <f>H147*'[1]Import '!$F$47</f>
        <v>758261.05446000001</v>
      </c>
      <c r="L147">
        <v>6000</v>
      </c>
      <c r="M147" t="s">
        <v>75</v>
      </c>
      <c r="O147" t="s">
        <v>82</v>
      </c>
    </row>
    <row r="148" spans="3:15" x14ac:dyDescent="0.25">
      <c r="C148" s="1">
        <v>43447</v>
      </c>
      <c r="D148" t="s">
        <v>329</v>
      </c>
      <c r="H148">
        <v>12480</v>
      </c>
      <c r="I148" t="s">
        <v>71</v>
      </c>
      <c r="J148">
        <f>H148*'[1]Import '!$F$47</f>
        <v>866584.06224</v>
      </c>
      <c r="L148">
        <v>12000</v>
      </c>
      <c r="M148" t="s">
        <v>75</v>
      </c>
      <c r="O148" t="s">
        <v>102</v>
      </c>
    </row>
    <row r="149" spans="3:15" x14ac:dyDescent="0.25">
      <c r="C149" s="1">
        <v>43446</v>
      </c>
      <c r="D149" t="s">
        <v>2</v>
      </c>
      <c r="H149">
        <v>232560</v>
      </c>
      <c r="I149" t="s">
        <v>71</v>
      </c>
      <c r="J149">
        <f>H149*'[1]Import '!$F$47</f>
        <v>16148460.698280001</v>
      </c>
      <c r="L149">
        <v>153000</v>
      </c>
      <c r="M149" t="s">
        <v>75</v>
      </c>
      <c r="O149" t="s">
        <v>87</v>
      </c>
    </row>
    <row r="150" spans="3:15" x14ac:dyDescent="0.25">
      <c r="C150" s="1">
        <v>43446</v>
      </c>
      <c r="D150" t="s">
        <v>4</v>
      </c>
      <c r="H150">
        <v>93600</v>
      </c>
      <c r="I150" t="s">
        <v>71</v>
      </c>
      <c r="J150">
        <f>H150*'[1]Import '!$F$47</f>
        <v>6499380.4668000005</v>
      </c>
      <c r="L150">
        <v>46800</v>
      </c>
      <c r="M150" t="s">
        <v>75</v>
      </c>
      <c r="O150" t="s">
        <v>87</v>
      </c>
    </row>
    <row r="151" spans="3:15" x14ac:dyDescent="0.25">
      <c r="C151" s="1">
        <v>43445</v>
      </c>
      <c r="D151" t="s">
        <v>21</v>
      </c>
      <c r="H151">
        <v>229804</v>
      </c>
      <c r="I151" t="s">
        <v>192</v>
      </c>
      <c r="J151">
        <f>H151*'[1]Import '!$F$18</f>
        <v>2359366.4146560002</v>
      </c>
      <c r="L151">
        <v>24750</v>
      </c>
      <c r="M151" t="s">
        <v>75</v>
      </c>
      <c r="O151" t="s">
        <v>82</v>
      </c>
    </row>
    <row r="152" spans="3:15" x14ac:dyDescent="0.25">
      <c r="C152" s="1">
        <v>43445</v>
      </c>
      <c r="D152" t="s">
        <v>21</v>
      </c>
      <c r="H152">
        <v>26334</v>
      </c>
      <c r="I152" t="s">
        <v>71</v>
      </c>
      <c r="J152">
        <f>H152*'[1]Import '!$F$47</f>
        <v>1828575.6967170001</v>
      </c>
      <c r="L152">
        <v>18000</v>
      </c>
      <c r="M152" t="s">
        <v>75</v>
      </c>
      <c r="N152" t="s">
        <v>93</v>
      </c>
      <c r="O152" t="s">
        <v>92</v>
      </c>
    </row>
    <row r="153" spans="3:15" x14ac:dyDescent="0.25">
      <c r="C153" s="1">
        <v>43445</v>
      </c>
      <c r="D153" t="s">
        <v>21</v>
      </c>
      <c r="H153">
        <v>229804</v>
      </c>
      <c r="I153" t="s">
        <v>192</v>
      </c>
      <c r="J153">
        <f>H153*'[1]Import '!$F$18</f>
        <v>2359366.4146560002</v>
      </c>
      <c r="L153">
        <v>24750</v>
      </c>
      <c r="M153" t="s">
        <v>75</v>
      </c>
      <c r="N153" t="s">
        <v>108</v>
      </c>
      <c r="O153" t="s">
        <v>82</v>
      </c>
    </row>
    <row r="154" spans="3:15" x14ac:dyDescent="0.25">
      <c r="C154" s="1">
        <v>43445</v>
      </c>
      <c r="D154" t="s">
        <v>21</v>
      </c>
      <c r="H154">
        <v>26334</v>
      </c>
      <c r="I154" t="s">
        <v>71</v>
      </c>
      <c r="J154">
        <f>H154*'[1]Import '!$F$47</f>
        <v>1828575.6967170001</v>
      </c>
      <c r="L154">
        <v>18000</v>
      </c>
      <c r="M154" t="s">
        <v>75</v>
      </c>
      <c r="O154" t="s">
        <v>92</v>
      </c>
    </row>
    <row r="155" spans="3:15" x14ac:dyDescent="0.25">
      <c r="C155" s="1">
        <v>43444</v>
      </c>
      <c r="D155" t="s">
        <v>36</v>
      </c>
      <c r="H155">
        <v>61440</v>
      </c>
      <c r="I155" t="s">
        <v>71</v>
      </c>
      <c r="J155">
        <f>H155*'[1]Import '!$F$47</f>
        <v>4266259.9987200005</v>
      </c>
      <c r="L155">
        <v>32000</v>
      </c>
      <c r="M155" t="s">
        <v>75</v>
      </c>
      <c r="O155" t="s">
        <v>87</v>
      </c>
    </row>
    <row r="156" spans="3:15" x14ac:dyDescent="0.25">
      <c r="C156" s="1">
        <v>43442</v>
      </c>
      <c r="D156" t="s">
        <v>17</v>
      </c>
      <c r="H156">
        <v>25840</v>
      </c>
      <c r="I156" t="s">
        <v>71</v>
      </c>
      <c r="J156">
        <f>H156*'[1]Import '!$F$47</f>
        <v>1794273.4109200002</v>
      </c>
      <c r="L156">
        <v>17000</v>
      </c>
      <c r="M156" t="s">
        <v>75</v>
      </c>
      <c r="O156" t="s">
        <v>92</v>
      </c>
    </row>
    <row r="157" spans="3:15" x14ac:dyDescent="0.25">
      <c r="C157" s="1">
        <v>43441</v>
      </c>
      <c r="D157" t="s">
        <v>174</v>
      </c>
      <c r="H157">
        <v>21000</v>
      </c>
      <c r="I157" t="s">
        <v>71</v>
      </c>
      <c r="J157">
        <f>H157*'[1]Import '!$F$47</f>
        <v>1458194.3355</v>
      </c>
      <c r="L157">
        <v>14000</v>
      </c>
      <c r="M157" t="s">
        <v>75</v>
      </c>
      <c r="O157" t="s">
        <v>113</v>
      </c>
    </row>
    <row r="158" spans="3:15" x14ac:dyDescent="0.25">
      <c r="C158" s="1">
        <v>43441</v>
      </c>
      <c r="D158" t="s">
        <v>174</v>
      </c>
      <c r="H158">
        <v>21000</v>
      </c>
      <c r="I158" t="s">
        <v>71</v>
      </c>
      <c r="J158">
        <f>H158*'[1]Import '!$F$47</f>
        <v>1458194.3355</v>
      </c>
      <c r="L158">
        <v>14000</v>
      </c>
      <c r="M158" t="s">
        <v>75</v>
      </c>
      <c r="N158" t="s">
        <v>349</v>
      </c>
      <c r="O158" t="s">
        <v>113</v>
      </c>
    </row>
    <row r="159" spans="3:15" x14ac:dyDescent="0.25">
      <c r="C159" s="1">
        <v>43440</v>
      </c>
      <c r="D159" t="s">
        <v>58</v>
      </c>
      <c r="H159">
        <v>10800</v>
      </c>
      <c r="I159" t="s">
        <v>71</v>
      </c>
      <c r="J159">
        <f>H159*'[1]Import '!$F$47</f>
        <v>749928.51540000003</v>
      </c>
      <c r="L159">
        <v>4000</v>
      </c>
      <c r="M159" t="s">
        <v>75</v>
      </c>
      <c r="O159" t="s">
        <v>85</v>
      </c>
    </row>
    <row r="160" spans="3:15" x14ac:dyDescent="0.25">
      <c r="C160" s="1">
        <v>43440</v>
      </c>
      <c r="D160" t="s">
        <v>58</v>
      </c>
      <c r="H160">
        <v>10800</v>
      </c>
      <c r="I160" t="s">
        <v>71</v>
      </c>
      <c r="J160">
        <f>H160*'[1]Import '!$F$47</f>
        <v>749928.51540000003</v>
      </c>
      <c r="L160">
        <v>4000</v>
      </c>
      <c r="M160" t="s">
        <v>75</v>
      </c>
      <c r="O160" t="s">
        <v>85</v>
      </c>
    </row>
    <row r="161" spans="3:15" x14ac:dyDescent="0.25">
      <c r="C161" s="1">
        <v>43440</v>
      </c>
      <c r="D161" t="s">
        <v>58</v>
      </c>
      <c r="H161">
        <v>10800</v>
      </c>
      <c r="I161" t="s">
        <v>71</v>
      </c>
      <c r="J161">
        <f>H161*'[1]Import '!$F$47</f>
        <v>749928.51540000003</v>
      </c>
      <c r="L161">
        <v>4000</v>
      </c>
      <c r="M161" t="s">
        <v>75</v>
      </c>
      <c r="N161" t="s">
        <v>86</v>
      </c>
      <c r="O161" t="s">
        <v>85</v>
      </c>
    </row>
    <row r="162" spans="3:15" x14ac:dyDescent="0.25">
      <c r="C162" s="1">
        <v>43440</v>
      </c>
      <c r="D162" t="s">
        <v>58</v>
      </c>
      <c r="H162">
        <v>30300</v>
      </c>
      <c r="I162" t="s">
        <v>71</v>
      </c>
      <c r="J162">
        <f>H162*'[1]Import '!$F$47</f>
        <v>2103966.11265</v>
      </c>
      <c r="L162">
        <v>12000</v>
      </c>
      <c r="M162" t="s">
        <v>75</v>
      </c>
      <c r="O162" t="s">
        <v>85</v>
      </c>
    </row>
    <row r="163" spans="3:15" x14ac:dyDescent="0.25">
      <c r="C163" s="1">
        <v>43440</v>
      </c>
      <c r="D163" t="s">
        <v>58</v>
      </c>
      <c r="H163">
        <v>30300</v>
      </c>
      <c r="I163" t="s">
        <v>71</v>
      </c>
      <c r="J163">
        <f>H163*'[1]Import '!$F$47</f>
        <v>2103966.11265</v>
      </c>
      <c r="L163">
        <v>12000</v>
      </c>
      <c r="M163" t="s">
        <v>75</v>
      </c>
      <c r="N163" t="s">
        <v>86</v>
      </c>
      <c r="O163" t="s">
        <v>85</v>
      </c>
    </row>
    <row r="164" spans="3:15" x14ac:dyDescent="0.25">
      <c r="C164" s="1">
        <v>43440</v>
      </c>
      <c r="D164" t="s">
        <v>58</v>
      </c>
      <c r="H164">
        <v>10800</v>
      </c>
      <c r="I164" t="s">
        <v>71</v>
      </c>
      <c r="J164">
        <f>H164*'[1]Import '!$F$47</f>
        <v>749928.51540000003</v>
      </c>
      <c r="L164">
        <v>4000</v>
      </c>
      <c r="M164" t="s">
        <v>75</v>
      </c>
      <c r="N164" t="s">
        <v>86</v>
      </c>
      <c r="O164" t="s">
        <v>85</v>
      </c>
    </row>
    <row r="165" spans="3:15" x14ac:dyDescent="0.25">
      <c r="C165" s="1">
        <v>43440</v>
      </c>
      <c r="D165" t="s">
        <v>58</v>
      </c>
      <c r="H165">
        <v>30300</v>
      </c>
      <c r="I165" t="s">
        <v>71</v>
      </c>
      <c r="J165">
        <f>H165*'[1]Import '!$F$47</f>
        <v>2103966.11265</v>
      </c>
      <c r="L165">
        <v>12000</v>
      </c>
      <c r="M165" t="s">
        <v>75</v>
      </c>
      <c r="N165" t="s">
        <v>86</v>
      </c>
      <c r="O165" t="s">
        <v>85</v>
      </c>
    </row>
    <row r="166" spans="3:15" x14ac:dyDescent="0.25">
      <c r="C166" s="1">
        <v>43440</v>
      </c>
      <c r="D166" t="s">
        <v>58</v>
      </c>
      <c r="H166">
        <v>30300</v>
      </c>
      <c r="I166" t="s">
        <v>71</v>
      </c>
      <c r="J166">
        <f>H166*'[1]Import '!$F$47</f>
        <v>2103966.11265</v>
      </c>
      <c r="L166">
        <v>12000</v>
      </c>
      <c r="M166" t="s">
        <v>75</v>
      </c>
      <c r="O166" t="s">
        <v>85</v>
      </c>
    </row>
    <row r="167" spans="3:15" x14ac:dyDescent="0.25">
      <c r="C167" s="1">
        <v>43439</v>
      </c>
      <c r="D167" t="s">
        <v>2</v>
      </c>
      <c r="H167">
        <v>232560</v>
      </c>
      <c r="I167" t="s">
        <v>71</v>
      </c>
      <c r="J167">
        <f>H167*'[1]Import '!$F$47</f>
        <v>16148460.698280001</v>
      </c>
      <c r="L167">
        <v>153000</v>
      </c>
      <c r="M167" t="s">
        <v>75</v>
      </c>
      <c r="O167" t="s">
        <v>87</v>
      </c>
    </row>
    <row r="168" spans="3:15" x14ac:dyDescent="0.25">
      <c r="C168" s="1">
        <v>43438</v>
      </c>
      <c r="D168" t="s">
        <v>5</v>
      </c>
      <c r="H168">
        <v>158400</v>
      </c>
      <c r="I168" t="s">
        <v>71</v>
      </c>
      <c r="J168">
        <f>H168*'[1]Import '!$F$47</f>
        <v>10998951.5592</v>
      </c>
      <c r="L168">
        <v>80000</v>
      </c>
      <c r="M168" t="s">
        <v>75</v>
      </c>
      <c r="N168" t="s">
        <v>90</v>
      </c>
      <c r="O168" t="s">
        <v>87</v>
      </c>
    </row>
    <row r="169" spans="3:15" x14ac:dyDescent="0.25">
      <c r="C169" s="1">
        <v>43438</v>
      </c>
      <c r="D169" t="s">
        <v>299</v>
      </c>
      <c r="H169">
        <v>1890</v>
      </c>
      <c r="I169" t="s">
        <v>71</v>
      </c>
      <c r="J169">
        <f>H169*'[1]Import '!$F$47</f>
        <v>131237.49019499999</v>
      </c>
      <c r="L169">
        <v>300</v>
      </c>
      <c r="M169" t="s">
        <v>75</v>
      </c>
      <c r="O169" t="s">
        <v>82</v>
      </c>
    </row>
    <row r="170" spans="3:15" x14ac:dyDescent="0.25">
      <c r="C170" s="1">
        <v>43438</v>
      </c>
      <c r="D170" t="s">
        <v>21</v>
      </c>
      <c r="H170">
        <v>229804</v>
      </c>
      <c r="I170" t="s">
        <v>192</v>
      </c>
      <c r="J170">
        <f>H170*'[1]Import '!$F$18</f>
        <v>2359366.4146560002</v>
      </c>
      <c r="L170">
        <v>24750</v>
      </c>
      <c r="M170" t="s">
        <v>75</v>
      </c>
      <c r="O170" t="s">
        <v>82</v>
      </c>
    </row>
    <row r="171" spans="3:15" x14ac:dyDescent="0.25">
      <c r="C171" s="1">
        <v>43438</v>
      </c>
      <c r="D171" t="s">
        <v>21</v>
      </c>
      <c r="H171">
        <v>229804</v>
      </c>
      <c r="I171" t="s">
        <v>192</v>
      </c>
      <c r="J171">
        <f>H171*'[1]Import '!$F$18</f>
        <v>2359366.4146560002</v>
      </c>
      <c r="L171">
        <v>24750</v>
      </c>
      <c r="M171" t="s">
        <v>75</v>
      </c>
      <c r="N171" t="s">
        <v>108</v>
      </c>
      <c r="O171" t="s">
        <v>82</v>
      </c>
    </row>
    <row r="172" spans="3:15" x14ac:dyDescent="0.25">
      <c r="C172" s="1">
        <v>43438</v>
      </c>
      <c r="D172" t="s">
        <v>5</v>
      </c>
      <c r="H172">
        <v>158400</v>
      </c>
      <c r="I172" t="s">
        <v>71</v>
      </c>
      <c r="J172">
        <f>H172*'[1]Import '!$F$47</f>
        <v>10998951.5592</v>
      </c>
      <c r="L172">
        <v>80000</v>
      </c>
      <c r="M172" t="s">
        <v>75</v>
      </c>
      <c r="O172" t="s">
        <v>87</v>
      </c>
    </row>
    <row r="173" spans="3:15" x14ac:dyDescent="0.25">
      <c r="C173" s="1">
        <v>43434</v>
      </c>
      <c r="D173" t="s">
        <v>21</v>
      </c>
      <c r="H173">
        <v>26334</v>
      </c>
      <c r="I173" t="s">
        <v>71</v>
      </c>
      <c r="J173">
        <f>H173*'[1]Import '!$F$47</f>
        <v>1828575.6967170001</v>
      </c>
      <c r="L173">
        <v>18000</v>
      </c>
      <c r="M173" t="s">
        <v>75</v>
      </c>
      <c r="N173" t="s">
        <v>93</v>
      </c>
      <c r="O173" t="s">
        <v>92</v>
      </c>
    </row>
    <row r="174" spans="3:15" x14ac:dyDescent="0.25">
      <c r="C174" s="1">
        <v>43434</v>
      </c>
      <c r="D174" t="s">
        <v>21</v>
      </c>
      <c r="H174">
        <v>26334</v>
      </c>
      <c r="I174" t="s">
        <v>71</v>
      </c>
      <c r="J174">
        <f>H174*'[1]Import '!$F$47</f>
        <v>1828575.6967170001</v>
      </c>
      <c r="L174">
        <v>18000</v>
      </c>
      <c r="M174" t="s">
        <v>75</v>
      </c>
      <c r="O174" t="s">
        <v>92</v>
      </c>
    </row>
    <row r="175" spans="3:15" x14ac:dyDescent="0.25">
      <c r="C175" s="1">
        <v>43433</v>
      </c>
      <c r="D175" t="s">
        <v>66</v>
      </c>
      <c r="H175">
        <v>21888</v>
      </c>
      <c r="I175" t="s">
        <v>71</v>
      </c>
      <c r="J175">
        <f>H175*'[1]Import '!$F$47</f>
        <v>1519855.124544</v>
      </c>
      <c r="L175">
        <v>14400</v>
      </c>
      <c r="M175" t="s">
        <v>75</v>
      </c>
      <c r="N175" t="s">
        <v>205</v>
      </c>
      <c r="O175" t="s">
        <v>113</v>
      </c>
    </row>
    <row r="176" spans="3:15" x14ac:dyDescent="0.25">
      <c r="C176" s="1">
        <v>43433</v>
      </c>
      <c r="D176" t="s">
        <v>66</v>
      </c>
      <c r="H176">
        <v>21888</v>
      </c>
      <c r="I176" t="s">
        <v>71</v>
      </c>
      <c r="J176">
        <f>H176*'[1]Import '!$F$47</f>
        <v>1519855.124544</v>
      </c>
      <c r="L176">
        <v>14400</v>
      </c>
      <c r="M176" t="s">
        <v>75</v>
      </c>
      <c r="O176" t="s">
        <v>113</v>
      </c>
    </row>
    <row r="177" spans="3:15" x14ac:dyDescent="0.25">
      <c r="C177" s="1">
        <v>43433</v>
      </c>
      <c r="D177" t="s">
        <v>52</v>
      </c>
      <c r="H177">
        <v>1900800</v>
      </c>
      <c r="I177" t="s">
        <v>72</v>
      </c>
      <c r="J177">
        <f>H177*'[1]Import '!$F$37</f>
        <v>1203062.8896000001</v>
      </c>
      <c r="L177">
        <v>7040</v>
      </c>
      <c r="M177" t="s">
        <v>75</v>
      </c>
      <c r="O177" t="s">
        <v>85</v>
      </c>
    </row>
    <row r="178" spans="3:15" x14ac:dyDescent="0.25">
      <c r="C178" s="1">
        <v>43432</v>
      </c>
      <c r="D178" t="s">
        <v>21</v>
      </c>
      <c r="H178">
        <v>2080</v>
      </c>
      <c r="I178" t="s">
        <v>71</v>
      </c>
      <c r="J178">
        <f>H178*'[1]Import '!$F$47</f>
        <v>144430.67704000001</v>
      </c>
      <c r="L178">
        <v>1600</v>
      </c>
      <c r="M178" t="s">
        <v>75</v>
      </c>
      <c r="N178" t="s">
        <v>93</v>
      </c>
      <c r="O178" t="s">
        <v>92</v>
      </c>
    </row>
    <row r="179" spans="3:15" x14ac:dyDescent="0.25">
      <c r="C179" s="1">
        <v>43432</v>
      </c>
      <c r="D179" t="s">
        <v>21</v>
      </c>
      <c r="H179">
        <v>2080</v>
      </c>
      <c r="I179" t="s">
        <v>71</v>
      </c>
      <c r="J179">
        <f>H179*'[1]Import '!$F$47</f>
        <v>144430.67704000001</v>
      </c>
      <c r="L179">
        <v>1600</v>
      </c>
      <c r="M179" t="s">
        <v>75</v>
      </c>
      <c r="O179" t="s">
        <v>92</v>
      </c>
    </row>
    <row r="180" spans="3:15" x14ac:dyDescent="0.25">
      <c r="C180" s="1">
        <v>43431</v>
      </c>
      <c r="D180" t="s">
        <v>5</v>
      </c>
      <c r="H180">
        <v>158400</v>
      </c>
      <c r="I180" t="s">
        <v>71</v>
      </c>
      <c r="J180">
        <f>H180*'[1]Import '!$F$47</f>
        <v>10998951.5592</v>
      </c>
      <c r="L180">
        <v>80000</v>
      </c>
      <c r="M180" t="s">
        <v>75</v>
      </c>
      <c r="N180" t="s">
        <v>90</v>
      </c>
      <c r="O180" t="s">
        <v>87</v>
      </c>
    </row>
    <row r="181" spans="3:15" x14ac:dyDescent="0.25">
      <c r="C181" s="1">
        <v>43431</v>
      </c>
      <c r="D181" t="s">
        <v>5</v>
      </c>
      <c r="H181">
        <v>158400</v>
      </c>
      <c r="I181" t="s">
        <v>71</v>
      </c>
      <c r="J181">
        <f>H181*'[1]Import '!$F$47</f>
        <v>10998951.5592</v>
      </c>
      <c r="L181">
        <v>80000</v>
      </c>
      <c r="M181" t="s">
        <v>75</v>
      </c>
      <c r="O181" t="s">
        <v>87</v>
      </c>
    </row>
    <row r="182" spans="3:15" x14ac:dyDescent="0.25">
      <c r="C182" s="1">
        <v>43430</v>
      </c>
      <c r="D182" t="s">
        <v>21</v>
      </c>
      <c r="H182">
        <v>2080</v>
      </c>
      <c r="I182" t="s">
        <v>71</v>
      </c>
      <c r="J182">
        <f>H182*'[1]Import '!$F$47</f>
        <v>144430.67704000001</v>
      </c>
      <c r="L182">
        <v>1600</v>
      </c>
      <c r="M182" t="s">
        <v>75</v>
      </c>
      <c r="N182" t="s">
        <v>93</v>
      </c>
      <c r="O182" t="s">
        <v>92</v>
      </c>
    </row>
    <row r="183" spans="3:15" x14ac:dyDescent="0.25">
      <c r="C183" s="1">
        <v>43430</v>
      </c>
      <c r="D183" t="s">
        <v>21</v>
      </c>
      <c r="H183">
        <v>26334</v>
      </c>
      <c r="I183" t="s">
        <v>71</v>
      </c>
      <c r="J183">
        <f>H183*'[1]Import '!$F$47</f>
        <v>1828575.6967170001</v>
      </c>
      <c r="L183">
        <v>18000</v>
      </c>
      <c r="M183" t="s">
        <v>75</v>
      </c>
      <c r="N183" t="s">
        <v>93</v>
      </c>
      <c r="O183" t="s">
        <v>92</v>
      </c>
    </row>
    <row r="184" spans="3:15" x14ac:dyDescent="0.25">
      <c r="C184" s="1">
        <v>43430</v>
      </c>
      <c r="D184" t="s">
        <v>302</v>
      </c>
      <c r="H184">
        <v>4059</v>
      </c>
      <c r="I184" t="s">
        <v>249</v>
      </c>
      <c r="J184">
        <f>H184*'[1]Import '!$F$28</f>
        <v>323846.05265099998</v>
      </c>
      <c r="L184">
        <v>3300</v>
      </c>
      <c r="M184" t="s">
        <v>75</v>
      </c>
      <c r="O184" t="s">
        <v>321</v>
      </c>
    </row>
    <row r="185" spans="3:15" x14ac:dyDescent="0.25">
      <c r="C185" s="1">
        <v>43430</v>
      </c>
      <c r="D185" t="s">
        <v>21</v>
      </c>
      <c r="H185">
        <v>229804</v>
      </c>
      <c r="I185" t="s">
        <v>192</v>
      </c>
      <c r="J185">
        <f>H185*'[1]Import '!$F$18</f>
        <v>2359366.4146560002</v>
      </c>
      <c r="L185">
        <v>24750</v>
      </c>
      <c r="M185" t="s">
        <v>75</v>
      </c>
      <c r="N185" t="s">
        <v>108</v>
      </c>
      <c r="O185" t="s">
        <v>82</v>
      </c>
    </row>
    <row r="186" spans="3:15" x14ac:dyDescent="0.25">
      <c r="C186" s="1">
        <v>43430</v>
      </c>
      <c r="D186" t="s">
        <v>302</v>
      </c>
      <c r="H186">
        <v>23001</v>
      </c>
      <c r="I186" t="s">
        <v>249</v>
      </c>
      <c r="J186">
        <f>H186*'[1]Import '!$F$28</f>
        <v>1835127.6316889999</v>
      </c>
      <c r="L186">
        <v>18700</v>
      </c>
      <c r="M186" t="s">
        <v>75</v>
      </c>
      <c r="O186" t="s">
        <v>321</v>
      </c>
    </row>
    <row r="187" spans="3:15" x14ac:dyDescent="0.25">
      <c r="C187" s="1">
        <v>43430</v>
      </c>
      <c r="D187" t="s">
        <v>302</v>
      </c>
      <c r="H187">
        <v>23001</v>
      </c>
      <c r="I187" t="s">
        <v>249</v>
      </c>
      <c r="J187">
        <f>H187*'[1]Import '!$F$28</f>
        <v>1835127.6316889999</v>
      </c>
      <c r="L187">
        <v>18700</v>
      </c>
      <c r="M187" t="s">
        <v>75</v>
      </c>
      <c r="N187" t="s">
        <v>350</v>
      </c>
      <c r="O187" t="s">
        <v>321</v>
      </c>
    </row>
    <row r="188" spans="3:15" x14ac:dyDescent="0.25">
      <c r="C188" s="1">
        <v>43430</v>
      </c>
      <c r="D188" t="s">
        <v>21</v>
      </c>
      <c r="H188">
        <v>229804</v>
      </c>
      <c r="I188" t="s">
        <v>192</v>
      </c>
      <c r="J188">
        <f>H188*'[1]Import '!$F$18</f>
        <v>2359366.4146560002</v>
      </c>
      <c r="L188">
        <v>24750</v>
      </c>
      <c r="M188" t="s">
        <v>75</v>
      </c>
      <c r="O188" t="s">
        <v>82</v>
      </c>
    </row>
    <row r="189" spans="3:15" x14ac:dyDescent="0.25">
      <c r="C189" s="1">
        <v>43430</v>
      </c>
      <c r="D189" t="s">
        <v>302</v>
      </c>
      <c r="H189">
        <v>4059</v>
      </c>
      <c r="I189" t="s">
        <v>249</v>
      </c>
      <c r="J189">
        <f>H189*'[1]Import '!$F$28</f>
        <v>323846.05265099998</v>
      </c>
      <c r="L189">
        <v>3300</v>
      </c>
      <c r="M189" t="s">
        <v>75</v>
      </c>
      <c r="N189" t="s">
        <v>350</v>
      </c>
      <c r="O189" t="s">
        <v>321</v>
      </c>
    </row>
    <row r="190" spans="3:15" x14ac:dyDescent="0.25">
      <c r="C190" s="1">
        <v>43430</v>
      </c>
      <c r="D190" t="s">
        <v>21</v>
      </c>
      <c r="H190">
        <v>2080</v>
      </c>
      <c r="I190" t="s">
        <v>71</v>
      </c>
      <c r="J190">
        <f>H190*'[1]Import '!$F$47</f>
        <v>144430.67704000001</v>
      </c>
      <c r="L190">
        <v>1600</v>
      </c>
      <c r="M190" t="s">
        <v>75</v>
      </c>
      <c r="O190" t="s">
        <v>92</v>
      </c>
    </row>
    <row r="191" spans="3:15" x14ac:dyDescent="0.25">
      <c r="C191" s="1">
        <v>43430</v>
      </c>
      <c r="D191" t="s">
        <v>21</v>
      </c>
      <c r="H191">
        <v>26334</v>
      </c>
      <c r="I191" t="s">
        <v>71</v>
      </c>
      <c r="J191">
        <f>H191*'[1]Import '!$F$47</f>
        <v>1828575.6967170001</v>
      </c>
      <c r="L191">
        <v>18000</v>
      </c>
      <c r="M191" t="s">
        <v>75</v>
      </c>
      <c r="O191" t="s">
        <v>92</v>
      </c>
    </row>
    <row r="192" spans="3:15" x14ac:dyDescent="0.25">
      <c r="C192" s="1">
        <v>43428</v>
      </c>
      <c r="D192" t="s">
        <v>24</v>
      </c>
      <c r="H192">
        <v>44800</v>
      </c>
      <c r="I192" t="s">
        <v>71</v>
      </c>
      <c r="J192">
        <f>H192*'[1]Import '!$F$47</f>
        <v>3110814.5824000002</v>
      </c>
      <c r="L192">
        <v>16000</v>
      </c>
      <c r="M192" t="s">
        <v>75</v>
      </c>
      <c r="N192" t="s">
        <v>158</v>
      </c>
      <c r="O192" t="s">
        <v>85</v>
      </c>
    </row>
    <row r="193" spans="3:15" x14ac:dyDescent="0.25">
      <c r="C193" s="1">
        <v>43428</v>
      </c>
      <c r="D193" t="s">
        <v>24</v>
      </c>
      <c r="H193">
        <v>44800</v>
      </c>
      <c r="I193" t="s">
        <v>71</v>
      </c>
      <c r="J193">
        <f>H193*'[1]Import '!$F$47</f>
        <v>3110814.5824000002</v>
      </c>
      <c r="L193">
        <v>16000</v>
      </c>
      <c r="M193" t="s">
        <v>75</v>
      </c>
      <c r="O193" t="s">
        <v>85</v>
      </c>
    </row>
    <row r="194" spans="3:15" x14ac:dyDescent="0.25">
      <c r="C194" s="1">
        <v>43427</v>
      </c>
      <c r="D194" t="s">
        <v>2</v>
      </c>
      <c r="H194">
        <v>465120</v>
      </c>
      <c r="I194" t="s">
        <v>71</v>
      </c>
      <c r="J194">
        <f>H194*'[1]Import '!$F$47</f>
        <v>32296921.396560002</v>
      </c>
      <c r="L194">
        <v>306000</v>
      </c>
      <c r="M194" t="s">
        <v>75</v>
      </c>
      <c r="O194" t="s">
        <v>87</v>
      </c>
    </row>
    <row r="195" spans="3:15" x14ac:dyDescent="0.25">
      <c r="C195" s="1">
        <v>43427</v>
      </c>
      <c r="D195" t="s">
        <v>329</v>
      </c>
      <c r="H195">
        <v>31680</v>
      </c>
      <c r="I195" t="s">
        <v>71</v>
      </c>
      <c r="J195">
        <f>H195*'[1]Import '!$F$47</f>
        <v>2199790.3118400001</v>
      </c>
      <c r="L195">
        <v>16000</v>
      </c>
      <c r="M195" t="s">
        <v>75</v>
      </c>
      <c r="O195" t="s">
        <v>87</v>
      </c>
    </row>
    <row r="196" spans="3:15" x14ac:dyDescent="0.25">
      <c r="C196" s="1">
        <v>43426</v>
      </c>
      <c r="D196" t="s">
        <v>2</v>
      </c>
      <c r="H196">
        <v>232560</v>
      </c>
      <c r="I196" t="s">
        <v>71</v>
      </c>
      <c r="J196">
        <f>H196*'[1]Import '!$F$47</f>
        <v>16148460.698280001</v>
      </c>
      <c r="L196">
        <v>153000</v>
      </c>
      <c r="M196" t="s">
        <v>75</v>
      </c>
      <c r="O196" t="s">
        <v>87</v>
      </c>
    </row>
    <row r="197" spans="3:15" x14ac:dyDescent="0.25">
      <c r="C197" s="1">
        <v>43424</v>
      </c>
      <c r="D197" t="s">
        <v>21</v>
      </c>
      <c r="H197">
        <v>26334</v>
      </c>
      <c r="I197" t="s">
        <v>71</v>
      </c>
      <c r="J197">
        <f>H197*'[1]Import '!$F$47</f>
        <v>1828575.6967170001</v>
      </c>
      <c r="L197">
        <v>18000</v>
      </c>
      <c r="M197" t="s">
        <v>75</v>
      </c>
      <c r="O197" t="s">
        <v>92</v>
      </c>
    </row>
    <row r="198" spans="3:15" x14ac:dyDescent="0.25">
      <c r="C198" s="1">
        <v>43424</v>
      </c>
      <c r="D198" t="s">
        <v>21</v>
      </c>
      <c r="H198">
        <v>26334</v>
      </c>
      <c r="I198" t="s">
        <v>71</v>
      </c>
      <c r="J198">
        <f>H198*'[1]Import '!$F$47</f>
        <v>1828575.6967170001</v>
      </c>
      <c r="L198">
        <v>18000</v>
      </c>
      <c r="M198" t="s">
        <v>75</v>
      </c>
      <c r="N198" t="s">
        <v>93</v>
      </c>
      <c r="O198" t="s">
        <v>92</v>
      </c>
    </row>
    <row r="199" spans="3:15" x14ac:dyDescent="0.25">
      <c r="C199" s="1">
        <v>43424</v>
      </c>
      <c r="D199" t="s">
        <v>5</v>
      </c>
      <c r="H199">
        <v>158400</v>
      </c>
      <c r="I199" t="s">
        <v>71</v>
      </c>
      <c r="J199">
        <f>H199*'[1]Import '!$F$47</f>
        <v>10998951.5592</v>
      </c>
      <c r="L199">
        <v>80000</v>
      </c>
      <c r="M199" t="s">
        <v>75</v>
      </c>
      <c r="N199" t="s">
        <v>90</v>
      </c>
      <c r="O199" t="s">
        <v>87</v>
      </c>
    </row>
    <row r="200" spans="3:15" x14ac:dyDescent="0.25">
      <c r="C200" s="1">
        <v>43424</v>
      </c>
      <c r="D200" t="s">
        <v>5</v>
      </c>
      <c r="H200">
        <v>158400</v>
      </c>
      <c r="I200" t="s">
        <v>71</v>
      </c>
      <c r="J200">
        <f>H200*'[1]Import '!$F$47</f>
        <v>10998951.5592</v>
      </c>
      <c r="L200">
        <v>80000</v>
      </c>
      <c r="M200" t="s">
        <v>75</v>
      </c>
      <c r="O200" t="s">
        <v>87</v>
      </c>
    </row>
    <row r="201" spans="3:15" x14ac:dyDescent="0.25">
      <c r="C201" s="1">
        <v>43421</v>
      </c>
      <c r="D201" t="s">
        <v>14</v>
      </c>
      <c r="H201">
        <v>21120</v>
      </c>
      <c r="I201" t="s">
        <v>71</v>
      </c>
      <c r="J201">
        <f>H201*'[1]Import '!$F$47</f>
        <v>1466526.8745600001</v>
      </c>
      <c r="L201">
        <v>12800</v>
      </c>
      <c r="M201" t="s">
        <v>75</v>
      </c>
      <c r="O201" t="s">
        <v>82</v>
      </c>
    </row>
    <row r="202" spans="3:15" x14ac:dyDescent="0.25">
      <c r="C202" s="1">
        <v>43421</v>
      </c>
      <c r="D202" t="s">
        <v>21</v>
      </c>
      <c r="H202">
        <v>26334</v>
      </c>
      <c r="I202" t="s">
        <v>71</v>
      </c>
      <c r="J202">
        <f>H202*'[1]Import '!$F$47</f>
        <v>1828575.6967170001</v>
      </c>
      <c r="L202">
        <v>18000</v>
      </c>
      <c r="M202" t="s">
        <v>75</v>
      </c>
      <c r="N202" t="s">
        <v>93</v>
      </c>
      <c r="O202" t="s">
        <v>92</v>
      </c>
    </row>
    <row r="203" spans="3:15" x14ac:dyDescent="0.25">
      <c r="C203" s="1">
        <v>43421</v>
      </c>
      <c r="D203" t="s">
        <v>21</v>
      </c>
      <c r="H203">
        <v>26334</v>
      </c>
      <c r="I203" t="s">
        <v>71</v>
      </c>
      <c r="J203">
        <f>H203*'[1]Import '!$F$47</f>
        <v>1828575.6967170001</v>
      </c>
      <c r="L203">
        <v>18000</v>
      </c>
      <c r="M203" t="s">
        <v>75</v>
      </c>
      <c r="O203" t="s">
        <v>92</v>
      </c>
    </row>
    <row r="204" spans="3:15" x14ac:dyDescent="0.25">
      <c r="C204" s="1">
        <v>43420</v>
      </c>
      <c r="D204" t="s">
        <v>21</v>
      </c>
      <c r="H204">
        <v>26334</v>
      </c>
      <c r="I204" t="s">
        <v>71</v>
      </c>
      <c r="J204">
        <f>H204*'[1]Import '!$F$47</f>
        <v>1828575.6967170001</v>
      </c>
      <c r="L204">
        <v>18000</v>
      </c>
      <c r="M204" t="s">
        <v>75</v>
      </c>
      <c r="O204" t="s">
        <v>92</v>
      </c>
    </row>
    <row r="205" spans="3:15" x14ac:dyDescent="0.25">
      <c r="C205" s="1">
        <v>43420</v>
      </c>
      <c r="D205" t="s">
        <v>21</v>
      </c>
      <c r="H205">
        <v>26334</v>
      </c>
      <c r="I205" t="s">
        <v>71</v>
      </c>
      <c r="J205">
        <f>H205*'[1]Import '!$F$47</f>
        <v>1828575.6967170001</v>
      </c>
      <c r="L205">
        <v>18000</v>
      </c>
      <c r="M205" t="s">
        <v>75</v>
      </c>
      <c r="N205" t="s">
        <v>93</v>
      </c>
      <c r="O205" t="s">
        <v>92</v>
      </c>
    </row>
    <row r="206" spans="3:15" x14ac:dyDescent="0.25">
      <c r="C206" s="1">
        <v>43419</v>
      </c>
      <c r="D206" t="s">
        <v>2</v>
      </c>
      <c r="H206">
        <v>232560</v>
      </c>
      <c r="I206" t="s">
        <v>71</v>
      </c>
      <c r="J206">
        <f>H206*'[1]Import '!$F$47</f>
        <v>16148460.698280001</v>
      </c>
      <c r="L206">
        <v>153000</v>
      </c>
      <c r="M206" t="s">
        <v>75</v>
      </c>
      <c r="O206" t="s">
        <v>87</v>
      </c>
    </row>
    <row r="207" spans="3:15" x14ac:dyDescent="0.25">
      <c r="C207" s="1">
        <v>43417</v>
      </c>
      <c r="D207" t="s">
        <v>4</v>
      </c>
      <c r="H207">
        <v>114426</v>
      </c>
      <c r="I207" t="s">
        <v>71</v>
      </c>
      <c r="J207">
        <f>H207*'[1]Import '!$F$47</f>
        <v>7945492.6206630003</v>
      </c>
      <c r="L207">
        <v>70200</v>
      </c>
      <c r="M207" t="s">
        <v>76</v>
      </c>
      <c r="O207" t="s">
        <v>85</v>
      </c>
    </row>
    <row r="208" spans="3:15" x14ac:dyDescent="0.25">
      <c r="C208" s="1">
        <v>43417</v>
      </c>
      <c r="D208" t="s">
        <v>5</v>
      </c>
      <c r="H208">
        <v>126720</v>
      </c>
      <c r="I208" t="s">
        <v>71</v>
      </c>
      <c r="J208">
        <f>H208*'[1]Import '!$F$47</f>
        <v>8799161.2473600004</v>
      </c>
      <c r="L208">
        <v>64000</v>
      </c>
      <c r="M208" t="s">
        <v>75</v>
      </c>
      <c r="O208" t="s">
        <v>87</v>
      </c>
    </row>
    <row r="209" spans="3:15" x14ac:dyDescent="0.25">
      <c r="C209" s="1">
        <v>43417</v>
      </c>
      <c r="D209" t="s">
        <v>56</v>
      </c>
      <c r="H209">
        <v>1886256</v>
      </c>
      <c r="I209" t="s">
        <v>333</v>
      </c>
      <c r="L209">
        <v>14400</v>
      </c>
      <c r="M209" t="s">
        <v>75</v>
      </c>
      <c r="O209" t="s">
        <v>113</v>
      </c>
    </row>
    <row r="210" spans="3:15" x14ac:dyDescent="0.25">
      <c r="C210" s="1">
        <v>43417</v>
      </c>
      <c r="D210" t="s">
        <v>5</v>
      </c>
      <c r="H210">
        <v>126720</v>
      </c>
      <c r="I210" t="s">
        <v>71</v>
      </c>
      <c r="J210">
        <f>H210*'[1]Import '!$F$47</f>
        <v>8799161.2473600004</v>
      </c>
      <c r="L210">
        <v>64000</v>
      </c>
      <c r="M210" t="s">
        <v>75</v>
      </c>
      <c r="N210" t="s">
        <v>90</v>
      </c>
      <c r="O210" t="s">
        <v>87</v>
      </c>
    </row>
    <row r="211" spans="3:15" x14ac:dyDescent="0.25">
      <c r="C211" s="1">
        <v>43416</v>
      </c>
      <c r="D211" t="s">
        <v>21</v>
      </c>
      <c r="H211">
        <v>26334</v>
      </c>
      <c r="I211" t="s">
        <v>71</v>
      </c>
      <c r="J211">
        <f>H211*'[1]Import '!$F$47</f>
        <v>1828575.6967170001</v>
      </c>
      <c r="L211">
        <v>18000</v>
      </c>
      <c r="M211" t="s">
        <v>75</v>
      </c>
      <c r="O211" t="s">
        <v>92</v>
      </c>
    </row>
    <row r="212" spans="3:15" x14ac:dyDescent="0.25">
      <c r="C212" s="1">
        <v>43416</v>
      </c>
      <c r="D212" t="s">
        <v>21</v>
      </c>
      <c r="H212">
        <v>229804</v>
      </c>
      <c r="I212" t="s">
        <v>192</v>
      </c>
      <c r="J212">
        <f>H212*'[1]Import '!$F$18</f>
        <v>2359366.4146560002</v>
      </c>
      <c r="L212">
        <v>24750</v>
      </c>
      <c r="M212" t="s">
        <v>75</v>
      </c>
      <c r="N212" t="s">
        <v>108</v>
      </c>
      <c r="O212" t="s">
        <v>82</v>
      </c>
    </row>
    <row r="213" spans="3:15" x14ac:dyDescent="0.25">
      <c r="C213" s="1">
        <v>43416</v>
      </c>
      <c r="D213" t="s">
        <v>21</v>
      </c>
      <c r="H213">
        <v>229804</v>
      </c>
      <c r="I213" t="s">
        <v>192</v>
      </c>
      <c r="J213">
        <f>H213*'[1]Import '!$F$18</f>
        <v>2359366.4146560002</v>
      </c>
      <c r="L213">
        <v>24750</v>
      </c>
      <c r="M213" t="s">
        <v>75</v>
      </c>
      <c r="O213" t="s">
        <v>82</v>
      </c>
    </row>
    <row r="214" spans="3:15" x14ac:dyDescent="0.25">
      <c r="C214" s="1">
        <v>43416</v>
      </c>
      <c r="D214" t="s">
        <v>21</v>
      </c>
      <c r="H214">
        <v>26334</v>
      </c>
      <c r="I214" t="s">
        <v>71</v>
      </c>
      <c r="J214">
        <f>H214*'[1]Import '!$F$47</f>
        <v>1828575.6967170001</v>
      </c>
      <c r="L214">
        <v>18000</v>
      </c>
      <c r="M214" t="s">
        <v>75</v>
      </c>
      <c r="N214" t="s">
        <v>93</v>
      </c>
      <c r="O214" t="s">
        <v>92</v>
      </c>
    </row>
    <row r="215" spans="3:15" x14ac:dyDescent="0.25">
      <c r="C215" s="1">
        <v>43412</v>
      </c>
      <c r="D215" t="s">
        <v>9</v>
      </c>
      <c r="H215">
        <v>130</v>
      </c>
      <c r="I215" t="s">
        <v>71</v>
      </c>
      <c r="J215">
        <f>H215*'[1]Import '!$F$47</f>
        <v>9026.9173150000006</v>
      </c>
      <c r="L215">
        <v>1</v>
      </c>
      <c r="M215" t="s">
        <v>75</v>
      </c>
      <c r="O215" t="s">
        <v>102</v>
      </c>
    </row>
    <row r="216" spans="3:15" x14ac:dyDescent="0.25">
      <c r="C216" s="1">
        <v>43412</v>
      </c>
      <c r="D216" t="s">
        <v>58</v>
      </c>
      <c r="H216">
        <v>10800</v>
      </c>
      <c r="I216" t="s">
        <v>71</v>
      </c>
      <c r="J216">
        <f>H216*'[1]Import '!$F$47</f>
        <v>749928.51540000003</v>
      </c>
      <c r="L216">
        <v>4000</v>
      </c>
      <c r="M216" t="s">
        <v>75</v>
      </c>
      <c r="O216" t="s">
        <v>85</v>
      </c>
    </row>
    <row r="217" spans="3:15" x14ac:dyDescent="0.25">
      <c r="C217" s="1">
        <v>43412</v>
      </c>
      <c r="D217" t="s">
        <v>58</v>
      </c>
      <c r="H217">
        <v>30300</v>
      </c>
      <c r="I217" t="s">
        <v>71</v>
      </c>
      <c r="J217">
        <f>H217*'[1]Import '!$F$47</f>
        <v>2103966.11265</v>
      </c>
      <c r="L217">
        <v>12000</v>
      </c>
      <c r="M217" t="s">
        <v>75</v>
      </c>
      <c r="O217" t="s">
        <v>85</v>
      </c>
    </row>
    <row r="218" spans="3:15" x14ac:dyDescent="0.25">
      <c r="C218" s="1">
        <v>43412</v>
      </c>
      <c r="D218" t="s">
        <v>9</v>
      </c>
      <c r="H218">
        <v>130</v>
      </c>
      <c r="I218" t="s">
        <v>71</v>
      </c>
      <c r="J218">
        <f>H218*'[1]Import '!$F$47</f>
        <v>9026.9173150000006</v>
      </c>
      <c r="L218">
        <v>1</v>
      </c>
      <c r="M218" t="s">
        <v>75</v>
      </c>
      <c r="O218" t="s">
        <v>102</v>
      </c>
    </row>
    <row r="219" spans="3:15" x14ac:dyDescent="0.25">
      <c r="C219" s="1">
        <v>43412</v>
      </c>
      <c r="D219" t="s">
        <v>58</v>
      </c>
      <c r="H219">
        <v>30300</v>
      </c>
      <c r="I219" t="s">
        <v>71</v>
      </c>
      <c r="J219">
        <f>H219*'[1]Import '!$F$47</f>
        <v>2103966.11265</v>
      </c>
      <c r="L219">
        <v>12000</v>
      </c>
      <c r="M219" t="s">
        <v>75</v>
      </c>
      <c r="N219" t="s">
        <v>86</v>
      </c>
      <c r="O219" t="s">
        <v>85</v>
      </c>
    </row>
    <row r="220" spans="3:15" x14ac:dyDescent="0.25">
      <c r="C220" s="1">
        <v>43412</v>
      </c>
      <c r="D220" t="s">
        <v>58</v>
      </c>
      <c r="H220">
        <v>10800</v>
      </c>
      <c r="I220" t="s">
        <v>71</v>
      </c>
      <c r="J220">
        <f>H220*'[1]Import '!$F$47</f>
        <v>749928.51540000003</v>
      </c>
      <c r="L220">
        <v>4000</v>
      </c>
      <c r="M220" t="s">
        <v>75</v>
      </c>
      <c r="N220" t="s">
        <v>86</v>
      </c>
      <c r="O220" t="s">
        <v>85</v>
      </c>
    </row>
    <row r="221" spans="3:15" x14ac:dyDescent="0.25">
      <c r="C221" s="1">
        <v>43411</v>
      </c>
      <c r="D221" t="s">
        <v>30</v>
      </c>
      <c r="H221">
        <v>4976</v>
      </c>
      <c r="I221" t="s">
        <v>71</v>
      </c>
      <c r="J221">
        <f>H221*'[1]Import '!$F$47</f>
        <v>345522.61968800001</v>
      </c>
      <c r="L221">
        <v>3200</v>
      </c>
      <c r="M221" t="s">
        <v>75</v>
      </c>
      <c r="O221" t="s">
        <v>82</v>
      </c>
    </row>
    <row r="222" spans="3:15" x14ac:dyDescent="0.25">
      <c r="C222" s="1">
        <v>43411</v>
      </c>
      <c r="D222" t="s">
        <v>30</v>
      </c>
      <c r="H222">
        <v>10692</v>
      </c>
      <c r="I222" t="s">
        <v>71</v>
      </c>
      <c r="J222">
        <f>H222*'[1]Import '!$F$47</f>
        <v>742429.23024599999</v>
      </c>
      <c r="L222">
        <v>7200</v>
      </c>
      <c r="M222" t="s">
        <v>75</v>
      </c>
      <c r="N222" t="s">
        <v>108</v>
      </c>
      <c r="O222" t="s">
        <v>82</v>
      </c>
    </row>
    <row r="223" spans="3:15" x14ac:dyDescent="0.25">
      <c r="C223" s="1">
        <v>43411</v>
      </c>
      <c r="D223" t="s">
        <v>30</v>
      </c>
      <c r="H223">
        <v>4976</v>
      </c>
      <c r="I223" t="s">
        <v>71</v>
      </c>
      <c r="J223">
        <f>H223*'[1]Import '!$F$47</f>
        <v>345522.61968800001</v>
      </c>
      <c r="L223">
        <v>3200</v>
      </c>
      <c r="M223" t="s">
        <v>75</v>
      </c>
      <c r="N223" t="s">
        <v>108</v>
      </c>
      <c r="O223" t="s">
        <v>82</v>
      </c>
    </row>
    <row r="224" spans="3:15" x14ac:dyDescent="0.25">
      <c r="C224" s="1">
        <v>43411</v>
      </c>
      <c r="D224" t="s">
        <v>30</v>
      </c>
      <c r="H224">
        <v>4976</v>
      </c>
      <c r="I224" t="s">
        <v>71</v>
      </c>
      <c r="J224">
        <f>H224*'[1]Import '!$F$47</f>
        <v>345522.61968800001</v>
      </c>
      <c r="L224">
        <v>3200</v>
      </c>
      <c r="M224" t="s">
        <v>75</v>
      </c>
      <c r="O224" t="s">
        <v>82</v>
      </c>
    </row>
    <row r="225" spans="3:15" x14ac:dyDescent="0.25">
      <c r="C225" s="1">
        <v>43411</v>
      </c>
      <c r="D225" t="s">
        <v>10</v>
      </c>
      <c r="H225">
        <v>24192</v>
      </c>
      <c r="I225" t="s">
        <v>71</v>
      </c>
      <c r="J225">
        <f>H225*'[1]Import '!$F$47</f>
        <v>1679839.8744960001</v>
      </c>
      <c r="L225">
        <v>14400</v>
      </c>
      <c r="M225" t="s">
        <v>75</v>
      </c>
      <c r="N225" t="s">
        <v>351</v>
      </c>
      <c r="O225" t="s">
        <v>85</v>
      </c>
    </row>
    <row r="226" spans="3:15" x14ac:dyDescent="0.25">
      <c r="C226" s="1">
        <v>43411</v>
      </c>
      <c r="D226" t="s">
        <v>30</v>
      </c>
      <c r="H226">
        <v>10692</v>
      </c>
      <c r="I226" t="s">
        <v>71</v>
      </c>
      <c r="J226">
        <f>H226*'[1]Import '!$F$47</f>
        <v>742429.23024599999</v>
      </c>
      <c r="L226">
        <v>7200</v>
      </c>
      <c r="M226" t="s">
        <v>75</v>
      </c>
      <c r="O226" t="s">
        <v>82</v>
      </c>
    </row>
    <row r="227" spans="3:15" x14ac:dyDescent="0.25">
      <c r="C227" s="1">
        <v>43411</v>
      </c>
      <c r="D227" t="s">
        <v>30</v>
      </c>
      <c r="H227">
        <v>4976</v>
      </c>
      <c r="I227" t="s">
        <v>71</v>
      </c>
      <c r="J227">
        <f>H227*'[1]Import '!$F$47</f>
        <v>345522.61968800001</v>
      </c>
      <c r="L227">
        <v>3200</v>
      </c>
      <c r="M227" t="s">
        <v>75</v>
      </c>
      <c r="N227" t="s">
        <v>108</v>
      </c>
      <c r="O227" t="s">
        <v>82</v>
      </c>
    </row>
    <row r="228" spans="3:15" x14ac:dyDescent="0.25">
      <c r="C228" s="1">
        <v>43411</v>
      </c>
      <c r="D228" t="s">
        <v>10</v>
      </c>
      <c r="H228">
        <v>24192</v>
      </c>
      <c r="I228" t="s">
        <v>71</v>
      </c>
      <c r="J228">
        <f>H228*'[1]Import '!$F$47</f>
        <v>1679839.8744960001</v>
      </c>
      <c r="L228">
        <v>14400</v>
      </c>
      <c r="M228" t="s">
        <v>75</v>
      </c>
      <c r="O228" t="s">
        <v>85</v>
      </c>
    </row>
    <row r="229" spans="3:15" x14ac:dyDescent="0.25">
      <c r="C229" s="1">
        <v>43410</v>
      </c>
      <c r="D229" t="s">
        <v>2</v>
      </c>
      <c r="H229">
        <v>465120</v>
      </c>
      <c r="I229" t="s">
        <v>71</v>
      </c>
      <c r="J229">
        <f>H229*'[1]Import '!$F$47</f>
        <v>32296921.396560002</v>
      </c>
      <c r="L229">
        <v>306000</v>
      </c>
      <c r="M229" t="s">
        <v>75</v>
      </c>
      <c r="O229" t="s">
        <v>87</v>
      </c>
    </row>
    <row r="230" spans="3:15" x14ac:dyDescent="0.25">
      <c r="C230" s="1">
        <v>43409</v>
      </c>
      <c r="D230" t="s">
        <v>5</v>
      </c>
      <c r="H230">
        <v>158400</v>
      </c>
      <c r="I230" t="s">
        <v>71</v>
      </c>
      <c r="J230">
        <f>H230*'[1]Import '!$F$47</f>
        <v>10998951.5592</v>
      </c>
      <c r="L230">
        <v>80000</v>
      </c>
      <c r="M230" t="s">
        <v>75</v>
      </c>
      <c r="O230" t="s">
        <v>87</v>
      </c>
    </row>
    <row r="231" spans="3:15" x14ac:dyDescent="0.25">
      <c r="C231" s="1">
        <v>43409</v>
      </c>
      <c r="D231" t="s">
        <v>5</v>
      </c>
      <c r="H231">
        <v>158400</v>
      </c>
      <c r="I231" t="s">
        <v>71</v>
      </c>
      <c r="J231">
        <f>H231*'[1]Import '!$F$47</f>
        <v>10998951.5592</v>
      </c>
      <c r="L231">
        <v>80000</v>
      </c>
      <c r="M231" t="s">
        <v>75</v>
      </c>
      <c r="N231" t="s">
        <v>90</v>
      </c>
      <c r="O231" t="s">
        <v>87</v>
      </c>
    </row>
    <row r="232" spans="3:15" x14ac:dyDescent="0.25">
      <c r="C232" s="1">
        <v>43409</v>
      </c>
      <c r="D232" t="s">
        <v>2</v>
      </c>
      <c r="H232">
        <v>193800</v>
      </c>
      <c r="I232" t="s">
        <v>71</v>
      </c>
      <c r="J232">
        <f>H232*'[1]Import '!$F$47</f>
        <v>13457050.581900001</v>
      </c>
      <c r="L232">
        <v>127500</v>
      </c>
      <c r="M232" t="s">
        <v>75</v>
      </c>
      <c r="O232" t="s">
        <v>87</v>
      </c>
    </row>
    <row r="233" spans="3:15" x14ac:dyDescent="0.25">
      <c r="C233" s="1">
        <v>43406</v>
      </c>
      <c r="D233" t="s">
        <v>21</v>
      </c>
      <c r="H233">
        <v>26334</v>
      </c>
      <c r="I233" t="s">
        <v>71</v>
      </c>
      <c r="J233">
        <f>H233*'[1]Import '!$F$47</f>
        <v>1828575.6967170001</v>
      </c>
      <c r="L233">
        <v>18000</v>
      </c>
      <c r="M233" t="s">
        <v>75</v>
      </c>
      <c r="O233" t="s">
        <v>92</v>
      </c>
    </row>
    <row r="234" spans="3:15" x14ac:dyDescent="0.25">
      <c r="C234" s="1">
        <v>43406</v>
      </c>
      <c r="D234" t="s">
        <v>21</v>
      </c>
      <c r="H234">
        <v>229804</v>
      </c>
      <c r="I234" t="s">
        <v>192</v>
      </c>
      <c r="J234">
        <f>H234*'[1]Import '!$F$18</f>
        <v>2359366.4146560002</v>
      </c>
      <c r="L234">
        <v>24750</v>
      </c>
      <c r="M234" t="s">
        <v>75</v>
      </c>
      <c r="N234" t="s">
        <v>108</v>
      </c>
      <c r="O234" t="s">
        <v>82</v>
      </c>
    </row>
    <row r="235" spans="3:15" x14ac:dyDescent="0.25">
      <c r="C235" s="1">
        <v>43406</v>
      </c>
      <c r="D235" t="s">
        <v>21</v>
      </c>
      <c r="H235">
        <v>26334</v>
      </c>
      <c r="I235" t="s">
        <v>71</v>
      </c>
      <c r="J235">
        <f>H235*'[1]Import '!$F$47</f>
        <v>1828575.6967170001</v>
      </c>
      <c r="L235">
        <v>18000</v>
      </c>
      <c r="M235" t="s">
        <v>75</v>
      </c>
      <c r="N235" t="s">
        <v>93</v>
      </c>
      <c r="O235" t="s">
        <v>92</v>
      </c>
    </row>
    <row r="236" spans="3:15" x14ac:dyDescent="0.25">
      <c r="C236" s="1">
        <v>43406</v>
      </c>
      <c r="D236" t="s">
        <v>21</v>
      </c>
      <c r="H236">
        <v>229804</v>
      </c>
      <c r="I236" t="s">
        <v>192</v>
      </c>
      <c r="J236">
        <f>H236*'[1]Import '!$F$18</f>
        <v>2359366.4146560002</v>
      </c>
      <c r="L236">
        <v>24750</v>
      </c>
      <c r="M236" t="s">
        <v>75</v>
      </c>
      <c r="O236" t="s">
        <v>82</v>
      </c>
    </row>
    <row r="237" spans="3:15" x14ac:dyDescent="0.25">
      <c r="C237" s="1">
        <v>43405</v>
      </c>
      <c r="D237" t="s">
        <v>329</v>
      </c>
      <c r="H237">
        <v>31680</v>
      </c>
      <c r="I237" t="s">
        <v>71</v>
      </c>
      <c r="J237">
        <f>H237*'[1]Import '!$F$47</f>
        <v>2199790.3118400001</v>
      </c>
      <c r="L237">
        <v>16000</v>
      </c>
      <c r="M237" t="s">
        <v>75</v>
      </c>
      <c r="O237" t="s">
        <v>87</v>
      </c>
    </row>
    <row r="238" spans="3:15" x14ac:dyDescent="0.25">
      <c r="C238" s="1">
        <v>43403</v>
      </c>
      <c r="D238" t="s">
        <v>21</v>
      </c>
      <c r="H238">
        <v>1987092</v>
      </c>
      <c r="I238" t="s">
        <v>333</v>
      </c>
      <c r="L238">
        <v>18000</v>
      </c>
      <c r="M238" t="s">
        <v>75</v>
      </c>
      <c r="N238" t="s">
        <v>93</v>
      </c>
      <c r="O238" t="s">
        <v>92</v>
      </c>
    </row>
    <row r="239" spans="3:15" x14ac:dyDescent="0.25">
      <c r="C239" s="1">
        <v>43403</v>
      </c>
      <c r="D239" t="s">
        <v>2</v>
      </c>
      <c r="H239">
        <v>11684746</v>
      </c>
      <c r="I239" t="s">
        <v>333</v>
      </c>
      <c r="L239">
        <v>102000</v>
      </c>
      <c r="M239" t="s">
        <v>75</v>
      </c>
      <c r="O239" t="s">
        <v>87</v>
      </c>
    </row>
    <row r="240" spans="3:15" x14ac:dyDescent="0.25">
      <c r="C240" s="1">
        <v>43403</v>
      </c>
      <c r="D240" t="s">
        <v>329</v>
      </c>
      <c r="H240">
        <v>2353824</v>
      </c>
      <c r="I240" t="s">
        <v>333</v>
      </c>
      <c r="L240">
        <v>16000</v>
      </c>
      <c r="M240" t="s">
        <v>75</v>
      </c>
      <c r="O240" t="s">
        <v>87</v>
      </c>
    </row>
    <row r="241" spans="3:15" x14ac:dyDescent="0.25">
      <c r="C241" s="1">
        <v>43402</v>
      </c>
      <c r="D241" t="s">
        <v>21</v>
      </c>
      <c r="H241">
        <v>2551064</v>
      </c>
      <c r="I241" t="s">
        <v>333</v>
      </c>
      <c r="L241">
        <v>24750</v>
      </c>
      <c r="M241" t="s">
        <v>75</v>
      </c>
      <c r="O241" t="s">
        <v>82</v>
      </c>
    </row>
    <row r="242" spans="3:15" x14ac:dyDescent="0.25">
      <c r="C242" s="1">
        <v>43402</v>
      </c>
      <c r="D242" t="s">
        <v>2</v>
      </c>
      <c r="H242">
        <v>17448527</v>
      </c>
      <c r="I242" t="s">
        <v>333</v>
      </c>
      <c r="L242">
        <v>153000</v>
      </c>
      <c r="M242" t="s">
        <v>75</v>
      </c>
      <c r="O242" t="s">
        <v>87</v>
      </c>
    </row>
    <row r="243" spans="3:15" x14ac:dyDescent="0.25">
      <c r="C243" s="1">
        <v>43402</v>
      </c>
      <c r="D243" t="s">
        <v>21</v>
      </c>
      <c r="H243">
        <v>1987092</v>
      </c>
      <c r="I243" t="s">
        <v>333</v>
      </c>
      <c r="L243">
        <v>18000</v>
      </c>
      <c r="M243" t="s">
        <v>75</v>
      </c>
      <c r="N243" t="s">
        <v>93</v>
      </c>
      <c r="O243" t="s">
        <v>92</v>
      </c>
    </row>
    <row r="244" spans="3:15" x14ac:dyDescent="0.25">
      <c r="C244" s="1">
        <v>43399</v>
      </c>
      <c r="D244" t="s">
        <v>21</v>
      </c>
      <c r="H244">
        <v>1961788</v>
      </c>
      <c r="I244" t="s">
        <v>333</v>
      </c>
      <c r="L244">
        <v>18000</v>
      </c>
      <c r="M244" t="s">
        <v>75</v>
      </c>
      <c r="N244" t="s">
        <v>93</v>
      </c>
      <c r="O244" t="s">
        <v>92</v>
      </c>
    </row>
    <row r="245" spans="3:15" x14ac:dyDescent="0.25">
      <c r="C245" s="1">
        <v>43398</v>
      </c>
      <c r="D245" t="s">
        <v>328</v>
      </c>
      <c r="H245">
        <v>115552</v>
      </c>
      <c r="I245" t="s">
        <v>333</v>
      </c>
      <c r="L245">
        <v>100</v>
      </c>
      <c r="M245" t="s">
        <v>75</v>
      </c>
      <c r="O245" t="s">
        <v>82</v>
      </c>
    </row>
    <row r="246" spans="3:15" x14ac:dyDescent="0.25">
      <c r="C246" s="1">
        <v>43398</v>
      </c>
      <c r="D246" t="s">
        <v>58</v>
      </c>
      <c r="H246">
        <v>3001720</v>
      </c>
      <c r="I246" t="s">
        <v>333</v>
      </c>
      <c r="L246">
        <v>16000</v>
      </c>
      <c r="M246" t="s">
        <v>75</v>
      </c>
      <c r="N246" t="s">
        <v>86</v>
      </c>
      <c r="O246" t="s">
        <v>85</v>
      </c>
    </row>
    <row r="247" spans="3:15" x14ac:dyDescent="0.25">
      <c r="C247" s="1">
        <v>43398</v>
      </c>
      <c r="D247" t="s">
        <v>18</v>
      </c>
      <c r="H247">
        <v>3619896</v>
      </c>
      <c r="I247" t="s">
        <v>333</v>
      </c>
      <c r="L247">
        <v>24000</v>
      </c>
      <c r="M247" t="s">
        <v>75</v>
      </c>
      <c r="O247" t="s">
        <v>87</v>
      </c>
    </row>
    <row r="248" spans="3:15" x14ac:dyDescent="0.25">
      <c r="C248" s="1">
        <v>43398</v>
      </c>
      <c r="D248" t="s">
        <v>14</v>
      </c>
      <c r="H248">
        <v>1775480</v>
      </c>
      <c r="I248" t="s">
        <v>333</v>
      </c>
      <c r="L248">
        <v>14000</v>
      </c>
      <c r="M248" t="s">
        <v>75</v>
      </c>
      <c r="O248" t="s">
        <v>82</v>
      </c>
    </row>
    <row r="249" spans="3:15" x14ac:dyDescent="0.25">
      <c r="C249" s="1">
        <v>43397</v>
      </c>
      <c r="D249" t="s">
        <v>58</v>
      </c>
      <c r="H249">
        <v>2251290</v>
      </c>
      <c r="I249" t="s">
        <v>333</v>
      </c>
      <c r="L249">
        <v>12000</v>
      </c>
      <c r="M249" t="s">
        <v>75</v>
      </c>
      <c r="O249" t="s">
        <v>85</v>
      </c>
    </row>
    <row r="250" spans="3:15" x14ac:dyDescent="0.25">
      <c r="C250" s="1">
        <v>43396</v>
      </c>
      <c r="D250" t="s">
        <v>302</v>
      </c>
      <c r="H250">
        <v>1762629</v>
      </c>
      <c r="I250" t="s">
        <v>333</v>
      </c>
      <c r="L250">
        <v>16500</v>
      </c>
      <c r="M250" t="s">
        <v>75</v>
      </c>
      <c r="N250" t="s">
        <v>350</v>
      </c>
      <c r="O250" t="s">
        <v>321</v>
      </c>
    </row>
    <row r="251" spans="3:15" x14ac:dyDescent="0.25">
      <c r="C251" s="1">
        <v>43396</v>
      </c>
      <c r="D251" t="s">
        <v>21</v>
      </c>
      <c r="H251">
        <v>1961788</v>
      </c>
      <c r="I251" t="s">
        <v>333</v>
      </c>
      <c r="L251">
        <v>18000</v>
      </c>
      <c r="M251" t="s">
        <v>75</v>
      </c>
      <c r="N251" t="s">
        <v>93</v>
      </c>
      <c r="O251" t="s">
        <v>92</v>
      </c>
    </row>
    <row r="252" spans="3:15" x14ac:dyDescent="0.25">
      <c r="C252" s="1">
        <v>43396</v>
      </c>
      <c r="D252" t="s">
        <v>302</v>
      </c>
      <c r="H252">
        <v>2115154</v>
      </c>
      <c r="I252" t="s">
        <v>333</v>
      </c>
      <c r="L252">
        <v>19800</v>
      </c>
      <c r="M252" t="s">
        <v>75</v>
      </c>
      <c r="N252" t="s">
        <v>350</v>
      </c>
      <c r="O252" t="s">
        <v>321</v>
      </c>
    </row>
    <row r="253" spans="3:15" x14ac:dyDescent="0.25">
      <c r="C253" s="1">
        <v>43396</v>
      </c>
      <c r="D253" t="s">
        <v>302</v>
      </c>
      <c r="H253">
        <v>587543</v>
      </c>
      <c r="I253" t="s">
        <v>333</v>
      </c>
      <c r="L253">
        <v>5500</v>
      </c>
      <c r="M253" t="s">
        <v>75</v>
      </c>
      <c r="N253" t="s">
        <v>350</v>
      </c>
      <c r="O253" t="s">
        <v>321</v>
      </c>
    </row>
    <row r="254" spans="3:15" x14ac:dyDescent="0.25">
      <c r="C254" s="1">
        <v>43395</v>
      </c>
      <c r="D254" t="s">
        <v>337</v>
      </c>
      <c r="H254">
        <v>224632</v>
      </c>
      <c r="I254" t="s">
        <v>333</v>
      </c>
      <c r="L254">
        <v>1000</v>
      </c>
      <c r="M254" t="s">
        <v>75</v>
      </c>
      <c r="O254" t="s">
        <v>82</v>
      </c>
    </row>
    <row r="255" spans="3:15" x14ac:dyDescent="0.25">
      <c r="C255" s="1">
        <v>43395</v>
      </c>
      <c r="D255" t="s">
        <v>21</v>
      </c>
      <c r="H255">
        <v>2551064</v>
      </c>
      <c r="I255" t="s">
        <v>333</v>
      </c>
      <c r="L255">
        <v>24750</v>
      </c>
      <c r="M255" t="s">
        <v>75</v>
      </c>
      <c r="N255" t="s">
        <v>108</v>
      </c>
      <c r="O255" t="s">
        <v>82</v>
      </c>
    </row>
    <row r="256" spans="3:15" x14ac:dyDescent="0.25">
      <c r="C256" s="1">
        <v>43395</v>
      </c>
      <c r="D256" t="s">
        <v>36</v>
      </c>
      <c r="H256">
        <v>6875136</v>
      </c>
      <c r="I256" t="s">
        <v>333</v>
      </c>
      <c r="L256">
        <v>48000</v>
      </c>
      <c r="M256" t="s">
        <v>75</v>
      </c>
      <c r="O256" t="s">
        <v>87</v>
      </c>
    </row>
    <row r="257" spans="3:15" x14ac:dyDescent="0.25">
      <c r="C257" s="1">
        <v>43392</v>
      </c>
      <c r="D257" t="s">
        <v>17</v>
      </c>
      <c r="H257">
        <v>3804600</v>
      </c>
      <c r="I257" t="s">
        <v>333</v>
      </c>
      <c r="L257">
        <v>34000</v>
      </c>
      <c r="M257" t="s">
        <v>75</v>
      </c>
      <c r="O257" t="s">
        <v>92</v>
      </c>
    </row>
    <row r="258" spans="3:15" x14ac:dyDescent="0.25">
      <c r="C258" s="1">
        <v>43391</v>
      </c>
      <c r="D258" t="s">
        <v>65</v>
      </c>
      <c r="H258">
        <v>332121</v>
      </c>
      <c r="I258" t="s">
        <v>333</v>
      </c>
      <c r="L258">
        <v>3000</v>
      </c>
      <c r="M258" t="s">
        <v>75</v>
      </c>
      <c r="N258" t="s">
        <v>105</v>
      </c>
      <c r="O258" t="s">
        <v>82</v>
      </c>
    </row>
    <row r="259" spans="3:15" x14ac:dyDescent="0.25">
      <c r="C259" s="1">
        <v>43391</v>
      </c>
      <c r="D259" t="s">
        <v>17</v>
      </c>
      <c r="H259">
        <v>2900448</v>
      </c>
      <c r="I259" t="s">
        <v>333</v>
      </c>
      <c r="L259">
        <v>24000</v>
      </c>
      <c r="M259" t="s">
        <v>75</v>
      </c>
      <c r="O259" t="s">
        <v>82</v>
      </c>
    </row>
    <row r="260" spans="3:15" x14ac:dyDescent="0.25">
      <c r="C260" s="1">
        <v>43390</v>
      </c>
      <c r="D260" t="s">
        <v>21</v>
      </c>
      <c r="H260">
        <v>1961788</v>
      </c>
      <c r="I260" t="s">
        <v>333</v>
      </c>
      <c r="L260">
        <v>18000</v>
      </c>
      <c r="M260" t="s">
        <v>75</v>
      </c>
      <c r="N260" t="s">
        <v>93</v>
      </c>
      <c r="O260" t="s">
        <v>92</v>
      </c>
    </row>
    <row r="261" spans="3:15" x14ac:dyDescent="0.25">
      <c r="C261" s="1">
        <v>43390</v>
      </c>
      <c r="D261" t="s">
        <v>52</v>
      </c>
      <c r="H261">
        <v>217833</v>
      </c>
      <c r="I261" t="s">
        <v>333</v>
      </c>
      <c r="L261">
        <v>1280</v>
      </c>
      <c r="M261" t="s">
        <v>75</v>
      </c>
      <c r="O261" t="s">
        <v>85</v>
      </c>
    </row>
    <row r="262" spans="3:15" x14ac:dyDescent="0.25">
      <c r="C262" s="1">
        <v>43390</v>
      </c>
      <c r="D262" t="s">
        <v>5</v>
      </c>
      <c r="H262">
        <v>9453312</v>
      </c>
      <c r="I262" t="s">
        <v>333</v>
      </c>
      <c r="L262">
        <v>64000</v>
      </c>
      <c r="M262" t="s">
        <v>75</v>
      </c>
      <c r="N262" t="s">
        <v>90</v>
      </c>
      <c r="O262" t="s">
        <v>87</v>
      </c>
    </row>
    <row r="263" spans="3:15" x14ac:dyDescent="0.25">
      <c r="C263" s="1">
        <v>43390</v>
      </c>
      <c r="D263" t="s">
        <v>5</v>
      </c>
      <c r="H263">
        <v>9415296</v>
      </c>
      <c r="I263" t="s">
        <v>333</v>
      </c>
      <c r="L263">
        <v>64000</v>
      </c>
      <c r="M263" t="s">
        <v>75</v>
      </c>
      <c r="O263" t="s">
        <v>87</v>
      </c>
    </row>
    <row r="264" spans="3:15" x14ac:dyDescent="0.25">
      <c r="C264" s="1">
        <v>43390</v>
      </c>
      <c r="D264" t="s">
        <v>65</v>
      </c>
      <c r="H264">
        <v>259009</v>
      </c>
      <c r="I264" t="s">
        <v>333</v>
      </c>
      <c r="L264">
        <v>4200</v>
      </c>
      <c r="M264" t="s">
        <v>75</v>
      </c>
      <c r="N264" t="s">
        <v>112</v>
      </c>
      <c r="O264" t="s">
        <v>113</v>
      </c>
    </row>
    <row r="265" spans="3:15" x14ac:dyDescent="0.25">
      <c r="C265" s="1">
        <v>43389</v>
      </c>
      <c r="D265" t="s">
        <v>58</v>
      </c>
      <c r="H265">
        <v>2260380</v>
      </c>
      <c r="I265" t="s">
        <v>333</v>
      </c>
      <c r="L265">
        <v>12000</v>
      </c>
      <c r="M265" t="s">
        <v>75</v>
      </c>
      <c r="N265" t="s">
        <v>86</v>
      </c>
      <c r="O265" t="s">
        <v>85</v>
      </c>
    </row>
    <row r="266" spans="3:15" x14ac:dyDescent="0.25">
      <c r="C266" s="1">
        <v>43389</v>
      </c>
      <c r="D266" t="s">
        <v>21</v>
      </c>
      <c r="H266">
        <v>1987092</v>
      </c>
      <c r="I266" t="s">
        <v>333</v>
      </c>
      <c r="L266">
        <v>18000</v>
      </c>
      <c r="M266" t="s">
        <v>75</v>
      </c>
      <c r="N266" t="s">
        <v>93</v>
      </c>
      <c r="O266" t="s">
        <v>92</v>
      </c>
    </row>
    <row r="267" spans="3:15" x14ac:dyDescent="0.25">
      <c r="C267" s="1">
        <v>43389</v>
      </c>
      <c r="D267" t="s">
        <v>21</v>
      </c>
      <c r="H267">
        <v>2551064</v>
      </c>
      <c r="I267" t="s">
        <v>333</v>
      </c>
      <c r="L267">
        <v>24750</v>
      </c>
      <c r="M267" t="s">
        <v>75</v>
      </c>
      <c r="N267" t="s">
        <v>108</v>
      </c>
      <c r="O267" t="s">
        <v>82</v>
      </c>
    </row>
    <row r="268" spans="3:15" x14ac:dyDescent="0.25">
      <c r="C268" s="1">
        <v>43388</v>
      </c>
      <c r="D268" t="s">
        <v>21</v>
      </c>
      <c r="H268">
        <v>2527497</v>
      </c>
      <c r="I268" t="s">
        <v>333</v>
      </c>
      <c r="L268">
        <v>24750</v>
      </c>
      <c r="M268" t="s">
        <v>75</v>
      </c>
      <c r="N268" t="s">
        <v>108</v>
      </c>
      <c r="O268" t="s">
        <v>82</v>
      </c>
    </row>
    <row r="269" spans="3:15" x14ac:dyDescent="0.25">
      <c r="C269" s="1">
        <v>43388</v>
      </c>
      <c r="D269" t="s">
        <v>2</v>
      </c>
      <c r="H269">
        <v>11731775</v>
      </c>
      <c r="I269" t="s">
        <v>333</v>
      </c>
      <c r="L269">
        <v>102000</v>
      </c>
      <c r="M269" t="s">
        <v>75</v>
      </c>
      <c r="O269" t="s">
        <v>87</v>
      </c>
    </row>
    <row r="270" spans="3:15" x14ac:dyDescent="0.25">
      <c r="C270" s="1">
        <v>43385</v>
      </c>
      <c r="D270" t="s">
        <v>21</v>
      </c>
      <c r="H270">
        <v>2551064</v>
      </c>
      <c r="I270" t="s">
        <v>333</v>
      </c>
      <c r="L270">
        <v>24750</v>
      </c>
      <c r="M270" t="s">
        <v>75</v>
      </c>
      <c r="N270" t="s">
        <v>108</v>
      </c>
      <c r="O270" t="s">
        <v>82</v>
      </c>
    </row>
    <row r="271" spans="3:15" x14ac:dyDescent="0.25">
      <c r="C271" s="1">
        <v>43384</v>
      </c>
      <c r="D271" t="s">
        <v>338</v>
      </c>
      <c r="H271">
        <v>1502</v>
      </c>
      <c r="I271" t="s">
        <v>333</v>
      </c>
      <c r="L271">
        <v>25</v>
      </c>
      <c r="M271" t="s">
        <v>75</v>
      </c>
      <c r="O271" t="s">
        <v>82</v>
      </c>
    </row>
    <row r="272" spans="3:15" x14ac:dyDescent="0.25">
      <c r="C272" s="1">
        <v>43384</v>
      </c>
      <c r="D272" t="s">
        <v>58</v>
      </c>
      <c r="H272">
        <v>805680</v>
      </c>
      <c r="I272" t="s">
        <v>333</v>
      </c>
      <c r="L272">
        <v>4000</v>
      </c>
      <c r="M272" t="s">
        <v>75</v>
      </c>
      <c r="N272" t="s">
        <v>86</v>
      </c>
      <c r="O272" t="s">
        <v>85</v>
      </c>
    </row>
    <row r="273" spans="3:15" x14ac:dyDescent="0.25">
      <c r="C273" s="1">
        <v>43383</v>
      </c>
      <c r="D273" t="s">
        <v>302</v>
      </c>
      <c r="H273">
        <v>235017</v>
      </c>
      <c r="I273" t="s">
        <v>333</v>
      </c>
      <c r="L273">
        <v>2200</v>
      </c>
      <c r="M273" t="s">
        <v>75</v>
      </c>
      <c r="N273" t="s">
        <v>350</v>
      </c>
      <c r="O273" t="s">
        <v>321</v>
      </c>
    </row>
    <row r="274" spans="3:15" x14ac:dyDescent="0.25">
      <c r="C274" s="1">
        <v>43383</v>
      </c>
      <c r="D274" t="s">
        <v>21</v>
      </c>
      <c r="H274">
        <v>2527497</v>
      </c>
      <c r="I274" t="s">
        <v>333</v>
      </c>
      <c r="L274">
        <v>24750</v>
      </c>
      <c r="M274" t="s">
        <v>75</v>
      </c>
      <c r="N274" t="s">
        <v>108</v>
      </c>
      <c r="O274" t="s">
        <v>82</v>
      </c>
    </row>
    <row r="275" spans="3:15" x14ac:dyDescent="0.25">
      <c r="C275" s="1">
        <v>43383</v>
      </c>
      <c r="D275" t="s">
        <v>21</v>
      </c>
      <c r="H275">
        <v>1961788</v>
      </c>
      <c r="I275" t="s">
        <v>333</v>
      </c>
      <c r="L275">
        <v>18000</v>
      </c>
      <c r="M275" t="s">
        <v>75</v>
      </c>
      <c r="N275" t="s">
        <v>93</v>
      </c>
      <c r="O275" t="s">
        <v>92</v>
      </c>
    </row>
    <row r="276" spans="3:15" x14ac:dyDescent="0.25">
      <c r="C276" s="1">
        <v>43383</v>
      </c>
      <c r="D276" t="s">
        <v>21</v>
      </c>
      <c r="H276">
        <v>1987092</v>
      </c>
      <c r="I276" t="s">
        <v>333</v>
      </c>
      <c r="L276">
        <v>18000</v>
      </c>
      <c r="M276" t="s">
        <v>75</v>
      </c>
      <c r="N276" t="s">
        <v>93</v>
      </c>
      <c r="O276" t="s">
        <v>92</v>
      </c>
    </row>
    <row r="277" spans="3:15" x14ac:dyDescent="0.25">
      <c r="C277" s="1">
        <v>43383</v>
      </c>
      <c r="D277" t="s">
        <v>58</v>
      </c>
      <c r="H277">
        <v>802440</v>
      </c>
      <c r="I277" t="s">
        <v>333</v>
      </c>
      <c r="L277">
        <v>4000</v>
      </c>
      <c r="M277" t="s">
        <v>75</v>
      </c>
      <c r="O277" t="s">
        <v>85</v>
      </c>
    </row>
    <row r="278" spans="3:15" x14ac:dyDescent="0.25">
      <c r="C278" s="1">
        <v>43382</v>
      </c>
      <c r="D278" t="s">
        <v>339</v>
      </c>
      <c r="H278">
        <v>135026</v>
      </c>
      <c r="I278" t="s">
        <v>333</v>
      </c>
      <c r="L278">
        <v>1000</v>
      </c>
      <c r="M278" t="s">
        <v>75</v>
      </c>
      <c r="N278" t="s">
        <v>352</v>
      </c>
      <c r="O278" t="s">
        <v>82</v>
      </c>
    </row>
    <row r="279" spans="3:15" x14ac:dyDescent="0.25">
      <c r="C279" s="1">
        <v>43382</v>
      </c>
      <c r="D279" t="s">
        <v>65</v>
      </c>
      <c r="H279">
        <v>575825</v>
      </c>
      <c r="I279" t="s">
        <v>333</v>
      </c>
      <c r="L279">
        <v>5000</v>
      </c>
      <c r="M279" t="s">
        <v>75</v>
      </c>
      <c r="N279" t="s">
        <v>112</v>
      </c>
      <c r="O279" t="s">
        <v>113</v>
      </c>
    </row>
    <row r="280" spans="3:15" x14ac:dyDescent="0.25">
      <c r="C280" s="1">
        <v>43381</v>
      </c>
      <c r="D280" t="s">
        <v>17</v>
      </c>
      <c r="H280">
        <v>2803766</v>
      </c>
      <c r="I280" t="s">
        <v>333</v>
      </c>
      <c r="L280">
        <v>23200</v>
      </c>
      <c r="M280" t="s">
        <v>75</v>
      </c>
      <c r="O280" t="s">
        <v>82</v>
      </c>
    </row>
    <row r="281" spans="3:15" x14ac:dyDescent="0.25">
      <c r="C281" s="1">
        <v>43381</v>
      </c>
      <c r="D281" t="s">
        <v>52</v>
      </c>
      <c r="H281">
        <v>435666</v>
      </c>
      <c r="I281" t="s">
        <v>333</v>
      </c>
      <c r="L281">
        <v>2560</v>
      </c>
      <c r="M281" t="s">
        <v>75</v>
      </c>
      <c r="O281" t="s">
        <v>85</v>
      </c>
    </row>
    <row r="282" spans="3:15" x14ac:dyDescent="0.25">
      <c r="C282" s="1">
        <v>43378</v>
      </c>
      <c r="D282" t="s">
        <v>4</v>
      </c>
      <c r="H282">
        <v>8536179</v>
      </c>
      <c r="I282" t="s">
        <v>333</v>
      </c>
      <c r="L282">
        <v>70000</v>
      </c>
      <c r="M282" t="s">
        <v>76</v>
      </c>
      <c r="O282" t="s">
        <v>85</v>
      </c>
    </row>
    <row r="283" spans="3:15" x14ac:dyDescent="0.25">
      <c r="C283" s="1">
        <v>43377</v>
      </c>
      <c r="D283" t="s">
        <v>21</v>
      </c>
      <c r="H283">
        <v>1987092</v>
      </c>
      <c r="I283" t="s">
        <v>333</v>
      </c>
      <c r="L283">
        <v>18000</v>
      </c>
      <c r="M283" t="s">
        <v>75</v>
      </c>
      <c r="N283" t="s">
        <v>93</v>
      </c>
      <c r="O283" t="s">
        <v>92</v>
      </c>
    </row>
    <row r="284" spans="3:15" x14ac:dyDescent="0.25">
      <c r="C284" s="1">
        <v>43375</v>
      </c>
      <c r="D284" t="s">
        <v>24</v>
      </c>
      <c r="H284">
        <v>3299520</v>
      </c>
      <c r="I284" t="s">
        <v>333</v>
      </c>
      <c r="L284">
        <v>16000</v>
      </c>
      <c r="M284" t="s">
        <v>75</v>
      </c>
      <c r="N284" t="s">
        <v>158</v>
      </c>
      <c r="O284" t="s">
        <v>85</v>
      </c>
    </row>
    <row r="285" spans="3:15" x14ac:dyDescent="0.25">
      <c r="C285" s="1">
        <v>43375</v>
      </c>
      <c r="D285" t="s">
        <v>2</v>
      </c>
      <c r="H285">
        <v>23162741</v>
      </c>
      <c r="I285" t="s">
        <v>333</v>
      </c>
      <c r="L285">
        <v>204000</v>
      </c>
      <c r="M285" t="s">
        <v>75</v>
      </c>
      <c r="O285" t="s">
        <v>87</v>
      </c>
    </row>
    <row r="286" spans="3:15" x14ac:dyDescent="0.25">
      <c r="C286" s="1">
        <v>43375</v>
      </c>
      <c r="D286" t="s">
        <v>5</v>
      </c>
      <c r="H286">
        <v>14122944</v>
      </c>
      <c r="I286" t="s">
        <v>333</v>
      </c>
      <c r="L286">
        <v>96000</v>
      </c>
      <c r="M286" t="s">
        <v>75</v>
      </c>
      <c r="N286" t="s">
        <v>90</v>
      </c>
      <c r="O286" t="s">
        <v>87</v>
      </c>
    </row>
    <row r="287" spans="3:15" x14ac:dyDescent="0.25">
      <c r="C287" s="1">
        <v>43375</v>
      </c>
      <c r="D287" t="s">
        <v>21</v>
      </c>
      <c r="H287">
        <v>1987092</v>
      </c>
      <c r="I287" t="s">
        <v>333</v>
      </c>
      <c r="L287">
        <v>18000</v>
      </c>
      <c r="M287" t="s">
        <v>75</v>
      </c>
      <c r="N287" t="s">
        <v>93</v>
      </c>
      <c r="O287" t="s">
        <v>92</v>
      </c>
    </row>
    <row r="288" spans="3:15" x14ac:dyDescent="0.25">
      <c r="C288" s="1">
        <v>43374</v>
      </c>
      <c r="D288" t="s">
        <v>21</v>
      </c>
      <c r="H288">
        <v>1987092</v>
      </c>
      <c r="I288" t="s">
        <v>333</v>
      </c>
      <c r="L288">
        <v>18000</v>
      </c>
      <c r="M288" t="s">
        <v>75</v>
      </c>
      <c r="N288" t="s">
        <v>93</v>
      </c>
      <c r="O288" t="s">
        <v>92</v>
      </c>
    </row>
    <row r="289" spans="3:15" x14ac:dyDescent="0.25">
      <c r="C289" s="1">
        <v>43374</v>
      </c>
      <c r="D289" t="s">
        <v>2</v>
      </c>
      <c r="H289">
        <v>11731609</v>
      </c>
      <c r="I289" t="s">
        <v>333</v>
      </c>
      <c r="L289">
        <v>102000</v>
      </c>
      <c r="M289" t="s">
        <v>75</v>
      </c>
      <c r="O289" t="s">
        <v>87</v>
      </c>
    </row>
    <row r="290" spans="3:15" x14ac:dyDescent="0.25">
      <c r="C290" s="1">
        <v>43374</v>
      </c>
      <c r="D290" t="s">
        <v>21</v>
      </c>
      <c r="H290">
        <v>1961788</v>
      </c>
      <c r="I290" t="s">
        <v>333</v>
      </c>
      <c r="L290">
        <v>18000</v>
      </c>
      <c r="M290" t="s">
        <v>75</v>
      </c>
      <c r="N290" t="s">
        <v>93</v>
      </c>
      <c r="O290" t="s">
        <v>92</v>
      </c>
    </row>
    <row r="291" spans="3:15" x14ac:dyDescent="0.25">
      <c r="C291" s="1">
        <v>43374</v>
      </c>
      <c r="D291" t="s">
        <v>327</v>
      </c>
      <c r="H291">
        <v>401472</v>
      </c>
      <c r="I291" t="s">
        <v>333</v>
      </c>
      <c r="L291">
        <v>3000</v>
      </c>
      <c r="M291" t="s">
        <v>75</v>
      </c>
      <c r="O291" t="s">
        <v>82</v>
      </c>
    </row>
    <row r="292" spans="3:15" x14ac:dyDescent="0.25">
      <c r="C292" s="1">
        <v>43372</v>
      </c>
      <c r="D292" t="s">
        <v>58</v>
      </c>
      <c r="H292">
        <v>10800</v>
      </c>
      <c r="I292" t="s">
        <v>71</v>
      </c>
      <c r="J292">
        <f>H292*'[1]Import '!$F$47</f>
        <v>749928.51540000003</v>
      </c>
      <c r="L292">
        <v>4000</v>
      </c>
      <c r="M292" t="s">
        <v>75</v>
      </c>
      <c r="N292" t="s">
        <v>86</v>
      </c>
      <c r="O292" t="s">
        <v>85</v>
      </c>
    </row>
    <row r="293" spans="3:15" x14ac:dyDescent="0.25">
      <c r="C293" s="1">
        <v>43372</v>
      </c>
      <c r="D293" t="s">
        <v>58</v>
      </c>
      <c r="H293">
        <v>30300</v>
      </c>
      <c r="I293" t="s">
        <v>71</v>
      </c>
      <c r="J293">
        <f>H293*'[1]Import '!$F$47</f>
        <v>2103966.11265</v>
      </c>
      <c r="L293">
        <v>12000</v>
      </c>
      <c r="M293" t="s">
        <v>75</v>
      </c>
      <c r="N293" t="s">
        <v>86</v>
      </c>
      <c r="O293" t="s">
        <v>85</v>
      </c>
    </row>
    <row r="294" spans="3:15" x14ac:dyDescent="0.25">
      <c r="C294" s="1">
        <v>43372</v>
      </c>
      <c r="D294" t="s">
        <v>21</v>
      </c>
      <c r="H294">
        <v>26334</v>
      </c>
      <c r="I294" t="s">
        <v>71</v>
      </c>
      <c r="J294">
        <f>H294*'[1]Import '!$F$47</f>
        <v>1828575.6967170001</v>
      </c>
      <c r="L294">
        <v>18000</v>
      </c>
      <c r="M294" t="s">
        <v>75</v>
      </c>
      <c r="N294" t="s">
        <v>93</v>
      </c>
      <c r="O294" t="s">
        <v>92</v>
      </c>
    </row>
    <row r="295" spans="3:15" x14ac:dyDescent="0.25">
      <c r="C295" s="1">
        <v>43372</v>
      </c>
      <c r="D295" t="s">
        <v>340</v>
      </c>
      <c r="H295">
        <v>450</v>
      </c>
      <c r="I295" t="s">
        <v>71</v>
      </c>
      <c r="J295">
        <f>H295*'[1]Import '!$F$47</f>
        <v>31247.021475000001</v>
      </c>
      <c r="L295">
        <v>100</v>
      </c>
      <c r="M295" t="s">
        <v>75</v>
      </c>
      <c r="O295" t="s">
        <v>366</v>
      </c>
    </row>
    <row r="296" spans="3:15" x14ac:dyDescent="0.25">
      <c r="C296" s="1">
        <v>43369</v>
      </c>
      <c r="D296" t="s">
        <v>2</v>
      </c>
      <c r="H296">
        <v>155040</v>
      </c>
      <c r="I296" t="s">
        <v>71</v>
      </c>
      <c r="J296">
        <f>H296*'[1]Import '!$F$47</f>
        <v>10765640.46552</v>
      </c>
      <c r="L296">
        <v>102000</v>
      </c>
      <c r="M296" t="s">
        <v>75</v>
      </c>
      <c r="O296" t="s">
        <v>87</v>
      </c>
    </row>
    <row r="297" spans="3:15" x14ac:dyDescent="0.25">
      <c r="C297" s="1">
        <v>43369</v>
      </c>
      <c r="D297" t="s">
        <v>341</v>
      </c>
      <c r="H297">
        <v>8000</v>
      </c>
      <c r="I297" t="s">
        <v>71</v>
      </c>
      <c r="J297">
        <f>H297*'[1]Import '!$F$47</f>
        <v>555502.60400000005</v>
      </c>
      <c r="L297">
        <v>5000</v>
      </c>
      <c r="M297" t="s">
        <v>75</v>
      </c>
      <c r="N297" t="s">
        <v>353</v>
      </c>
      <c r="O297" t="s">
        <v>82</v>
      </c>
    </row>
    <row r="298" spans="3:15" x14ac:dyDescent="0.25">
      <c r="C298" s="1">
        <v>43368</v>
      </c>
      <c r="D298" t="s">
        <v>5</v>
      </c>
      <c r="H298">
        <v>1225</v>
      </c>
      <c r="I298" t="s">
        <v>71</v>
      </c>
      <c r="J298">
        <f>H298*'[1]Import '!$F$47</f>
        <v>85061.3362375</v>
      </c>
      <c r="L298">
        <v>700</v>
      </c>
      <c r="M298" t="s">
        <v>75</v>
      </c>
      <c r="N298" t="s">
        <v>133</v>
      </c>
      <c r="O298" t="s">
        <v>120</v>
      </c>
    </row>
    <row r="299" spans="3:15" x14ac:dyDescent="0.25">
      <c r="C299" s="1">
        <v>43367</v>
      </c>
      <c r="D299" t="s">
        <v>21</v>
      </c>
      <c r="H299">
        <v>26334</v>
      </c>
      <c r="I299" t="s">
        <v>71</v>
      </c>
      <c r="J299">
        <f>H299*'[1]Import '!$F$47</f>
        <v>1828575.6967170001</v>
      </c>
      <c r="L299">
        <v>18000</v>
      </c>
      <c r="M299" t="s">
        <v>75</v>
      </c>
      <c r="N299" t="s">
        <v>93</v>
      </c>
      <c r="O299" t="s">
        <v>92</v>
      </c>
    </row>
    <row r="300" spans="3:15" x14ac:dyDescent="0.25">
      <c r="C300" s="1">
        <v>43365</v>
      </c>
      <c r="D300" t="s">
        <v>58</v>
      </c>
      <c r="H300">
        <v>30300</v>
      </c>
      <c r="I300" t="s">
        <v>71</v>
      </c>
      <c r="J300">
        <f>H300*'[1]Import '!$F$47</f>
        <v>2103966.11265</v>
      </c>
      <c r="L300">
        <v>12000</v>
      </c>
      <c r="M300" t="s">
        <v>75</v>
      </c>
      <c r="N300" t="s">
        <v>86</v>
      </c>
      <c r="O300" t="s">
        <v>85</v>
      </c>
    </row>
    <row r="301" spans="3:15" x14ac:dyDescent="0.25">
      <c r="C301" s="1">
        <v>43365</v>
      </c>
      <c r="D301" t="s">
        <v>58</v>
      </c>
      <c r="H301">
        <v>10800</v>
      </c>
      <c r="I301" t="s">
        <v>71</v>
      </c>
      <c r="J301">
        <f>H301*'[1]Import '!$F$47</f>
        <v>749928.51540000003</v>
      </c>
      <c r="L301">
        <v>4000</v>
      </c>
      <c r="M301" t="s">
        <v>75</v>
      </c>
      <c r="N301" t="s">
        <v>86</v>
      </c>
      <c r="O301" t="s">
        <v>85</v>
      </c>
    </row>
    <row r="302" spans="3:15" x14ac:dyDescent="0.25">
      <c r="C302" s="1">
        <v>43363</v>
      </c>
      <c r="D302" t="s">
        <v>342</v>
      </c>
      <c r="H302">
        <v>2036</v>
      </c>
      <c r="I302" t="s">
        <v>71</v>
      </c>
      <c r="J302">
        <f>H302*'[1]Import '!$F$47</f>
        <v>141375.41271800001</v>
      </c>
      <c r="L302">
        <v>1033</v>
      </c>
      <c r="M302" t="s">
        <v>75</v>
      </c>
      <c r="O302" t="s">
        <v>82</v>
      </c>
    </row>
    <row r="303" spans="3:15" x14ac:dyDescent="0.25">
      <c r="C303" s="1">
        <v>43363</v>
      </c>
      <c r="D303" t="s">
        <v>342</v>
      </c>
      <c r="H303">
        <v>399</v>
      </c>
      <c r="I303" t="s">
        <v>71</v>
      </c>
      <c r="J303">
        <f>H303*'[1]Import '!$F$47</f>
        <v>27705.692374500002</v>
      </c>
      <c r="L303">
        <v>443</v>
      </c>
      <c r="M303" t="s">
        <v>75</v>
      </c>
      <c r="O303" t="s">
        <v>82</v>
      </c>
    </row>
    <row r="304" spans="3:15" x14ac:dyDescent="0.25">
      <c r="C304" s="1">
        <v>43362</v>
      </c>
      <c r="D304" t="s">
        <v>2</v>
      </c>
      <c r="H304">
        <v>155040</v>
      </c>
      <c r="I304" t="s">
        <v>71</v>
      </c>
      <c r="J304">
        <f>H304*'[1]Import '!$F$47</f>
        <v>10765640.46552</v>
      </c>
      <c r="L304">
        <v>102000</v>
      </c>
      <c r="M304" t="s">
        <v>75</v>
      </c>
      <c r="O304" t="s">
        <v>87</v>
      </c>
    </row>
    <row r="305" spans="3:15" x14ac:dyDescent="0.25">
      <c r="C305" s="1">
        <v>43362</v>
      </c>
      <c r="D305" t="s">
        <v>21</v>
      </c>
      <c r="H305">
        <v>229754</v>
      </c>
      <c r="I305" t="s">
        <v>192</v>
      </c>
      <c r="J305">
        <f>H305*'[1]Import '!$F$18</f>
        <v>2358853.0714560002</v>
      </c>
      <c r="L305">
        <v>24750</v>
      </c>
      <c r="M305" t="s">
        <v>75</v>
      </c>
      <c r="N305" t="s">
        <v>108</v>
      </c>
      <c r="O305" t="s">
        <v>82</v>
      </c>
    </row>
    <row r="306" spans="3:15" x14ac:dyDescent="0.25">
      <c r="C306" s="1">
        <v>43362</v>
      </c>
      <c r="D306" t="s">
        <v>21</v>
      </c>
      <c r="H306">
        <v>229754</v>
      </c>
      <c r="I306" t="s">
        <v>192</v>
      </c>
      <c r="J306">
        <f>H306*'[1]Import '!$F$18</f>
        <v>2358853.0714560002</v>
      </c>
      <c r="L306">
        <v>24750</v>
      </c>
      <c r="M306" t="s">
        <v>75</v>
      </c>
      <c r="N306" t="s">
        <v>108</v>
      </c>
      <c r="O306" t="s">
        <v>82</v>
      </c>
    </row>
    <row r="307" spans="3:15" x14ac:dyDescent="0.25">
      <c r="C307" s="1">
        <v>43362</v>
      </c>
      <c r="D307" t="s">
        <v>21</v>
      </c>
      <c r="H307">
        <v>26334</v>
      </c>
      <c r="I307" t="s">
        <v>71</v>
      </c>
      <c r="J307">
        <f>H307*'[1]Import '!$F$47</f>
        <v>1828575.6967170001</v>
      </c>
      <c r="L307">
        <v>18000</v>
      </c>
      <c r="M307" t="s">
        <v>75</v>
      </c>
      <c r="N307" t="s">
        <v>93</v>
      </c>
      <c r="O307" t="s">
        <v>92</v>
      </c>
    </row>
    <row r="308" spans="3:15" x14ac:dyDescent="0.25">
      <c r="C308" s="1">
        <v>43361</v>
      </c>
      <c r="D308" t="s">
        <v>29</v>
      </c>
      <c r="H308">
        <v>545</v>
      </c>
      <c r="I308" t="s">
        <v>71</v>
      </c>
      <c r="J308">
        <f>H308*'[1]Import '!$F$47</f>
        <v>37843.614897500003</v>
      </c>
      <c r="L308">
        <v>40</v>
      </c>
      <c r="M308" t="s">
        <v>75</v>
      </c>
      <c r="O308" t="s">
        <v>102</v>
      </c>
    </row>
    <row r="309" spans="3:15" x14ac:dyDescent="0.25">
      <c r="C309" s="1">
        <v>43360</v>
      </c>
      <c r="D309" t="s">
        <v>36</v>
      </c>
      <c r="H309">
        <v>92160</v>
      </c>
      <c r="I309" t="s">
        <v>71</v>
      </c>
      <c r="J309">
        <f>H309*'[1]Import '!$F$47</f>
        <v>6399389.9980800003</v>
      </c>
      <c r="L309">
        <v>48000</v>
      </c>
      <c r="M309" t="s">
        <v>75</v>
      </c>
      <c r="O309" t="s">
        <v>87</v>
      </c>
    </row>
    <row r="310" spans="3:15" x14ac:dyDescent="0.25">
      <c r="C310" s="1">
        <v>43358</v>
      </c>
      <c r="D310" t="s">
        <v>58</v>
      </c>
      <c r="H310">
        <v>10800</v>
      </c>
      <c r="I310" t="s">
        <v>71</v>
      </c>
      <c r="J310">
        <f>H310*'[1]Import '!$F$47</f>
        <v>749928.51540000003</v>
      </c>
      <c r="L310">
        <v>4000</v>
      </c>
      <c r="M310" t="s">
        <v>75</v>
      </c>
      <c r="N310" t="s">
        <v>86</v>
      </c>
      <c r="O310" t="s">
        <v>85</v>
      </c>
    </row>
    <row r="311" spans="3:15" x14ac:dyDescent="0.25">
      <c r="C311" s="1">
        <v>43358</v>
      </c>
      <c r="D311" t="s">
        <v>58</v>
      </c>
      <c r="H311">
        <v>30300</v>
      </c>
      <c r="I311" t="s">
        <v>71</v>
      </c>
      <c r="J311">
        <f>H311*'[1]Import '!$F$47</f>
        <v>2103966.11265</v>
      </c>
      <c r="L311">
        <v>12000</v>
      </c>
      <c r="M311" t="s">
        <v>75</v>
      </c>
      <c r="N311" t="s">
        <v>86</v>
      </c>
      <c r="O311" t="s">
        <v>85</v>
      </c>
    </row>
    <row r="312" spans="3:15" x14ac:dyDescent="0.25">
      <c r="C312" s="1">
        <v>43357</v>
      </c>
      <c r="D312" t="s">
        <v>5</v>
      </c>
      <c r="H312">
        <v>126720</v>
      </c>
      <c r="I312" t="s">
        <v>71</v>
      </c>
      <c r="J312">
        <f>H312*'[1]Import '!$F$47</f>
        <v>8799161.2473600004</v>
      </c>
      <c r="L312">
        <v>64000</v>
      </c>
      <c r="M312" t="s">
        <v>75</v>
      </c>
      <c r="N312" t="s">
        <v>90</v>
      </c>
      <c r="O312" t="s">
        <v>87</v>
      </c>
    </row>
    <row r="313" spans="3:15" x14ac:dyDescent="0.25">
      <c r="C313" s="1">
        <v>43354</v>
      </c>
      <c r="D313" t="s">
        <v>2</v>
      </c>
      <c r="H313">
        <v>155040</v>
      </c>
      <c r="I313" t="s">
        <v>71</v>
      </c>
      <c r="J313">
        <f>H313*'[1]Import '!$F$47</f>
        <v>10765640.46552</v>
      </c>
      <c r="L313">
        <v>102000</v>
      </c>
      <c r="M313" t="s">
        <v>75</v>
      </c>
      <c r="O313" t="s">
        <v>87</v>
      </c>
    </row>
    <row r="314" spans="3:15" x14ac:dyDescent="0.25">
      <c r="C314" s="1">
        <v>43354</v>
      </c>
      <c r="D314" t="s">
        <v>287</v>
      </c>
      <c r="H314">
        <v>280</v>
      </c>
      <c r="I314" t="s">
        <v>71</v>
      </c>
      <c r="J314">
        <f>H314*'[1]Import '!$F$47</f>
        <v>19442.59114</v>
      </c>
      <c r="L314">
        <v>160</v>
      </c>
      <c r="M314" t="s">
        <v>75</v>
      </c>
      <c r="N314" t="s">
        <v>354</v>
      </c>
      <c r="O314" t="s">
        <v>82</v>
      </c>
    </row>
    <row r="315" spans="3:15" x14ac:dyDescent="0.25">
      <c r="C315" s="1">
        <v>43353</v>
      </c>
      <c r="D315" t="s">
        <v>58</v>
      </c>
      <c r="H315">
        <v>3600</v>
      </c>
      <c r="I315" t="s">
        <v>71</v>
      </c>
      <c r="J315">
        <f>H315*'[1]Import '!$F$47</f>
        <v>249976.17180000001</v>
      </c>
      <c r="L315">
        <v>900</v>
      </c>
      <c r="M315" t="s">
        <v>75</v>
      </c>
      <c r="N315" t="s">
        <v>86</v>
      </c>
      <c r="O315" t="s">
        <v>85</v>
      </c>
    </row>
    <row r="316" spans="3:15" x14ac:dyDescent="0.25">
      <c r="C316" s="1">
        <v>43353</v>
      </c>
      <c r="D316" t="s">
        <v>17</v>
      </c>
      <c r="H316">
        <v>39960</v>
      </c>
      <c r="I316" t="s">
        <v>71</v>
      </c>
      <c r="J316">
        <f>H316*'[1]Import '!$F$47</f>
        <v>2774735.5069800001</v>
      </c>
      <c r="L316">
        <v>24000</v>
      </c>
      <c r="M316" t="s">
        <v>75</v>
      </c>
      <c r="O316" t="s">
        <v>82</v>
      </c>
    </row>
    <row r="317" spans="3:15" x14ac:dyDescent="0.25">
      <c r="C317" s="1">
        <v>43353</v>
      </c>
      <c r="D317" t="s">
        <v>58</v>
      </c>
      <c r="H317">
        <v>10800</v>
      </c>
      <c r="I317" t="s">
        <v>71</v>
      </c>
      <c r="J317">
        <f>H317*'[1]Import '!$F$47</f>
        <v>749928.51540000003</v>
      </c>
      <c r="L317">
        <v>4000</v>
      </c>
      <c r="M317" t="s">
        <v>75</v>
      </c>
      <c r="N317" t="s">
        <v>86</v>
      </c>
      <c r="O317" t="s">
        <v>85</v>
      </c>
    </row>
    <row r="318" spans="3:15" x14ac:dyDescent="0.25">
      <c r="C318" s="1">
        <v>43353</v>
      </c>
      <c r="D318" t="s">
        <v>58</v>
      </c>
      <c r="H318">
        <v>25250</v>
      </c>
      <c r="I318" t="s">
        <v>71</v>
      </c>
      <c r="J318">
        <f>H318*'[1]Import '!$F$47</f>
        <v>1753305.093875</v>
      </c>
      <c r="L318">
        <v>10000</v>
      </c>
      <c r="M318" t="s">
        <v>75</v>
      </c>
      <c r="N318" t="s">
        <v>86</v>
      </c>
      <c r="O318" t="s">
        <v>85</v>
      </c>
    </row>
    <row r="319" spans="3:15" x14ac:dyDescent="0.25">
      <c r="C319" s="1">
        <v>43350</v>
      </c>
      <c r="D319" t="s">
        <v>21</v>
      </c>
      <c r="H319">
        <v>26334</v>
      </c>
      <c r="I319" t="s">
        <v>71</v>
      </c>
      <c r="J319">
        <f>H319*'[1]Import '!$F$47</f>
        <v>1828575.6967170001</v>
      </c>
      <c r="L319">
        <v>18000</v>
      </c>
      <c r="M319" t="s">
        <v>75</v>
      </c>
      <c r="N319" t="s">
        <v>93</v>
      </c>
      <c r="O319" t="s">
        <v>92</v>
      </c>
    </row>
    <row r="320" spans="3:15" x14ac:dyDescent="0.25">
      <c r="C320" s="1">
        <v>43350</v>
      </c>
      <c r="D320" t="s">
        <v>21</v>
      </c>
      <c r="H320">
        <v>26334</v>
      </c>
      <c r="I320" t="s">
        <v>71</v>
      </c>
      <c r="J320">
        <f>H320*'[1]Import '!$F$47</f>
        <v>1828575.6967170001</v>
      </c>
      <c r="L320">
        <v>18000</v>
      </c>
      <c r="M320" t="s">
        <v>75</v>
      </c>
      <c r="N320" t="s">
        <v>93</v>
      </c>
      <c r="O320" t="s">
        <v>92</v>
      </c>
    </row>
    <row r="321" spans="3:15" x14ac:dyDescent="0.25">
      <c r="C321" s="1">
        <v>43349</v>
      </c>
      <c r="D321" t="s">
        <v>21</v>
      </c>
      <c r="H321">
        <v>26334</v>
      </c>
      <c r="I321" t="s">
        <v>71</v>
      </c>
      <c r="J321">
        <f>H321*'[1]Import '!$F$47</f>
        <v>1828575.6967170001</v>
      </c>
      <c r="L321">
        <v>18000</v>
      </c>
      <c r="M321" t="s">
        <v>75</v>
      </c>
      <c r="N321" t="s">
        <v>93</v>
      </c>
      <c r="O321" t="s">
        <v>92</v>
      </c>
    </row>
    <row r="322" spans="3:15" x14ac:dyDescent="0.25">
      <c r="C322" s="1">
        <v>43349</v>
      </c>
      <c r="D322" t="s">
        <v>21</v>
      </c>
      <c r="H322">
        <v>26334</v>
      </c>
      <c r="I322" t="s">
        <v>71</v>
      </c>
      <c r="J322">
        <f>H322*'[1]Import '!$F$47</f>
        <v>1828575.6967170001</v>
      </c>
      <c r="L322">
        <v>18000</v>
      </c>
      <c r="M322" t="s">
        <v>75</v>
      </c>
      <c r="N322" t="s">
        <v>93</v>
      </c>
      <c r="O322" t="s">
        <v>92</v>
      </c>
    </row>
    <row r="323" spans="3:15" x14ac:dyDescent="0.25">
      <c r="C323" s="1">
        <v>43348</v>
      </c>
      <c r="D323" t="s">
        <v>301</v>
      </c>
      <c r="H323">
        <v>15200</v>
      </c>
      <c r="I323" t="s">
        <v>71</v>
      </c>
      <c r="J323">
        <f>H323*'[1]Import '!$F$47</f>
        <v>1055454.9476000001</v>
      </c>
      <c r="L323">
        <v>8000</v>
      </c>
      <c r="M323" t="s">
        <v>75</v>
      </c>
      <c r="N323" t="s">
        <v>355</v>
      </c>
      <c r="O323" t="s">
        <v>82</v>
      </c>
    </row>
    <row r="324" spans="3:15" x14ac:dyDescent="0.25">
      <c r="C324" s="1">
        <v>43347</v>
      </c>
      <c r="D324" t="s">
        <v>21</v>
      </c>
      <c r="H324">
        <v>229754</v>
      </c>
      <c r="I324" t="s">
        <v>192</v>
      </c>
      <c r="J324">
        <f>H324*'[1]Import '!$F$18</f>
        <v>2358853.0714560002</v>
      </c>
      <c r="L324">
        <v>24750</v>
      </c>
      <c r="M324" t="s">
        <v>75</v>
      </c>
      <c r="N324" t="s">
        <v>108</v>
      </c>
      <c r="O324" t="s">
        <v>82</v>
      </c>
    </row>
    <row r="325" spans="3:15" x14ac:dyDescent="0.25">
      <c r="C325" s="1">
        <v>43347</v>
      </c>
      <c r="D325" t="s">
        <v>2</v>
      </c>
      <c r="H325">
        <v>155040</v>
      </c>
      <c r="I325" t="s">
        <v>71</v>
      </c>
      <c r="J325">
        <f>H325*'[1]Import '!$F$47</f>
        <v>10765640.46552</v>
      </c>
      <c r="L325">
        <v>102000</v>
      </c>
      <c r="M325" t="s">
        <v>75</v>
      </c>
      <c r="O325" t="s">
        <v>87</v>
      </c>
    </row>
    <row r="326" spans="3:15" x14ac:dyDescent="0.25">
      <c r="C326" s="1">
        <v>43347</v>
      </c>
      <c r="D326" t="s">
        <v>29</v>
      </c>
      <c r="H326">
        <v>31680</v>
      </c>
      <c r="I326" t="s">
        <v>71</v>
      </c>
      <c r="J326">
        <f>H326*'[1]Import '!$F$47</f>
        <v>2199790.3118400001</v>
      </c>
      <c r="L326">
        <v>16000</v>
      </c>
      <c r="M326" t="s">
        <v>75</v>
      </c>
      <c r="O326" t="s">
        <v>87</v>
      </c>
    </row>
    <row r="327" spans="3:15" x14ac:dyDescent="0.25">
      <c r="C327" s="1">
        <v>43344</v>
      </c>
      <c r="D327" t="s">
        <v>14</v>
      </c>
      <c r="H327">
        <v>23800</v>
      </c>
      <c r="I327" t="s">
        <v>71</v>
      </c>
      <c r="J327">
        <f>H327*'[1]Import '!$F$47</f>
        <v>1652620.2469000001</v>
      </c>
      <c r="L327">
        <v>14000</v>
      </c>
      <c r="M327" t="s">
        <v>75</v>
      </c>
      <c r="O327" t="s">
        <v>82</v>
      </c>
    </row>
    <row r="328" spans="3:15" x14ac:dyDescent="0.25">
      <c r="C328" s="1">
        <v>43341</v>
      </c>
      <c r="D328" t="s">
        <v>21</v>
      </c>
      <c r="H328">
        <v>26334</v>
      </c>
      <c r="I328" t="s">
        <v>71</v>
      </c>
      <c r="J328">
        <f>H328*'[1]Import '!$F$47</f>
        <v>1828575.6967170001</v>
      </c>
      <c r="L328">
        <v>18000</v>
      </c>
      <c r="M328" t="s">
        <v>75</v>
      </c>
      <c r="N328" t="s">
        <v>93</v>
      </c>
      <c r="O328" t="s">
        <v>92</v>
      </c>
    </row>
    <row r="329" spans="3:15" x14ac:dyDescent="0.25">
      <c r="C329" s="1">
        <v>43336</v>
      </c>
      <c r="D329" t="s">
        <v>58</v>
      </c>
      <c r="H329">
        <v>40400</v>
      </c>
      <c r="I329" t="s">
        <v>71</v>
      </c>
      <c r="J329">
        <f>H329*'[1]Import '!$F$47</f>
        <v>2805288.1502</v>
      </c>
      <c r="L329">
        <v>16000</v>
      </c>
      <c r="M329" t="s">
        <v>75</v>
      </c>
      <c r="N329" t="s">
        <v>86</v>
      </c>
      <c r="O329" t="s">
        <v>85</v>
      </c>
    </row>
    <row r="330" spans="3:15" x14ac:dyDescent="0.25">
      <c r="C330" s="1">
        <v>43333</v>
      </c>
      <c r="D330" t="s">
        <v>343</v>
      </c>
      <c r="H330">
        <v>72072</v>
      </c>
      <c r="I330" t="s">
        <v>71</v>
      </c>
      <c r="J330">
        <f>H330*'[1]Import '!$F$47</f>
        <v>5004522.9594360003</v>
      </c>
      <c r="L330">
        <v>46800</v>
      </c>
      <c r="M330" t="s">
        <v>76</v>
      </c>
      <c r="O330" t="s">
        <v>85</v>
      </c>
    </row>
    <row r="331" spans="3:15" x14ac:dyDescent="0.25">
      <c r="C331" s="1">
        <v>43333</v>
      </c>
      <c r="D331" t="s">
        <v>302</v>
      </c>
      <c r="H331">
        <v>26400</v>
      </c>
      <c r="I331" t="s">
        <v>249</v>
      </c>
      <c r="J331">
        <f>H331*'[1]Import '!$F$28</f>
        <v>2106315.7895999998</v>
      </c>
      <c r="L331">
        <v>22000</v>
      </c>
      <c r="M331" t="s">
        <v>75</v>
      </c>
      <c r="N331" t="s">
        <v>350</v>
      </c>
      <c r="O331" t="s">
        <v>321</v>
      </c>
    </row>
    <row r="332" spans="3:15" x14ac:dyDescent="0.25">
      <c r="C332" s="1">
        <v>43333</v>
      </c>
      <c r="D332" t="s">
        <v>21</v>
      </c>
      <c r="H332">
        <v>26334</v>
      </c>
      <c r="I332" t="s">
        <v>71</v>
      </c>
      <c r="J332">
        <f>H332*'[1]Import '!$F$47</f>
        <v>1828575.6967170001</v>
      </c>
      <c r="L332">
        <v>18000</v>
      </c>
      <c r="M332" t="s">
        <v>75</v>
      </c>
      <c r="N332" t="s">
        <v>93</v>
      </c>
      <c r="O332" t="s">
        <v>92</v>
      </c>
    </row>
    <row r="333" spans="3:15" x14ac:dyDescent="0.25">
      <c r="C333" s="1">
        <v>43333</v>
      </c>
      <c r="D333" t="s">
        <v>343</v>
      </c>
      <c r="H333">
        <v>36738</v>
      </c>
      <c r="I333" t="s">
        <v>71</v>
      </c>
      <c r="J333">
        <f>H333*'[1]Import '!$F$47</f>
        <v>2551006.8332190001</v>
      </c>
      <c r="L333">
        <v>23400</v>
      </c>
      <c r="M333" t="s">
        <v>76</v>
      </c>
      <c r="O333" t="s">
        <v>85</v>
      </c>
    </row>
    <row r="334" spans="3:15" x14ac:dyDescent="0.25">
      <c r="C334" s="1">
        <v>43333</v>
      </c>
      <c r="D334" t="s">
        <v>302</v>
      </c>
      <c r="H334">
        <v>23760</v>
      </c>
      <c r="I334" t="s">
        <v>249</v>
      </c>
      <c r="J334">
        <f>H334*'[1]Import '!$F$28</f>
        <v>1895684.2106399999</v>
      </c>
      <c r="L334">
        <v>19800</v>
      </c>
      <c r="M334" t="s">
        <v>75</v>
      </c>
      <c r="N334" t="s">
        <v>350</v>
      </c>
      <c r="O334" t="s">
        <v>321</v>
      </c>
    </row>
    <row r="335" spans="3:15" x14ac:dyDescent="0.25">
      <c r="C335" s="1">
        <v>43333</v>
      </c>
      <c r="D335" t="s">
        <v>302</v>
      </c>
      <c r="H335">
        <v>6600</v>
      </c>
      <c r="I335" t="s">
        <v>249</v>
      </c>
      <c r="J335">
        <f>H335*'[1]Import '!$F$28</f>
        <v>526578.94739999995</v>
      </c>
      <c r="L335">
        <v>5500</v>
      </c>
      <c r="M335" t="s">
        <v>75</v>
      </c>
      <c r="N335" t="s">
        <v>350</v>
      </c>
      <c r="O335" t="s">
        <v>321</v>
      </c>
    </row>
    <row r="336" spans="3:15" x14ac:dyDescent="0.25">
      <c r="C336" s="1">
        <v>43333</v>
      </c>
      <c r="D336" t="s">
        <v>302</v>
      </c>
      <c r="H336">
        <v>5280</v>
      </c>
      <c r="I336" t="s">
        <v>249</v>
      </c>
      <c r="J336">
        <f>H336*'[1]Import '!$F$28</f>
        <v>421263.15792000003</v>
      </c>
      <c r="L336">
        <v>4400</v>
      </c>
      <c r="M336" t="s">
        <v>75</v>
      </c>
      <c r="N336" t="s">
        <v>350</v>
      </c>
      <c r="O336" t="s">
        <v>321</v>
      </c>
    </row>
    <row r="337" spans="3:15" x14ac:dyDescent="0.25">
      <c r="C337" s="1">
        <v>43333</v>
      </c>
      <c r="D337" t="s">
        <v>302</v>
      </c>
      <c r="H337">
        <v>11880</v>
      </c>
      <c r="I337" t="s">
        <v>249</v>
      </c>
      <c r="J337">
        <f>H337*'[1]Import '!$F$28</f>
        <v>947842.10531999997</v>
      </c>
      <c r="L337">
        <v>9900</v>
      </c>
      <c r="M337" t="s">
        <v>75</v>
      </c>
      <c r="N337" t="s">
        <v>350</v>
      </c>
      <c r="O337" t="s">
        <v>321</v>
      </c>
    </row>
    <row r="338" spans="3:15" x14ac:dyDescent="0.25">
      <c r="C338" s="1">
        <v>43333</v>
      </c>
      <c r="D338" t="s">
        <v>302</v>
      </c>
      <c r="H338">
        <v>2640</v>
      </c>
      <c r="I338" t="s">
        <v>249</v>
      </c>
      <c r="J338">
        <f>H338*'[1]Import '!$F$28</f>
        <v>210631.57896000001</v>
      </c>
      <c r="L338">
        <v>2200</v>
      </c>
      <c r="M338" t="s">
        <v>75</v>
      </c>
      <c r="N338" t="s">
        <v>350</v>
      </c>
      <c r="O338" t="s">
        <v>321</v>
      </c>
    </row>
    <row r="339" spans="3:15" x14ac:dyDescent="0.25">
      <c r="C339" s="1">
        <v>43333</v>
      </c>
      <c r="D339" t="s">
        <v>302</v>
      </c>
      <c r="H339">
        <v>14520</v>
      </c>
      <c r="I339" t="s">
        <v>249</v>
      </c>
      <c r="J339">
        <f>H339*'[1]Import '!$F$28</f>
        <v>1158473.6842799999</v>
      </c>
      <c r="L339">
        <v>12100</v>
      </c>
      <c r="M339" t="s">
        <v>75</v>
      </c>
      <c r="N339" t="s">
        <v>350</v>
      </c>
      <c r="O339" t="s">
        <v>321</v>
      </c>
    </row>
    <row r="340" spans="3:15" x14ac:dyDescent="0.25">
      <c r="C340" s="1">
        <v>43330</v>
      </c>
      <c r="D340" t="s">
        <v>58</v>
      </c>
      <c r="H340">
        <v>30300</v>
      </c>
      <c r="I340" t="s">
        <v>71</v>
      </c>
      <c r="J340">
        <f>H340*'[1]Import '!$F$47</f>
        <v>2103966.11265</v>
      </c>
      <c r="L340">
        <v>12000</v>
      </c>
      <c r="M340" t="s">
        <v>75</v>
      </c>
      <c r="N340" t="s">
        <v>86</v>
      </c>
      <c r="O340" t="s">
        <v>85</v>
      </c>
    </row>
    <row r="341" spans="3:15" x14ac:dyDescent="0.25">
      <c r="C341" s="1">
        <v>43330</v>
      </c>
      <c r="D341" t="s">
        <v>24</v>
      </c>
      <c r="H341">
        <v>5500</v>
      </c>
      <c r="I341" t="s">
        <v>71</v>
      </c>
      <c r="J341">
        <f>H341*'[1]Import '!$F$47</f>
        <v>381908.04025000002</v>
      </c>
      <c r="L341">
        <v>2000</v>
      </c>
      <c r="M341" t="s">
        <v>75</v>
      </c>
      <c r="N341" t="s">
        <v>158</v>
      </c>
      <c r="O341" t="s">
        <v>85</v>
      </c>
    </row>
    <row r="342" spans="3:15" x14ac:dyDescent="0.25">
      <c r="C342" s="1">
        <v>43330</v>
      </c>
      <c r="D342" t="s">
        <v>24</v>
      </c>
      <c r="H342">
        <v>39200</v>
      </c>
      <c r="I342" t="s">
        <v>71</v>
      </c>
      <c r="J342">
        <f>H342*'[1]Import '!$F$47</f>
        <v>2721962.7596</v>
      </c>
      <c r="L342">
        <v>14000</v>
      </c>
      <c r="M342" t="s">
        <v>75</v>
      </c>
      <c r="N342" t="s">
        <v>158</v>
      </c>
      <c r="O342" t="s">
        <v>85</v>
      </c>
    </row>
    <row r="343" spans="3:15" x14ac:dyDescent="0.25">
      <c r="C343" s="1">
        <v>43330</v>
      </c>
      <c r="D343" t="s">
        <v>58</v>
      </c>
      <c r="H343">
        <v>10800</v>
      </c>
      <c r="I343" t="s">
        <v>71</v>
      </c>
      <c r="J343">
        <f>H343*'[1]Import '!$F$47</f>
        <v>749928.51540000003</v>
      </c>
      <c r="L343">
        <v>4000</v>
      </c>
      <c r="M343" t="s">
        <v>75</v>
      </c>
      <c r="N343" t="s">
        <v>86</v>
      </c>
      <c r="O343" t="s">
        <v>85</v>
      </c>
    </row>
    <row r="344" spans="3:15" x14ac:dyDescent="0.25">
      <c r="C344" s="1">
        <v>43329</v>
      </c>
      <c r="D344" t="s">
        <v>308</v>
      </c>
      <c r="H344">
        <v>3</v>
      </c>
      <c r="I344" t="s">
        <v>71</v>
      </c>
      <c r="J344">
        <f>H344*'[1]Import '!$F$47</f>
        <v>208.31347650000001</v>
      </c>
      <c r="L344">
        <v>1</v>
      </c>
      <c r="M344" t="s">
        <v>75</v>
      </c>
      <c r="O344" t="s">
        <v>102</v>
      </c>
    </row>
    <row r="345" spans="3:15" x14ac:dyDescent="0.25">
      <c r="C345" s="1">
        <v>43328</v>
      </c>
      <c r="D345" t="s">
        <v>301</v>
      </c>
      <c r="H345">
        <v>10140</v>
      </c>
      <c r="I345" t="s">
        <v>71</v>
      </c>
      <c r="J345">
        <f>H345*'[1]Import '!$F$47</f>
        <v>704099.55057000008</v>
      </c>
      <c r="L345">
        <v>5200</v>
      </c>
      <c r="M345" t="s">
        <v>75</v>
      </c>
      <c r="N345" t="s">
        <v>356</v>
      </c>
      <c r="O345" t="s">
        <v>82</v>
      </c>
    </row>
    <row r="346" spans="3:15" x14ac:dyDescent="0.25">
      <c r="C346" s="1">
        <v>43326</v>
      </c>
      <c r="D346" t="s">
        <v>21</v>
      </c>
      <c r="H346">
        <v>26334</v>
      </c>
      <c r="I346" t="s">
        <v>71</v>
      </c>
      <c r="J346">
        <f>H346*'[1]Import '!$F$47</f>
        <v>1828575.6967170001</v>
      </c>
      <c r="L346">
        <v>18000</v>
      </c>
      <c r="M346" t="s">
        <v>75</v>
      </c>
      <c r="N346" t="s">
        <v>93</v>
      </c>
      <c r="O346" t="s">
        <v>92</v>
      </c>
    </row>
    <row r="347" spans="3:15" x14ac:dyDescent="0.25">
      <c r="C347" s="1">
        <v>43326</v>
      </c>
      <c r="D347" t="s">
        <v>36</v>
      </c>
      <c r="H347">
        <v>52416</v>
      </c>
      <c r="I347" t="s">
        <v>71</v>
      </c>
      <c r="J347">
        <f>H347*'[1]Import '!$F$47</f>
        <v>3639653.0614080001</v>
      </c>
      <c r="L347">
        <v>28800</v>
      </c>
      <c r="M347" t="s">
        <v>75</v>
      </c>
      <c r="O347" t="s">
        <v>85</v>
      </c>
    </row>
    <row r="348" spans="3:15" x14ac:dyDescent="0.25">
      <c r="C348" s="1">
        <v>43325</v>
      </c>
      <c r="D348" t="s">
        <v>21</v>
      </c>
      <c r="H348">
        <v>26334</v>
      </c>
      <c r="I348" t="s">
        <v>71</v>
      </c>
      <c r="J348">
        <f>H348*'[1]Import '!$F$47</f>
        <v>1828575.6967170001</v>
      </c>
      <c r="L348">
        <v>18000</v>
      </c>
      <c r="M348" t="s">
        <v>75</v>
      </c>
      <c r="N348" t="s">
        <v>93</v>
      </c>
      <c r="O348" t="s">
        <v>92</v>
      </c>
    </row>
    <row r="349" spans="3:15" x14ac:dyDescent="0.25">
      <c r="C349" s="1">
        <v>43325</v>
      </c>
      <c r="D349" t="s">
        <v>36</v>
      </c>
      <c r="H349">
        <v>61440</v>
      </c>
      <c r="I349" t="s">
        <v>71</v>
      </c>
      <c r="J349">
        <f>H349*'[1]Import '!$F$47</f>
        <v>4266259.9987200005</v>
      </c>
      <c r="L349">
        <v>32000</v>
      </c>
      <c r="M349" t="s">
        <v>75</v>
      </c>
      <c r="O349" t="s">
        <v>87</v>
      </c>
    </row>
    <row r="350" spans="3:15" x14ac:dyDescent="0.25">
      <c r="C350" s="1">
        <v>43322</v>
      </c>
      <c r="D350" t="s">
        <v>302</v>
      </c>
      <c r="H350">
        <v>5280</v>
      </c>
      <c r="I350" t="s">
        <v>249</v>
      </c>
      <c r="J350">
        <f>H350*'[1]Import '!$F$28</f>
        <v>421263.15792000003</v>
      </c>
      <c r="L350">
        <v>4000</v>
      </c>
      <c r="M350" t="s">
        <v>75</v>
      </c>
      <c r="N350" t="s">
        <v>350</v>
      </c>
      <c r="O350" t="s">
        <v>321</v>
      </c>
    </row>
    <row r="351" spans="3:15" x14ac:dyDescent="0.25">
      <c r="C351" s="1">
        <v>43322</v>
      </c>
      <c r="D351" t="s">
        <v>302</v>
      </c>
      <c r="H351">
        <v>9114</v>
      </c>
      <c r="I351" t="s">
        <v>249</v>
      </c>
      <c r="J351">
        <f>H351*'[1]Import '!$F$28</f>
        <v>727157.65554599999</v>
      </c>
      <c r="L351">
        <v>5120</v>
      </c>
      <c r="M351" t="s">
        <v>75</v>
      </c>
      <c r="N351" t="s">
        <v>350</v>
      </c>
      <c r="O351" t="s">
        <v>321</v>
      </c>
    </row>
    <row r="352" spans="3:15" x14ac:dyDescent="0.25">
      <c r="C352" s="1">
        <v>43321</v>
      </c>
      <c r="D352" t="s">
        <v>344</v>
      </c>
      <c r="H352">
        <v>4060</v>
      </c>
      <c r="I352" t="s">
        <v>71</v>
      </c>
      <c r="J352">
        <f>H352*'[1]Import '!$F$47</f>
        <v>281917.57153000002</v>
      </c>
      <c r="L352">
        <v>2800</v>
      </c>
      <c r="M352" t="s">
        <v>76</v>
      </c>
      <c r="O352" t="s">
        <v>92</v>
      </c>
    </row>
    <row r="353" spans="3:15" x14ac:dyDescent="0.25">
      <c r="C353" s="1">
        <v>43320</v>
      </c>
      <c r="D353" t="s">
        <v>327</v>
      </c>
      <c r="H353">
        <v>1835</v>
      </c>
      <c r="I353" t="s">
        <v>71</v>
      </c>
      <c r="J353">
        <f>H353*'[1]Import '!$F$47</f>
        <v>127418.40979250001</v>
      </c>
      <c r="L353">
        <v>1000</v>
      </c>
      <c r="M353" t="s">
        <v>75</v>
      </c>
      <c r="N353" t="s">
        <v>357</v>
      </c>
      <c r="O353" t="s">
        <v>82</v>
      </c>
    </row>
    <row r="354" spans="3:15" x14ac:dyDescent="0.25">
      <c r="C354" s="1">
        <v>43318</v>
      </c>
      <c r="D354" t="s">
        <v>248</v>
      </c>
      <c r="H354">
        <v>7250</v>
      </c>
      <c r="I354" t="s">
        <v>71</v>
      </c>
      <c r="J354">
        <f>H354*'[1]Import '!$F$47</f>
        <v>503424.23487500002</v>
      </c>
      <c r="L354">
        <v>5000</v>
      </c>
      <c r="M354" t="s">
        <v>75</v>
      </c>
      <c r="O354" t="s">
        <v>113</v>
      </c>
    </row>
    <row r="355" spans="3:15" x14ac:dyDescent="0.25">
      <c r="C355" s="1">
        <v>43318</v>
      </c>
      <c r="D355" t="s">
        <v>21</v>
      </c>
      <c r="H355">
        <v>226413</v>
      </c>
      <c r="I355" t="s">
        <v>192</v>
      </c>
      <c r="J355">
        <f>H355*'[1]Import '!$F$18</f>
        <v>2324551.4788319999</v>
      </c>
      <c r="L355">
        <v>24750</v>
      </c>
      <c r="M355" t="s">
        <v>75</v>
      </c>
      <c r="N355" t="s">
        <v>108</v>
      </c>
      <c r="O355" t="s">
        <v>82</v>
      </c>
    </row>
    <row r="356" spans="3:15" x14ac:dyDescent="0.25">
      <c r="C356" s="1">
        <v>43318</v>
      </c>
      <c r="D356" t="s">
        <v>21</v>
      </c>
      <c r="H356">
        <v>452826</v>
      </c>
      <c r="I356" t="s">
        <v>192</v>
      </c>
      <c r="J356">
        <f>H356*'[1]Import '!$F$18</f>
        <v>4649102.9576639999</v>
      </c>
      <c r="L356">
        <v>49500</v>
      </c>
      <c r="M356" t="s">
        <v>75</v>
      </c>
      <c r="N356" t="s">
        <v>108</v>
      </c>
      <c r="O356" t="s">
        <v>82</v>
      </c>
    </row>
    <row r="357" spans="3:15" x14ac:dyDescent="0.25">
      <c r="C357" s="1">
        <v>43316</v>
      </c>
      <c r="D357" t="s">
        <v>58</v>
      </c>
      <c r="H357">
        <v>10800</v>
      </c>
      <c r="I357" t="s">
        <v>71</v>
      </c>
      <c r="J357">
        <f>H357*'[1]Import '!$F$47</f>
        <v>749928.51540000003</v>
      </c>
      <c r="L357">
        <v>4000</v>
      </c>
      <c r="M357" t="s">
        <v>75</v>
      </c>
      <c r="N357" t="s">
        <v>86</v>
      </c>
      <c r="O357" t="s">
        <v>85</v>
      </c>
    </row>
    <row r="358" spans="3:15" x14ac:dyDescent="0.25">
      <c r="C358" s="1">
        <v>43316</v>
      </c>
      <c r="D358" t="s">
        <v>58</v>
      </c>
      <c r="H358">
        <v>30300</v>
      </c>
      <c r="I358" t="s">
        <v>71</v>
      </c>
      <c r="J358">
        <f>H358*'[1]Import '!$F$47</f>
        <v>2103966.11265</v>
      </c>
      <c r="L358">
        <v>12000</v>
      </c>
      <c r="M358" t="s">
        <v>75</v>
      </c>
      <c r="N358" t="s">
        <v>86</v>
      </c>
      <c r="O358" t="s">
        <v>85</v>
      </c>
    </row>
    <row r="359" spans="3:15" x14ac:dyDescent="0.25">
      <c r="C359" s="1">
        <v>43315</v>
      </c>
      <c r="D359" t="s">
        <v>344</v>
      </c>
      <c r="H359">
        <v>4060</v>
      </c>
      <c r="I359" t="s">
        <v>71</v>
      </c>
      <c r="J359">
        <f>H359*'[1]Import '!$F$47</f>
        <v>281917.57153000002</v>
      </c>
      <c r="L359">
        <v>2800</v>
      </c>
      <c r="M359" t="s">
        <v>76</v>
      </c>
      <c r="O359" t="s">
        <v>92</v>
      </c>
    </row>
    <row r="360" spans="3:15" x14ac:dyDescent="0.25">
      <c r="C360" s="1">
        <v>43314</v>
      </c>
      <c r="D360" t="s">
        <v>2</v>
      </c>
      <c r="H360">
        <v>155040</v>
      </c>
      <c r="I360" t="s">
        <v>71</v>
      </c>
      <c r="J360">
        <f>H360*'[1]Import '!$F$47</f>
        <v>10765640.46552</v>
      </c>
      <c r="L360">
        <v>102000</v>
      </c>
      <c r="M360" t="s">
        <v>75</v>
      </c>
      <c r="O360" t="s">
        <v>87</v>
      </c>
    </row>
    <row r="361" spans="3:15" x14ac:dyDescent="0.25">
      <c r="C361" s="1">
        <v>43313</v>
      </c>
      <c r="D361" t="s">
        <v>5</v>
      </c>
      <c r="H361">
        <v>126720</v>
      </c>
      <c r="I361" t="s">
        <v>71</v>
      </c>
      <c r="J361">
        <f>H361*'[1]Import '!$F$47</f>
        <v>8799161.2473600004</v>
      </c>
      <c r="L361">
        <v>64000</v>
      </c>
      <c r="M361" t="s">
        <v>75</v>
      </c>
      <c r="N361" t="s">
        <v>90</v>
      </c>
      <c r="O361" t="s">
        <v>87</v>
      </c>
    </row>
    <row r="362" spans="3:15" x14ac:dyDescent="0.25">
      <c r="C362" s="1">
        <v>43311</v>
      </c>
      <c r="D362" t="s">
        <v>21</v>
      </c>
      <c r="H362">
        <v>26334</v>
      </c>
      <c r="I362" t="s">
        <v>71</v>
      </c>
      <c r="J362">
        <f>H362*'[1]Import '!$F$47</f>
        <v>1828575.6967170001</v>
      </c>
      <c r="L362">
        <v>18000</v>
      </c>
      <c r="M362" t="s">
        <v>75</v>
      </c>
      <c r="O362" t="s">
        <v>92</v>
      </c>
    </row>
    <row r="363" spans="3:15" x14ac:dyDescent="0.25">
      <c r="C363" s="1">
        <v>43311</v>
      </c>
      <c r="D363" t="s">
        <v>58</v>
      </c>
      <c r="H363">
        <v>23200</v>
      </c>
      <c r="I363" t="s">
        <v>71</v>
      </c>
      <c r="J363">
        <f>H363*'[1]Import '!$F$47</f>
        <v>1610957.5516000001</v>
      </c>
      <c r="L363">
        <v>4000</v>
      </c>
      <c r="M363" t="s">
        <v>75</v>
      </c>
      <c r="O363" t="s">
        <v>85</v>
      </c>
    </row>
    <row r="364" spans="3:15" x14ac:dyDescent="0.25">
      <c r="C364" s="1">
        <v>43311</v>
      </c>
      <c r="D364" t="s">
        <v>340</v>
      </c>
      <c r="H364">
        <v>3150</v>
      </c>
      <c r="I364" t="s">
        <v>71</v>
      </c>
      <c r="J364">
        <f>H364*'[1]Import '!$F$47</f>
        <v>218729.150325</v>
      </c>
      <c r="L364">
        <v>700</v>
      </c>
      <c r="M364" t="s">
        <v>75</v>
      </c>
      <c r="O364" t="s">
        <v>366</v>
      </c>
    </row>
    <row r="365" spans="3:15" x14ac:dyDescent="0.25">
      <c r="C365" s="1">
        <v>43311</v>
      </c>
      <c r="D365" t="s">
        <v>58</v>
      </c>
      <c r="H365">
        <v>6000</v>
      </c>
      <c r="I365" t="s">
        <v>71</v>
      </c>
      <c r="J365">
        <f>H365*'[1]Import '!$F$47</f>
        <v>416626.95300000004</v>
      </c>
      <c r="L365">
        <v>1000</v>
      </c>
      <c r="M365" t="s">
        <v>75</v>
      </c>
      <c r="O365" t="s">
        <v>85</v>
      </c>
    </row>
    <row r="366" spans="3:15" x14ac:dyDescent="0.25">
      <c r="C366" s="1">
        <v>43311</v>
      </c>
      <c r="D366" t="s">
        <v>21</v>
      </c>
      <c r="H366">
        <v>26334</v>
      </c>
      <c r="I366" t="s">
        <v>71</v>
      </c>
      <c r="J366">
        <f>H366*'[1]Import '!$F$47</f>
        <v>1828575.6967170001</v>
      </c>
      <c r="L366">
        <v>18000</v>
      </c>
      <c r="M366" t="s">
        <v>75</v>
      </c>
      <c r="N366" t="s">
        <v>93</v>
      </c>
      <c r="O366" t="s">
        <v>92</v>
      </c>
    </row>
    <row r="367" spans="3:15" x14ac:dyDescent="0.25">
      <c r="C367" s="1">
        <v>43308</v>
      </c>
      <c r="D367" t="s">
        <v>2</v>
      </c>
      <c r="H367">
        <v>155040</v>
      </c>
      <c r="I367" t="s">
        <v>71</v>
      </c>
      <c r="J367">
        <f>H367*'[1]Import '!$F$47</f>
        <v>10765640.46552</v>
      </c>
      <c r="L367">
        <v>102000</v>
      </c>
      <c r="M367" t="s">
        <v>75</v>
      </c>
      <c r="O367" t="s">
        <v>87</v>
      </c>
    </row>
    <row r="368" spans="3:15" x14ac:dyDescent="0.25">
      <c r="C368" s="1">
        <v>43306</v>
      </c>
      <c r="D368" t="s">
        <v>21</v>
      </c>
      <c r="H368">
        <v>26334</v>
      </c>
      <c r="I368" t="s">
        <v>71</v>
      </c>
      <c r="J368">
        <f>H368*'[1]Import '!$F$47</f>
        <v>1828575.6967170001</v>
      </c>
      <c r="L368">
        <v>18000</v>
      </c>
      <c r="M368" t="s">
        <v>75</v>
      </c>
      <c r="N368" t="s">
        <v>93</v>
      </c>
      <c r="O368" t="s">
        <v>92</v>
      </c>
    </row>
    <row r="369" spans="3:15" x14ac:dyDescent="0.25">
      <c r="C369" s="1">
        <v>43305</v>
      </c>
      <c r="D369" t="s">
        <v>5</v>
      </c>
      <c r="H369">
        <v>95040</v>
      </c>
      <c r="I369" t="s">
        <v>71</v>
      </c>
      <c r="J369">
        <f>H369*'[1]Import '!$F$47</f>
        <v>6599370.9355199998</v>
      </c>
      <c r="L369">
        <v>48000</v>
      </c>
      <c r="M369" t="s">
        <v>75</v>
      </c>
      <c r="N369" t="s">
        <v>358</v>
      </c>
      <c r="O369" t="s">
        <v>87</v>
      </c>
    </row>
    <row r="370" spans="3:15" x14ac:dyDescent="0.25">
      <c r="C370" s="1">
        <v>43305</v>
      </c>
      <c r="D370" t="s">
        <v>344</v>
      </c>
      <c r="H370">
        <v>1015</v>
      </c>
      <c r="I370" t="s">
        <v>71</v>
      </c>
      <c r="J370">
        <f>H370*'[1]Import '!$F$47</f>
        <v>70479.392882500004</v>
      </c>
      <c r="L370">
        <v>700</v>
      </c>
      <c r="M370" t="s">
        <v>76</v>
      </c>
      <c r="O370" t="s">
        <v>92</v>
      </c>
    </row>
    <row r="371" spans="3:15" x14ac:dyDescent="0.25">
      <c r="C371" s="1">
        <v>43305</v>
      </c>
      <c r="D371" t="s">
        <v>345</v>
      </c>
      <c r="H371">
        <v>590.20000000000005</v>
      </c>
      <c r="I371" t="s">
        <v>71</v>
      </c>
      <c r="J371">
        <f>H371*'[1]Import '!$F$47</f>
        <v>40982.204610100001</v>
      </c>
      <c r="L371">
        <v>260</v>
      </c>
      <c r="M371" t="s">
        <v>75</v>
      </c>
      <c r="O371" t="s">
        <v>82</v>
      </c>
    </row>
    <row r="372" spans="3:15" x14ac:dyDescent="0.25">
      <c r="C372" s="1">
        <v>43304</v>
      </c>
      <c r="D372" t="s">
        <v>36</v>
      </c>
      <c r="H372">
        <v>61440</v>
      </c>
      <c r="I372" t="s">
        <v>71</v>
      </c>
      <c r="J372">
        <f>H372*'[1]Import '!$F$47</f>
        <v>4266259.9987200005</v>
      </c>
      <c r="L372">
        <v>32000</v>
      </c>
      <c r="M372" t="s">
        <v>75</v>
      </c>
      <c r="O372" t="s">
        <v>87</v>
      </c>
    </row>
    <row r="373" spans="3:15" x14ac:dyDescent="0.25">
      <c r="C373" s="1">
        <v>43301</v>
      </c>
      <c r="D373" t="s">
        <v>302</v>
      </c>
      <c r="H373">
        <v>27400</v>
      </c>
      <c r="I373" t="s">
        <v>249</v>
      </c>
      <c r="J373">
        <f>H373*'[1]Import '!$F$28</f>
        <v>2186100.4786</v>
      </c>
      <c r="L373">
        <v>20000</v>
      </c>
      <c r="M373" t="s">
        <v>75</v>
      </c>
      <c r="N373" t="s">
        <v>359</v>
      </c>
      <c r="O373" t="s">
        <v>321</v>
      </c>
    </row>
    <row r="374" spans="3:15" x14ac:dyDescent="0.25">
      <c r="C374" s="1">
        <v>43299</v>
      </c>
      <c r="D374" t="s">
        <v>2</v>
      </c>
      <c r="H374">
        <v>155040</v>
      </c>
      <c r="I374" t="s">
        <v>71</v>
      </c>
      <c r="J374">
        <f>H374*'[1]Import '!$F$47</f>
        <v>10765640.46552</v>
      </c>
      <c r="L374">
        <v>102000</v>
      </c>
      <c r="M374" t="s">
        <v>75</v>
      </c>
      <c r="O374" t="s">
        <v>87</v>
      </c>
    </row>
    <row r="375" spans="3:15" x14ac:dyDescent="0.25">
      <c r="C375" s="1">
        <v>43299</v>
      </c>
      <c r="D375" t="s">
        <v>55</v>
      </c>
      <c r="H375">
        <v>8850</v>
      </c>
      <c r="I375" t="s">
        <v>71</v>
      </c>
      <c r="J375">
        <f>H375*'[1]Import '!$F$47</f>
        <v>614524.75567500002</v>
      </c>
      <c r="L375">
        <v>3000</v>
      </c>
      <c r="M375" t="s">
        <v>75</v>
      </c>
      <c r="O375" t="s">
        <v>150</v>
      </c>
    </row>
    <row r="376" spans="3:15" x14ac:dyDescent="0.25">
      <c r="C376" s="1">
        <v>43299</v>
      </c>
      <c r="D376" t="s">
        <v>5</v>
      </c>
      <c r="H376">
        <v>126720</v>
      </c>
      <c r="I376" t="s">
        <v>71</v>
      </c>
      <c r="J376">
        <f>H376*'[1]Import '!$F$47</f>
        <v>8799161.2473600004</v>
      </c>
      <c r="L376">
        <v>64000</v>
      </c>
      <c r="M376" t="s">
        <v>75</v>
      </c>
      <c r="N376" t="s">
        <v>358</v>
      </c>
      <c r="O376" t="s">
        <v>87</v>
      </c>
    </row>
    <row r="377" spans="3:15" x14ac:dyDescent="0.25">
      <c r="C377" s="1">
        <v>43298</v>
      </c>
      <c r="D377" t="s">
        <v>287</v>
      </c>
      <c r="H377">
        <v>515.34</v>
      </c>
      <c r="I377" t="s">
        <v>71</v>
      </c>
      <c r="J377">
        <f>H377*'[1]Import '!$F$47</f>
        <v>35784.08899317</v>
      </c>
      <c r="L377">
        <v>90</v>
      </c>
      <c r="M377" t="s">
        <v>75</v>
      </c>
      <c r="N377" t="s">
        <v>360</v>
      </c>
      <c r="O377" t="s">
        <v>82</v>
      </c>
    </row>
    <row r="378" spans="3:15" x14ac:dyDescent="0.25">
      <c r="C378" s="1">
        <v>43297</v>
      </c>
      <c r="D378" t="s">
        <v>58</v>
      </c>
      <c r="H378">
        <v>10400</v>
      </c>
      <c r="I378" t="s">
        <v>71</v>
      </c>
      <c r="J378">
        <f>H378*'[1]Import '!$F$47</f>
        <v>722153.38520000002</v>
      </c>
      <c r="L378">
        <v>4000</v>
      </c>
      <c r="M378" t="s">
        <v>75</v>
      </c>
      <c r="N378" t="s">
        <v>358</v>
      </c>
      <c r="O378" t="s">
        <v>85</v>
      </c>
    </row>
    <row r="379" spans="3:15" x14ac:dyDescent="0.25">
      <c r="C379" s="1">
        <v>43297</v>
      </c>
      <c r="D379" t="s">
        <v>36</v>
      </c>
      <c r="H379">
        <v>24768</v>
      </c>
      <c r="I379" t="s">
        <v>71</v>
      </c>
      <c r="J379">
        <f>H379*'[1]Import '!$F$47</f>
        <v>1719836.061984</v>
      </c>
      <c r="L379">
        <v>14400</v>
      </c>
      <c r="M379" t="s">
        <v>75</v>
      </c>
      <c r="O379" t="s">
        <v>85</v>
      </c>
    </row>
    <row r="380" spans="3:15" x14ac:dyDescent="0.25">
      <c r="C380" s="1">
        <v>43297</v>
      </c>
      <c r="D380" t="s">
        <v>58</v>
      </c>
      <c r="H380">
        <v>29700</v>
      </c>
      <c r="I380" t="s">
        <v>71</v>
      </c>
      <c r="J380">
        <f>H380*'[1]Import '!$F$47</f>
        <v>2062303.41735</v>
      </c>
      <c r="L380">
        <v>12000</v>
      </c>
      <c r="M380" t="s">
        <v>75</v>
      </c>
      <c r="N380" t="s">
        <v>358</v>
      </c>
      <c r="O380" t="s">
        <v>85</v>
      </c>
    </row>
    <row r="381" spans="3:15" x14ac:dyDescent="0.25">
      <c r="C381" s="1">
        <v>43294</v>
      </c>
      <c r="D381" t="s">
        <v>26</v>
      </c>
      <c r="H381">
        <v>21168</v>
      </c>
      <c r="I381" t="s">
        <v>71</v>
      </c>
      <c r="J381">
        <f>H381*'[1]Import '!$F$47</f>
        <v>1469859.8901840001</v>
      </c>
      <c r="L381">
        <v>14400</v>
      </c>
      <c r="M381" t="s">
        <v>75</v>
      </c>
      <c r="O381" t="s">
        <v>113</v>
      </c>
    </row>
    <row r="382" spans="3:15" x14ac:dyDescent="0.25">
      <c r="C382" s="1">
        <v>43294</v>
      </c>
      <c r="D382" t="s">
        <v>65</v>
      </c>
      <c r="H382">
        <v>5320</v>
      </c>
      <c r="I382" t="s">
        <v>71</v>
      </c>
      <c r="J382">
        <f>H382*'[1]Import '!$F$47</f>
        <v>369409.23165999999</v>
      </c>
      <c r="L382">
        <v>3500</v>
      </c>
      <c r="M382" t="s">
        <v>75</v>
      </c>
      <c r="N382" t="s">
        <v>114</v>
      </c>
      <c r="O382" t="s">
        <v>113</v>
      </c>
    </row>
    <row r="383" spans="3:15" x14ac:dyDescent="0.25">
      <c r="C383" s="1">
        <v>43292</v>
      </c>
      <c r="D383" t="s">
        <v>52</v>
      </c>
      <c r="H383">
        <v>979200</v>
      </c>
      <c r="I383" t="s">
        <v>72</v>
      </c>
      <c r="J383">
        <f>H383*'[1]Import '!$F$37</f>
        <v>619759.67039999994</v>
      </c>
      <c r="L383">
        <v>3840</v>
      </c>
      <c r="M383" t="s">
        <v>75</v>
      </c>
      <c r="O383" t="s">
        <v>85</v>
      </c>
    </row>
    <row r="384" spans="3:15" x14ac:dyDescent="0.25">
      <c r="C384" s="1">
        <v>43292</v>
      </c>
      <c r="D384" t="s">
        <v>2</v>
      </c>
      <c r="H384">
        <v>135660</v>
      </c>
      <c r="I384" t="s">
        <v>71</v>
      </c>
      <c r="J384">
        <f>H384*'[1]Import '!$F$47</f>
        <v>9419935.4073300008</v>
      </c>
      <c r="L384">
        <v>102000</v>
      </c>
      <c r="M384" t="s">
        <v>75</v>
      </c>
      <c r="O384" t="s">
        <v>87</v>
      </c>
    </row>
    <row r="385" spans="3:15" x14ac:dyDescent="0.25">
      <c r="C385" s="1">
        <v>43292</v>
      </c>
      <c r="D385" t="s">
        <v>21</v>
      </c>
      <c r="H385">
        <v>26334</v>
      </c>
      <c r="I385" t="s">
        <v>71</v>
      </c>
      <c r="J385">
        <f>H385*'[1]Import '!$F$47</f>
        <v>1828575.6967170001</v>
      </c>
      <c r="L385">
        <v>18000</v>
      </c>
      <c r="M385" t="s">
        <v>75</v>
      </c>
      <c r="N385" t="s">
        <v>93</v>
      </c>
      <c r="O385" t="s">
        <v>92</v>
      </c>
    </row>
    <row r="386" spans="3:15" x14ac:dyDescent="0.25">
      <c r="C386" s="1">
        <v>43292</v>
      </c>
      <c r="D386" t="s">
        <v>329</v>
      </c>
      <c r="H386">
        <v>30880</v>
      </c>
      <c r="I386" t="s">
        <v>71</v>
      </c>
      <c r="J386">
        <f>H386*'[1]Import '!$F$47</f>
        <v>2144240.0514400001</v>
      </c>
      <c r="L386">
        <v>16000</v>
      </c>
      <c r="M386" t="s">
        <v>75</v>
      </c>
      <c r="O386" t="s">
        <v>87</v>
      </c>
    </row>
    <row r="387" spans="3:15" x14ac:dyDescent="0.25">
      <c r="C387" s="1">
        <v>43291</v>
      </c>
      <c r="D387" t="s">
        <v>21</v>
      </c>
      <c r="H387">
        <v>26334</v>
      </c>
      <c r="I387" t="s">
        <v>71</v>
      </c>
      <c r="J387">
        <f>H387*'[1]Import '!$F$47</f>
        <v>1828575.6967170001</v>
      </c>
      <c r="L387">
        <v>18000</v>
      </c>
      <c r="M387" t="s">
        <v>75</v>
      </c>
      <c r="N387" t="s">
        <v>93</v>
      </c>
      <c r="O387" t="s">
        <v>92</v>
      </c>
    </row>
    <row r="388" spans="3:15" x14ac:dyDescent="0.25">
      <c r="C388" s="1">
        <v>43290</v>
      </c>
      <c r="D388" t="s">
        <v>2</v>
      </c>
      <c r="H388">
        <v>135660</v>
      </c>
      <c r="I388" t="s">
        <v>71</v>
      </c>
      <c r="J388">
        <f>H388*'[1]Import '!$F$47</f>
        <v>9419935.4073300008</v>
      </c>
      <c r="L388">
        <v>102000</v>
      </c>
      <c r="M388" t="s">
        <v>75</v>
      </c>
      <c r="O388" t="s">
        <v>87</v>
      </c>
    </row>
    <row r="389" spans="3:15" x14ac:dyDescent="0.25">
      <c r="C389" s="1">
        <v>43288</v>
      </c>
      <c r="D389" t="s">
        <v>24</v>
      </c>
      <c r="H389">
        <v>21600</v>
      </c>
      <c r="I389" t="s">
        <v>71</v>
      </c>
      <c r="J389">
        <f>H389*'[1]Import '!$F$47</f>
        <v>1499857.0308000001</v>
      </c>
      <c r="L389">
        <v>8000</v>
      </c>
      <c r="M389" t="s">
        <v>75</v>
      </c>
      <c r="N389" t="s">
        <v>361</v>
      </c>
      <c r="O389" t="s">
        <v>85</v>
      </c>
    </row>
    <row r="390" spans="3:15" x14ac:dyDescent="0.25">
      <c r="C390" s="1">
        <v>43287</v>
      </c>
      <c r="D390" t="s">
        <v>17</v>
      </c>
      <c r="H390">
        <v>26720</v>
      </c>
      <c r="I390" t="s">
        <v>71</v>
      </c>
      <c r="J390">
        <f>H390*'[1]Import '!$F$47</f>
        <v>1855378.6973600001</v>
      </c>
      <c r="L390">
        <v>16000</v>
      </c>
      <c r="M390" t="s">
        <v>75</v>
      </c>
      <c r="O390" t="s">
        <v>82</v>
      </c>
    </row>
    <row r="391" spans="3:15" x14ac:dyDescent="0.25">
      <c r="C391" s="1">
        <v>43285</v>
      </c>
      <c r="D391" t="s">
        <v>2</v>
      </c>
      <c r="H391">
        <v>135660</v>
      </c>
      <c r="I391" t="s">
        <v>71</v>
      </c>
      <c r="J391">
        <f>H391*'[1]Import '!$F$47</f>
        <v>9419935.4073300008</v>
      </c>
      <c r="L391">
        <v>102000</v>
      </c>
      <c r="M391" t="s">
        <v>75</v>
      </c>
      <c r="O391" t="s">
        <v>87</v>
      </c>
    </row>
    <row r="392" spans="3:15" x14ac:dyDescent="0.25">
      <c r="C392" s="1">
        <v>43284</v>
      </c>
      <c r="D392" t="s">
        <v>5</v>
      </c>
      <c r="H392">
        <v>123520</v>
      </c>
      <c r="I392" t="s">
        <v>71</v>
      </c>
      <c r="J392">
        <f>H392*'[1]Import '!$F$47</f>
        <v>8576960.2057600003</v>
      </c>
      <c r="L392">
        <v>64000</v>
      </c>
      <c r="M392" t="s">
        <v>75</v>
      </c>
      <c r="N392" t="s">
        <v>358</v>
      </c>
      <c r="O392" t="s">
        <v>87</v>
      </c>
    </row>
    <row r="393" spans="3:15" x14ac:dyDescent="0.25">
      <c r="C393" s="1">
        <v>43284</v>
      </c>
      <c r="D393" t="s">
        <v>2</v>
      </c>
      <c r="H393">
        <v>101745</v>
      </c>
      <c r="I393" t="s">
        <v>71</v>
      </c>
      <c r="J393">
        <f>H393*'[1]Import '!$F$47</f>
        <v>7064951.5554975001</v>
      </c>
      <c r="L393">
        <v>76500</v>
      </c>
      <c r="M393" t="s">
        <v>75</v>
      </c>
      <c r="O393" t="s">
        <v>87</v>
      </c>
    </row>
    <row r="394" spans="3:15" x14ac:dyDescent="0.25">
      <c r="C394" s="1">
        <v>43281</v>
      </c>
      <c r="D394" t="s">
        <v>340</v>
      </c>
      <c r="H394">
        <v>2250</v>
      </c>
      <c r="I394" t="s">
        <v>71</v>
      </c>
      <c r="J394">
        <f>H394*'[1]Import '!$F$47</f>
        <v>156235.10737499999</v>
      </c>
      <c r="L394">
        <v>500</v>
      </c>
      <c r="M394" t="s">
        <v>75</v>
      </c>
      <c r="O394" t="s">
        <v>82</v>
      </c>
    </row>
    <row r="395" spans="3:15" x14ac:dyDescent="0.25">
      <c r="C395" s="1">
        <v>43279</v>
      </c>
      <c r="D395" t="s">
        <v>2</v>
      </c>
      <c r="H395">
        <v>135660</v>
      </c>
      <c r="I395" t="s">
        <v>71</v>
      </c>
      <c r="J395">
        <f>H395*'[1]Import '!$F$47</f>
        <v>9419935.4073300008</v>
      </c>
      <c r="L395">
        <v>102000</v>
      </c>
      <c r="M395" t="s">
        <v>75</v>
      </c>
      <c r="O395" t="s">
        <v>87</v>
      </c>
    </row>
    <row r="396" spans="3:15" x14ac:dyDescent="0.25">
      <c r="C396" s="1">
        <v>43278</v>
      </c>
      <c r="D396" t="s">
        <v>5</v>
      </c>
      <c r="H396">
        <v>92640</v>
      </c>
      <c r="I396" t="s">
        <v>71</v>
      </c>
      <c r="J396">
        <f>H396*'[1]Import '!$F$47</f>
        <v>6432720.1543200007</v>
      </c>
      <c r="L396">
        <v>48000</v>
      </c>
      <c r="M396" t="s">
        <v>75</v>
      </c>
      <c r="N396" t="s">
        <v>90</v>
      </c>
      <c r="O396" t="s">
        <v>87</v>
      </c>
    </row>
    <row r="397" spans="3:15" x14ac:dyDescent="0.25">
      <c r="C397" s="1">
        <v>43278</v>
      </c>
      <c r="D397" t="s">
        <v>343</v>
      </c>
      <c r="H397">
        <v>72072</v>
      </c>
      <c r="I397" t="s">
        <v>71</v>
      </c>
      <c r="J397">
        <f>H397*'[1]Import '!$F$47</f>
        <v>5004522.9594360003</v>
      </c>
      <c r="L397">
        <v>46000</v>
      </c>
      <c r="M397" t="s">
        <v>76</v>
      </c>
      <c r="O397" t="s">
        <v>85</v>
      </c>
    </row>
    <row r="398" spans="3:15" x14ac:dyDescent="0.25">
      <c r="C398" s="1">
        <v>43278</v>
      </c>
      <c r="D398" t="s">
        <v>343</v>
      </c>
      <c r="H398">
        <v>36738</v>
      </c>
      <c r="I398" t="s">
        <v>71</v>
      </c>
      <c r="J398">
        <f>H398*'[1]Import '!$F$47</f>
        <v>2551006.8332190001</v>
      </c>
      <c r="L398">
        <v>23000</v>
      </c>
      <c r="M398" t="s">
        <v>76</v>
      </c>
      <c r="O398" t="s">
        <v>85</v>
      </c>
    </row>
    <row r="399" spans="3:15" x14ac:dyDescent="0.25">
      <c r="C399" s="1">
        <v>43277</v>
      </c>
      <c r="D399" t="s">
        <v>302</v>
      </c>
      <c r="H399">
        <v>95920</v>
      </c>
      <c r="I399" t="s">
        <v>249</v>
      </c>
      <c r="J399">
        <f>H399*'[1]Import '!$F$28</f>
        <v>7652947.36888</v>
      </c>
      <c r="L399">
        <v>88000</v>
      </c>
      <c r="M399" t="s">
        <v>75</v>
      </c>
      <c r="N399" t="s">
        <v>350</v>
      </c>
      <c r="O399" t="s">
        <v>321</v>
      </c>
    </row>
    <row r="400" spans="3:15" x14ac:dyDescent="0.25">
      <c r="C400" s="1">
        <v>43274</v>
      </c>
      <c r="D400" t="s">
        <v>58</v>
      </c>
      <c r="H400">
        <v>24750</v>
      </c>
      <c r="I400" t="s">
        <v>71</v>
      </c>
      <c r="J400">
        <f>H400*'[1]Import '!$F$47</f>
        <v>1718586.1811250001</v>
      </c>
      <c r="L400">
        <v>10000</v>
      </c>
      <c r="M400" t="s">
        <v>75</v>
      </c>
      <c r="N400" t="s">
        <v>86</v>
      </c>
      <c r="O400" t="s">
        <v>85</v>
      </c>
    </row>
    <row r="401" spans="3:15" x14ac:dyDescent="0.25">
      <c r="C401" s="1">
        <v>43274</v>
      </c>
      <c r="D401" t="s">
        <v>58</v>
      </c>
      <c r="H401">
        <v>5200</v>
      </c>
      <c r="I401" t="s">
        <v>71</v>
      </c>
      <c r="J401">
        <f>H401*'[1]Import '!$F$47</f>
        <v>361076.69260000001</v>
      </c>
      <c r="L401">
        <v>2000</v>
      </c>
      <c r="M401" t="s">
        <v>75</v>
      </c>
      <c r="N401" t="s">
        <v>86</v>
      </c>
      <c r="O401" t="s">
        <v>85</v>
      </c>
    </row>
    <row r="402" spans="3:15" x14ac:dyDescent="0.25">
      <c r="C402" s="1">
        <v>43274</v>
      </c>
      <c r="D402" t="s">
        <v>2</v>
      </c>
      <c r="H402">
        <v>67830</v>
      </c>
      <c r="I402" t="s">
        <v>71</v>
      </c>
      <c r="J402">
        <f>H402*'[1]Import '!$F$47</f>
        <v>4709967.7036650004</v>
      </c>
      <c r="L402">
        <v>51000</v>
      </c>
      <c r="M402" t="s">
        <v>75</v>
      </c>
      <c r="O402" t="s">
        <v>87</v>
      </c>
    </row>
    <row r="403" spans="3:15" x14ac:dyDescent="0.25">
      <c r="C403" s="1">
        <v>43274</v>
      </c>
      <c r="D403" t="s">
        <v>55</v>
      </c>
      <c r="H403">
        <v>8850</v>
      </c>
      <c r="I403" t="s">
        <v>71</v>
      </c>
      <c r="J403">
        <f>H403*'[1]Import '!$F$47</f>
        <v>614524.75567500002</v>
      </c>
      <c r="L403">
        <v>3000</v>
      </c>
      <c r="M403" t="s">
        <v>75</v>
      </c>
      <c r="O403" t="s">
        <v>150</v>
      </c>
    </row>
    <row r="404" spans="3:15" x14ac:dyDescent="0.25">
      <c r="C404" s="1">
        <v>43271</v>
      </c>
      <c r="D404" t="s">
        <v>21</v>
      </c>
      <c r="H404">
        <v>452826</v>
      </c>
      <c r="I404" t="s">
        <v>192</v>
      </c>
      <c r="J404">
        <f>H404*'[1]Import '!$F$18</f>
        <v>4649102.9576639999</v>
      </c>
      <c r="L404">
        <v>49500</v>
      </c>
      <c r="M404" t="s">
        <v>75</v>
      </c>
      <c r="N404" t="s">
        <v>108</v>
      </c>
      <c r="O404" t="s">
        <v>82</v>
      </c>
    </row>
    <row r="405" spans="3:15" x14ac:dyDescent="0.25">
      <c r="C405" s="1">
        <v>43271</v>
      </c>
      <c r="D405" t="s">
        <v>2</v>
      </c>
      <c r="H405">
        <v>135660</v>
      </c>
      <c r="I405" t="s">
        <v>71</v>
      </c>
      <c r="J405">
        <f>H405*'[1]Import '!$F$47</f>
        <v>9419935.4073300008</v>
      </c>
      <c r="L405">
        <v>102000</v>
      </c>
      <c r="M405" t="s">
        <v>75</v>
      </c>
      <c r="O405" t="s">
        <v>87</v>
      </c>
    </row>
    <row r="406" spans="3:15" x14ac:dyDescent="0.25">
      <c r="C406" s="1">
        <v>43271</v>
      </c>
      <c r="D406" t="s">
        <v>5</v>
      </c>
      <c r="H406">
        <v>92640</v>
      </c>
      <c r="I406" t="s">
        <v>71</v>
      </c>
      <c r="J406">
        <f>H406*'[1]Import '!$F$47</f>
        <v>6432720.1543200007</v>
      </c>
      <c r="L406">
        <v>48000</v>
      </c>
      <c r="M406" t="s">
        <v>75</v>
      </c>
      <c r="N406" t="s">
        <v>90</v>
      </c>
      <c r="O406" t="s">
        <v>87</v>
      </c>
    </row>
    <row r="407" spans="3:15" x14ac:dyDescent="0.25">
      <c r="C407" s="1">
        <v>43271</v>
      </c>
      <c r="D407" t="s">
        <v>36</v>
      </c>
      <c r="H407">
        <v>59840</v>
      </c>
      <c r="I407" t="s">
        <v>71</v>
      </c>
      <c r="J407">
        <f>H407*'[1]Import '!$F$47</f>
        <v>4155159.47792</v>
      </c>
      <c r="L407">
        <v>32000</v>
      </c>
      <c r="M407" t="s">
        <v>75</v>
      </c>
      <c r="O407" t="s">
        <v>87</v>
      </c>
    </row>
    <row r="408" spans="3:15" x14ac:dyDescent="0.25">
      <c r="C408" s="1">
        <v>43271</v>
      </c>
      <c r="D408" t="s">
        <v>21</v>
      </c>
      <c r="H408">
        <v>25398</v>
      </c>
      <c r="I408" t="s">
        <v>71</v>
      </c>
      <c r="J408">
        <f>H408*'[1]Import '!$F$47</f>
        <v>1763581.8920490001</v>
      </c>
      <c r="L408">
        <v>18000</v>
      </c>
      <c r="M408" t="s">
        <v>75</v>
      </c>
      <c r="N408" t="s">
        <v>93</v>
      </c>
      <c r="O408" t="s">
        <v>92</v>
      </c>
    </row>
    <row r="409" spans="3:15" x14ac:dyDescent="0.25">
      <c r="C409" s="1">
        <v>43271</v>
      </c>
      <c r="D409" t="s">
        <v>329</v>
      </c>
      <c r="H409">
        <v>30880</v>
      </c>
      <c r="I409" t="s">
        <v>71</v>
      </c>
      <c r="J409">
        <f>H409*'[1]Import '!$F$47</f>
        <v>2144240.0514400001</v>
      </c>
      <c r="L409">
        <v>16000</v>
      </c>
      <c r="M409" t="s">
        <v>75</v>
      </c>
      <c r="O409" t="s">
        <v>87</v>
      </c>
    </row>
    <row r="410" spans="3:15" x14ac:dyDescent="0.25">
      <c r="C410" s="1">
        <v>43267</v>
      </c>
      <c r="D410" t="s">
        <v>2</v>
      </c>
      <c r="H410">
        <v>135660</v>
      </c>
      <c r="I410" t="s">
        <v>71</v>
      </c>
      <c r="J410">
        <f>H410*'[1]Import '!$F$47</f>
        <v>9419935.4073300008</v>
      </c>
      <c r="L410">
        <v>102000</v>
      </c>
      <c r="M410" t="s">
        <v>75</v>
      </c>
      <c r="O410" t="s">
        <v>87</v>
      </c>
    </row>
    <row r="411" spans="3:15" x14ac:dyDescent="0.25">
      <c r="C411" s="1">
        <v>43265</v>
      </c>
      <c r="D411" t="s">
        <v>5</v>
      </c>
      <c r="H411">
        <v>33950</v>
      </c>
      <c r="I411" t="s">
        <v>71</v>
      </c>
      <c r="J411">
        <f>H411*'[1]Import '!$F$47</f>
        <v>2357414.175725</v>
      </c>
      <c r="L411">
        <v>19400</v>
      </c>
      <c r="M411" t="s">
        <v>75</v>
      </c>
      <c r="N411" t="s">
        <v>88</v>
      </c>
      <c r="O411" t="s">
        <v>85</v>
      </c>
    </row>
    <row r="412" spans="3:15" x14ac:dyDescent="0.25">
      <c r="C412" s="1">
        <v>43265</v>
      </c>
      <c r="D412" t="s">
        <v>346</v>
      </c>
      <c r="H412">
        <v>2325</v>
      </c>
      <c r="I412" t="s">
        <v>71</v>
      </c>
      <c r="J412">
        <f>H412*'[1]Import '!$F$47</f>
        <v>161442.94428749999</v>
      </c>
      <c r="L412">
        <v>1500</v>
      </c>
      <c r="M412" t="s">
        <v>75</v>
      </c>
      <c r="O412" t="s">
        <v>82</v>
      </c>
    </row>
    <row r="413" spans="3:15" x14ac:dyDescent="0.25">
      <c r="C413" s="1">
        <v>43263</v>
      </c>
      <c r="D413" t="s">
        <v>21</v>
      </c>
      <c r="H413">
        <v>25398</v>
      </c>
      <c r="I413" t="s">
        <v>71</v>
      </c>
      <c r="J413">
        <f>H413*'[1]Import '!$F$47</f>
        <v>1763581.8920490001</v>
      </c>
      <c r="L413">
        <v>18000</v>
      </c>
      <c r="M413" t="s">
        <v>75</v>
      </c>
      <c r="N413" t="s">
        <v>93</v>
      </c>
      <c r="O413" t="s">
        <v>92</v>
      </c>
    </row>
    <row r="414" spans="3:15" x14ac:dyDescent="0.25">
      <c r="C414" s="1">
        <v>43262</v>
      </c>
      <c r="D414" t="s">
        <v>30</v>
      </c>
      <c r="H414">
        <v>10982</v>
      </c>
      <c r="I414" t="s">
        <v>71</v>
      </c>
      <c r="J414">
        <f>H414*'[1]Import '!$F$47</f>
        <v>762566.19964100001</v>
      </c>
      <c r="L414">
        <v>7040</v>
      </c>
      <c r="M414" t="s">
        <v>75</v>
      </c>
      <c r="N414" t="s">
        <v>108</v>
      </c>
      <c r="O414" t="s">
        <v>82</v>
      </c>
    </row>
    <row r="415" spans="3:15" x14ac:dyDescent="0.25">
      <c r="C415" s="1">
        <v>43262</v>
      </c>
      <c r="D415" t="s">
        <v>2</v>
      </c>
      <c r="H415">
        <v>169575</v>
      </c>
      <c r="I415" t="s">
        <v>71</v>
      </c>
      <c r="J415">
        <f>H415*'[1]Import '!$F$47</f>
        <v>11774919.259162501</v>
      </c>
      <c r="L415">
        <v>127500</v>
      </c>
      <c r="M415" t="s">
        <v>75</v>
      </c>
      <c r="O415" t="s">
        <v>87</v>
      </c>
    </row>
    <row r="416" spans="3:15" x14ac:dyDescent="0.25">
      <c r="C416" s="1">
        <v>43262</v>
      </c>
      <c r="D416" t="s">
        <v>30</v>
      </c>
      <c r="H416">
        <v>10982</v>
      </c>
      <c r="I416" t="s">
        <v>71</v>
      </c>
      <c r="J416">
        <f>H416*'[1]Import '!$F$47</f>
        <v>762566.19964100001</v>
      </c>
      <c r="L416">
        <v>7040</v>
      </c>
      <c r="M416" t="s">
        <v>75</v>
      </c>
      <c r="N416" t="s">
        <v>108</v>
      </c>
      <c r="O416" t="s">
        <v>82</v>
      </c>
    </row>
    <row r="417" spans="3:15" x14ac:dyDescent="0.25">
      <c r="C417" s="1">
        <v>43262</v>
      </c>
      <c r="D417" t="s">
        <v>30</v>
      </c>
      <c r="H417">
        <v>6437</v>
      </c>
      <c r="I417" t="s">
        <v>71</v>
      </c>
      <c r="J417">
        <f>H417*'[1]Import '!$F$47</f>
        <v>446971.28274350002</v>
      </c>
      <c r="L417">
        <v>4320</v>
      </c>
      <c r="M417" t="s">
        <v>75</v>
      </c>
      <c r="N417" t="s">
        <v>108</v>
      </c>
      <c r="O417" t="s">
        <v>82</v>
      </c>
    </row>
    <row r="418" spans="3:15" x14ac:dyDescent="0.25">
      <c r="C418" s="1">
        <v>43260</v>
      </c>
      <c r="D418" t="s">
        <v>17</v>
      </c>
      <c r="H418">
        <v>26720</v>
      </c>
      <c r="I418" t="s">
        <v>71</v>
      </c>
      <c r="J418">
        <f>H418*'[1]Import '!$F$47</f>
        <v>1855378.6973600001</v>
      </c>
      <c r="L418">
        <v>16000</v>
      </c>
      <c r="M418" t="s">
        <v>75</v>
      </c>
      <c r="O418" t="s">
        <v>82</v>
      </c>
    </row>
    <row r="419" spans="3:15" x14ac:dyDescent="0.25">
      <c r="C419" s="1">
        <v>43260</v>
      </c>
      <c r="D419" t="s">
        <v>2</v>
      </c>
      <c r="H419">
        <v>135660</v>
      </c>
      <c r="I419" t="s">
        <v>71</v>
      </c>
      <c r="J419">
        <f>H419*'[1]Import '!$F$47</f>
        <v>9419935.4073300008</v>
      </c>
      <c r="L419">
        <v>102000</v>
      </c>
      <c r="M419" t="s">
        <v>75</v>
      </c>
      <c r="O419" t="s">
        <v>87</v>
      </c>
    </row>
    <row r="420" spans="3:15" x14ac:dyDescent="0.25">
      <c r="C420" s="1">
        <v>43259</v>
      </c>
      <c r="D420" t="s">
        <v>5</v>
      </c>
      <c r="H420">
        <v>92640</v>
      </c>
      <c r="I420" t="s">
        <v>71</v>
      </c>
      <c r="J420">
        <f>H420*'[1]Import '!$F$47</f>
        <v>6432720.1543200007</v>
      </c>
      <c r="L420">
        <v>48000</v>
      </c>
      <c r="M420" t="s">
        <v>75</v>
      </c>
      <c r="N420" t="s">
        <v>86</v>
      </c>
      <c r="O420" t="s">
        <v>87</v>
      </c>
    </row>
    <row r="421" spans="3:15" x14ac:dyDescent="0.25">
      <c r="C421" s="1">
        <v>43258</v>
      </c>
      <c r="D421" t="s">
        <v>52</v>
      </c>
      <c r="H421">
        <v>960000</v>
      </c>
      <c r="I421" t="s">
        <v>72</v>
      </c>
      <c r="J421">
        <f>H421*'[1]Import '!$F$37</f>
        <v>607607.52</v>
      </c>
      <c r="L421">
        <v>3840</v>
      </c>
      <c r="M421" t="s">
        <v>75</v>
      </c>
      <c r="O421" t="s">
        <v>85</v>
      </c>
    </row>
    <row r="422" spans="3:15" x14ac:dyDescent="0.25">
      <c r="C422" s="1">
        <v>43257</v>
      </c>
      <c r="D422" t="s">
        <v>21</v>
      </c>
      <c r="H422">
        <v>140</v>
      </c>
      <c r="I422" t="s">
        <v>71</v>
      </c>
      <c r="J422">
        <f>H422*'[1]Import '!$F$47</f>
        <v>9721.2955700000002</v>
      </c>
      <c r="L422">
        <v>1400</v>
      </c>
      <c r="M422" t="s">
        <v>75</v>
      </c>
      <c r="N422" t="s">
        <v>108</v>
      </c>
      <c r="O422" t="s">
        <v>82</v>
      </c>
    </row>
    <row r="423" spans="3:15" x14ac:dyDescent="0.25">
      <c r="C423" s="1">
        <v>43256</v>
      </c>
      <c r="D423" t="s">
        <v>14</v>
      </c>
      <c r="H423">
        <v>72</v>
      </c>
      <c r="I423" t="s">
        <v>71</v>
      </c>
      <c r="J423">
        <f>H423*'[1]Import '!$F$47</f>
        <v>4999.5234360000004</v>
      </c>
      <c r="L423">
        <v>40</v>
      </c>
      <c r="M423" t="s">
        <v>75</v>
      </c>
      <c r="O423" t="s">
        <v>82</v>
      </c>
    </row>
    <row r="424" spans="3:15" x14ac:dyDescent="0.25">
      <c r="C424" s="1">
        <v>43256</v>
      </c>
      <c r="D424" t="s">
        <v>329</v>
      </c>
      <c r="H424">
        <v>30880</v>
      </c>
      <c r="I424" t="s">
        <v>71</v>
      </c>
      <c r="J424">
        <f>H424*'[1]Import '!$F$47</f>
        <v>2144240.0514400001</v>
      </c>
      <c r="L424">
        <v>16000</v>
      </c>
      <c r="M424" t="s">
        <v>75</v>
      </c>
      <c r="O424" t="s">
        <v>87</v>
      </c>
    </row>
    <row r="425" spans="3:15" x14ac:dyDescent="0.25">
      <c r="C425" s="1">
        <v>43255</v>
      </c>
      <c r="D425" t="s">
        <v>21</v>
      </c>
      <c r="H425">
        <v>452826</v>
      </c>
      <c r="I425" t="s">
        <v>192</v>
      </c>
      <c r="J425">
        <f>H425*'[1]Import '!$F$18</f>
        <v>4649102.9576639999</v>
      </c>
      <c r="L425">
        <v>49500</v>
      </c>
      <c r="M425" t="s">
        <v>75</v>
      </c>
      <c r="N425" t="s">
        <v>108</v>
      </c>
      <c r="O425" t="s">
        <v>82</v>
      </c>
    </row>
    <row r="426" spans="3:15" x14ac:dyDescent="0.25">
      <c r="C426" s="1">
        <v>43255</v>
      </c>
      <c r="D426" t="s">
        <v>66</v>
      </c>
      <c r="H426">
        <v>21240</v>
      </c>
      <c r="I426" t="s">
        <v>71</v>
      </c>
      <c r="J426">
        <f>H426*'[1]Import '!$F$47</f>
        <v>1474859.41362</v>
      </c>
      <c r="L426">
        <v>14400</v>
      </c>
      <c r="M426" t="s">
        <v>75</v>
      </c>
      <c r="N426" t="s">
        <v>112</v>
      </c>
      <c r="O426" t="s">
        <v>113</v>
      </c>
    </row>
    <row r="427" spans="3:15" x14ac:dyDescent="0.25">
      <c r="C427" s="1">
        <v>43255</v>
      </c>
      <c r="D427" t="s">
        <v>14</v>
      </c>
      <c r="H427">
        <v>40800</v>
      </c>
      <c r="I427" t="s">
        <v>71</v>
      </c>
      <c r="J427">
        <f>H427*'[1]Import '!$F$47</f>
        <v>2833063.2804</v>
      </c>
      <c r="L427">
        <v>25500</v>
      </c>
      <c r="M427" t="s">
        <v>75</v>
      </c>
      <c r="O427" t="s">
        <v>102</v>
      </c>
    </row>
    <row r="428" spans="3:15" x14ac:dyDescent="0.25">
      <c r="C428" s="1">
        <v>43255</v>
      </c>
      <c r="D428" t="s">
        <v>5</v>
      </c>
      <c r="H428">
        <v>92640</v>
      </c>
      <c r="I428" t="s">
        <v>71</v>
      </c>
      <c r="J428">
        <f>H428*'[1]Import '!$F$47</f>
        <v>6432720.1543200007</v>
      </c>
      <c r="L428">
        <v>48000</v>
      </c>
      <c r="M428" t="s">
        <v>75</v>
      </c>
      <c r="N428" t="s">
        <v>90</v>
      </c>
      <c r="O428" t="s">
        <v>87</v>
      </c>
    </row>
    <row r="429" spans="3:15" x14ac:dyDescent="0.25">
      <c r="C429" s="1">
        <v>43253</v>
      </c>
      <c r="D429" t="s">
        <v>24</v>
      </c>
      <c r="H429">
        <v>37800</v>
      </c>
      <c r="I429" t="s">
        <v>71</v>
      </c>
      <c r="J429">
        <f>H429*'[1]Import '!$F$47</f>
        <v>2624749.8039000002</v>
      </c>
      <c r="L429">
        <v>14000</v>
      </c>
      <c r="M429" t="s">
        <v>75</v>
      </c>
      <c r="N429" t="s">
        <v>158</v>
      </c>
      <c r="O429" t="s">
        <v>85</v>
      </c>
    </row>
    <row r="430" spans="3:15" x14ac:dyDescent="0.25">
      <c r="C430" s="1">
        <v>43253</v>
      </c>
      <c r="D430" t="s">
        <v>58</v>
      </c>
      <c r="H430">
        <v>10400</v>
      </c>
      <c r="I430" t="s">
        <v>71</v>
      </c>
      <c r="J430">
        <f>H430*'[1]Import '!$F$47</f>
        <v>722153.38520000002</v>
      </c>
      <c r="L430">
        <v>4000</v>
      </c>
      <c r="M430" t="s">
        <v>75</v>
      </c>
      <c r="N430" t="s">
        <v>86</v>
      </c>
      <c r="O430" t="s">
        <v>85</v>
      </c>
    </row>
    <row r="431" spans="3:15" x14ac:dyDescent="0.25">
      <c r="C431" s="1">
        <v>43253</v>
      </c>
      <c r="D431" t="s">
        <v>24</v>
      </c>
      <c r="H431">
        <v>5300</v>
      </c>
      <c r="I431" t="s">
        <v>71</v>
      </c>
      <c r="J431">
        <f>H431*'[1]Import '!$F$47</f>
        <v>368020.47515000001</v>
      </c>
      <c r="L431">
        <v>2000</v>
      </c>
      <c r="M431" t="s">
        <v>75</v>
      </c>
      <c r="N431" t="s">
        <v>158</v>
      </c>
      <c r="O431" t="s">
        <v>85</v>
      </c>
    </row>
    <row r="432" spans="3:15" x14ac:dyDescent="0.25">
      <c r="C432" s="1">
        <v>43253</v>
      </c>
      <c r="D432" t="s">
        <v>58</v>
      </c>
      <c r="H432">
        <v>19800</v>
      </c>
      <c r="I432" t="s">
        <v>71</v>
      </c>
      <c r="J432">
        <f>H432*'[1]Import '!$F$47</f>
        <v>1374868.9449</v>
      </c>
      <c r="L432">
        <v>8000</v>
      </c>
      <c r="M432" t="s">
        <v>75</v>
      </c>
      <c r="N432" t="s">
        <v>86</v>
      </c>
      <c r="O432" t="s">
        <v>85</v>
      </c>
    </row>
    <row r="433" spans="3:15" x14ac:dyDescent="0.25">
      <c r="C433" s="1">
        <v>43252</v>
      </c>
      <c r="D433" t="s">
        <v>5</v>
      </c>
      <c r="H433">
        <v>92640</v>
      </c>
      <c r="I433" t="s">
        <v>71</v>
      </c>
      <c r="J433">
        <f>H433*'[1]Import '!$F$47</f>
        <v>6432720.1543200007</v>
      </c>
      <c r="L433">
        <v>48000</v>
      </c>
      <c r="M433" t="s">
        <v>75</v>
      </c>
      <c r="N433" t="s">
        <v>90</v>
      </c>
      <c r="O433" t="s">
        <v>87</v>
      </c>
    </row>
    <row r="434" spans="3:15" x14ac:dyDescent="0.25">
      <c r="C434" s="1">
        <v>43251</v>
      </c>
      <c r="D434" t="s">
        <v>301</v>
      </c>
      <c r="H434">
        <v>6715</v>
      </c>
      <c r="I434" t="s">
        <v>71</v>
      </c>
      <c r="J434">
        <f>H434*'[1]Import '!$F$47</f>
        <v>466274.99823249999</v>
      </c>
      <c r="L434">
        <v>2985</v>
      </c>
      <c r="M434" t="s">
        <v>75</v>
      </c>
      <c r="N434" t="s">
        <v>362</v>
      </c>
      <c r="O434" t="s">
        <v>82</v>
      </c>
    </row>
    <row r="435" spans="3:15" x14ac:dyDescent="0.25">
      <c r="C435" s="1">
        <v>43250</v>
      </c>
      <c r="D435" t="s">
        <v>21</v>
      </c>
      <c r="H435">
        <v>226413</v>
      </c>
      <c r="I435" t="s">
        <v>192</v>
      </c>
      <c r="J435">
        <f>H435*'[1]Import '!$F$18</f>
        <v>2324551.4788319999</v>
      </c>
      <c r="L435">
        <v>24750</v>
      </c>
      <c r="M435" t="s">
        <v>75</v>
      </c>
      <c r="N435" t="s">
        <v>108</v>
      </c>
      <c r="O435" t="s">
        <v>82</v>
      </c>
    </row>
    <row r="436" spans="3:15" x14ac:dyDescent="0.25">
      <c r="C436" s="1">
        <v>43250</v>
      </c>
      <c r="D436" t="s">
        <v>55</v>
      </c>
      <c r="H436">
        <v>2950</v>
      </c>
      <c r="I436" t="s">
        <v>71</v>
      </c>
      <c r="J436">
        <f>H436*'[1]Import '!$F$47</f>
        <v>204841.58522500002</v>
      </c>
      <c r="L436">
        <v>295</v>
      </c>
      <c r="M436" t="s">
        <v>75</v>
      </c>
      <c r="O436" t="s">
        <v>150</v>
      </c>
    </row>
    <row r="437" spans="3:15" x14ac:dyDescent="0.25">
      <c r="C437" s="1">
        <v>43250</v>
      </c>
      <c r="D437" t="s">
        <v>55</v>
      </c>
      <c r="H437">
        <v>3995</v>
      </c>
      <c r="I437" t="s">
        <v>71</v>
      </c>
      <c r="J437">
        <f>H437*'[1]Import '!$F$47</f>
        <v>277404.11287250003</v>
      </c>
      <c r="L437">
        <v>399</v>
      </c>
      <c r="M437" t="s">
        <v>75</v>
      </c>
      <c r="O437" t="s">
        <v>150</v>
      </c>
    </row>
    <row r="438" spans="3:15" x14ac:dyDescent="0.25">
      <c r="C438" s="1">
        <v>43250</v>
      </c>
      <c r="D438" t="s">
        <v>2</v>
      </c>
      <c r="H438">
        <v>135660</v>
      </c>
      <c r="I438" t="s">
        <v>71</v>
      </c>
      <c r="J438">
        <f>H438*'[1]Import '!$F$47</f>
        <v>9419935.4073300008</v>
      </c>
      <c r="L438">
        <v>102000</v>
      </c>
      <c r="M438" t="s">
        <v>75</v>
      </c>
      <c r="O438" t="s">
        <v>87</v>
      </c>
    </row>
    <row r="439" spans="3:15" x14ac:dyDescent="0.25">
      <c r="C439" s="1">
        <v>43250</v>
      </c>
      <c r="D439" t="s">
        <v>5</v>
      </c>
      <c r="H439">
        <v>92640</v>
      </c>
      <c r="I439" t="s">
        <v>71</v>
      </c>
      <c r="J439">
        <f>H439*'[1]Import '!$F$47</f>
        <v>6432720.1543200007</v>
      </c>
      <c r="L439">
        <v>48000</v>
      </c>
      <c r="M439" t="s">
        <v>75</v>
      </c>
      <c r="N439" t="s">
        <v>90</v>
      </c>
      <c r="O439" t="s">
        <v>87</v>
      </c>
    </row>
    <row r="440" spans="3:15" x14ac:dyDescent="0.25">
      <c r="C440" s="1">
        <v>43250</v>
      </c>
      <c r="D440" t="s">
        <v>344</v>
      </c>
      <c r="H440">
        <v>1015</v>
      </c>
      <c r="I440" t="s">
        <v>71</v>
      </c>
      <c r="J440">
        <f>H440*'[1]Import '!$F$47</f>
        <v>70479.392882500004</v>
      </c>
      <c r="L440">
        <v>0</v>
      </c>
      <c r="M440" t="s">
        <v>76</v>
      </c>
      <c r="O440" t="s">
        <v>92</v>
      </c>
    </row>
    <row r="441" spans="3:15" x14ac:dyDescent="0.25">
      <c r="C441" s="1">
        <v>43249</v>
      </c>
      <c r="D441" t="s">
        <v>21</v>
      </c>
      <c r="H441">
        <v>25398</v>
      </c>
      <c r="I441" t="s">
        <v>71</v>
      </c>
      <c r="J441">
        <f>H441*'[1]Import '!$F$47</f>
        <v>1763581.8920490001</v>
      </c>
      <c r="L441">
        <v>18000</v>
      </c>
      <c r="M441" t="s">
        <v>75</v>
      </c>
      <c r="N441" t="s">
        <v>93</v>
      </c>
      <c r="O441" t="s">
        <v>92</v>
      </c>
    </row>
    <row r="442" spans="3:15" x14ac:dyDescent="0.25">
      <c r="C442" s="1">
        <v>43246</v>
      </c>
      <c r="D442" t="s">
        <v>58</v>
      </c>
      <c r="H442">
        <v>19800</v>
      </c>
      <c r="I442" t="s">
        <v>71</v>
      </c>
      <c r="J442">
        <f>H442*'[1]Import '!$F$47</f>
        <v>1374868.9449</v>
      </c>
      <c r="L442">
        <v>8000</v>
      </c>
      <c r="M442" t="s">
        <v>75</v>
      </c>
      <c r="N442" t="s">
        <v>86</v>
      </c>
      <c r="O442" t="s">
        <v>85</v>
      </c>
    </row>
    <row r="443" spans="3:15" x14ac:dyDescent="0.25">
      <c r="C443" s="1">
        <v>43246</v>
      </c>
      <c r="D443" t="s">
        <v>58</v>
      </c>
      <c r="H443">
        <v>10400</v>
      </c>
      <c r="I443" t="s">
        <v>71</v>
      </c>
      <c r="J443">
        <f>H443*'[1]Import '!$F$47</f>
        <v>722153.38520000002</v>
      </c>
      <c r="L443">
        <v>4000</v>
      </c>
      <c r="M443" t="s">
        <v>75</v>
      </c>
      <c r="N443" t="s">
        <v>86</v>
      </c>
      <c r="O443" t="s">
        <v>85</v>
      </c>
    </row>
    <row r="444" spans="3:15" x14ac:dyDescent="0.25">
      <c r="C444" s="1">
        <v>43244</v>
      </c>
      <c r="D444" t="s">
        <v>21</v>
      </c>
      <c r="H444">
        <v>226413</v>
      </c>
      <c r="I444" t="s">
        <v>192</v>
      </c>
      <c r="J444">
        <f>H444*'[1]Import '!$F$18</f>
        <v>2324551.4788319999</v>
      </c>
      <c r="L444">
        <v>24750</v>
      </c>
      <c r="M444" t="s">
        <v>75</v>
      </c>
      <c r="N444" t="s">
        <v>108</v>
      </c>
      <c r="O444" t="s">
        <v>82</v>
      </c>
    </row>
    <row r="445" spans="3:15" x14ac:dyDescent="0.25">
      <c r="C445" s="1">
        <v>43243</v>
      </c>
      <c r="D445" t="s">
        <v>2</v>
      </c>
      <c r="H445">
        <v>135660</v>
      </c>
      <c r="I445" t="s">
        <v>71</v>
      </c>
      <c r="J445">
        <f>H445*'[1]Import '!$F$47</f>
        <v>9419935.4073300008</v>
      </c>
      <c r="L445">
        <v>102000</v>
      </c>
      <c r="M445" t="s">
        <v>75</v>
      </c>
      <c r="O445" t="s">
        <v>87</v>
      </c>
    </row>
    <row r="446" spans="3:15" x14ac:dyDescent="0.25">
      <c r="C446" s="1">
        <v>43243</v>
      </c>
      <c r="D446" t="s">
        <v>21</v>
      </c>
      <c r="H446">
        <v>25398</v>
      </c>
      <c r="I446" t="s">
        <v>71</v>
      </c>
      <c r="J446">
        <f>H446*'[1]Import '!$F$47</f>
        <v>1763581.8920490001</v>
      </c>
      <c r="L446">
        <v>18000</v>
      </c>
      <c r="M446" t="s">
        <v>75</v>
      </c>
      <c r="N446" t="s">
        <v>93</v>
      </c>
      <c r="O446" t="s">
        <v>92</v>
      </c>
    </row>
    <row r="447" spans="3:15" x14ac:dyDescent="0.25">
      <c r="C447" s="1">
        <v>43239</v>
      </c>
      <c r="D447" t="s">
        <v>58</v>
      </c>
      <c r="H447">
        <v>19800</v>
      </c>
      <c r="I447" t="s">
        <v>71</v>
      </c>
      <c r="J447">
        <f>H447*'[1]Import '!$F$47</f>
        <v>1374868.9449</v>
      </c>
      <c r="L447">
        <v>8000</v>
      </c>
      <c r="M447" t="s">
        <v>75</v>
      </c>
      <c r="N447" t="s">
        <v>86</v>
      </c>
      <c r="O447" t="s">
        <v>85</v>
      </c>
    </row>
    <row r="448" spans="3:15" x14ac:dyDescent="0.25">
      <c r="C448" s="1">
        <v>43239</v>
      </c>
      <c r="D448" t="s">
        <v>58</v>
      </c>
      <c r="H448">
        <v>10400</v>
      </c>
      <c r="I448" t="s">
        <v>71</v>
      </c>
      <c r="J448">
        <f>H448*'[1]Import '!$F$47</f>
        <v>722153.38520000002</v>
      </c>
      <c r="L448">
        <v>4000</v>
      </c>
      <c r="M448" t="s">
        <v>75</v>
      </c>
      <c r="N448" t="s">
        <v>86</v>
      </c>
      <c r="O448" t="s">
        <v>85</v>
      </c>
    </row>
    <row r="449" spans="3:15" x14ac:dyDescent="0.25">
      <c r="C449" s="1">
        <v>43238</v>
      </c>
      <c r="D449" t="s">
        <v>36</v>
      </c>
      <c r="H449">
        <v>59840</v>
      </c>
      <c r="I449" t="s">
        <v>71</v>
      </c>
      <c r="J449">
        <f>H449*'[1]Import '!$F$47</f>
        <v>4155159.47792</v>
      </c>
      <c r="L449">
        <v>32000</v>
      </c>
      <c r="M449" t="s">
        <v>75</v>
      </c>
      <c r="O449" t="s">
        <v>87</v>
      </c>
    </row>
    <row r="450" spans="3:15" x14ac:dyDescent="0.25">
      <c r="C450" s="1">
        <v>43238</v>
      </c>
      <c r="D450" t="s">
        <v>28</v>
      </c>
      <c r="H450">
        <v>9460</v>
      </c>
      <c r="I450" t="s">
        <v>71</v>
      </c>
      <c r="J450">
        <f>H450*'[1]Import '!$F$47</f>
        <v>656881.82923000003</v>
      </c>
      <c r="L450">
        <v>11000</v>
      </c>
      <c r="M450" t="s">
        <v>75</v>
      </c>
      <c r="O450" t="s">
        <v>113</v>
      </c>
    </row>
    <row r="451" spans="3:15" x14ac:dyDescent="0.25">
      <c r="C451" s="1">
        <v>43237</v>
      </c>
      <c r="D451" t="s">
        <v>344</v>
      </c>
      <c r="H451">
        <v>2030</v>
      </c>
      <c r="I451" t="s">
        <v>71</v>
      </c>
      <c r="J451">
        <f>H451*'[1]Import '!$F$47</f>
        <v>140958.78576500001</v>
      </c>
      <c r="L451">
        <v>1000</v>
      </c>
      <c r="M451" t="s">
        <v>76</v>
      </c>
      <c r="O451" t="s">
        <v>92</v>
      </c>
    </row>
    <row r="452" spans="3:15" x14ac:dyDescent="0.25">
      <c r="C452" s="1">
        <v>43236</v>
      </c>
      <c r="D452" t="s">
        <v>2</v>
      </c>
      <c r="H452">
        <v>135660</v>
      </c>
      <c r="I452" t="s">
        <v>71</v>
      </c>
      <c r="J452">
        <f>H452*'[1]Import '!$F$47</f>
        <v>9419935.4073300008</v>
      </c>
      <c r="L452">
        <v>102000</v>
      </c>
      <c r="M452" t="s">
        <v>75</v>
      </c>
      <c r="O452" t="s">
        <v>87</v>
      </c>
    </row>
    <row r="453" spans="3:15" x14ac:dyDescent="0.25">
      <c r="C453" s="1">
        <v>43236</v>
      </c>
      <c r="D453" t="s">
        <v>50</v>
      </c>
      <c r="H453">
        <v>18160</v>
      </c>
      <c r="I453" t="s">
        <v>71</v>
      </c>
      <c r="J453">
        <f>H453*'[1]Import '!$F$47</f>
        <v>1260990.91108</v>
      </c>
      <c r="L453">
        <v>8000</v>
      </c>
      <c r="M453" t="s">
        <v>75</v>
      </c>
      <c r="N453" t="s">
        <v>86</v>
      </c>
      <c r="O453" t="s">
        <v>87</v>
      </c>
    </row>
    <row r="454" spans="3:15" x14ac:dyDescent="0.25">
      <c r="C454" s="1">
        <v>43236</v>
      </c>
      <c r="D454" t="s">
        <v>55</v>
      </c>
      <c r="H454">
        <v>2700</v>
      </c>
      <c r="I454" t="s">
        <v>71</v>
      </c>
      <c r="J454">
        <f>H454*'[1]Import '!$F$47</f>
        <v>187482.12885000001</v>
      </c>
      <c r="L454">
        <v>1000</v>
      </c>
      <c r="M454" t="s">
        <v>75</v>
      </c>
      <c r="O454" t="s">
        <v>150</v>
      </c>
    </row>
    <row r="455" spans="3:15" x14ac:dyDescent="0.25">
      <c r="C455" s="1">
        <v>43234</v>
      </c>
      <c r="D455" t="s">
        <v>58</v>
      </c>
      <c r="H455">
        <v>9900</v>
      </c>
      <c r="I455" t="s">
        <v>71</v>
      </c>
      <c r="J455">
        <f>H455*'[1]Import '!$F$47</f>
        <v>687434.47245</v>
      </c>
      <c r="L455">
        <v>4000</v>
      </c>
      <c r="M455" t="s">
        <v>75</v>
      </c>
      <c r="N455" t="s">
        <v>86</v>
      </c>
      <c r="O455" t="s">
        <v>85</v>
      </c>
    </row>
    <row r="456" spans="3:15" x14ac:dyDescent="0.25">
      <c r="C456" s="1">
        <v>43234</v>
      </c>
      <c r="D456" t="s">
        <v>287</v>
      </c>
      <c r="H456">
        <v>314</v>
      </c>
      <c r="I456" t="s">
        <v>71</v>
      </c>
      <c r="J456">
        <f>H456*'[1]Import '!$F$47</f>
        <v>21803.477207</v>
      </c>
      <c r="L456">
        <v>60</v>
      </c>
      <c r="M456" t="s">
        <v>75</v>
      </c>
      <c r="N456" t="s">
        <v>354</v>
      </c>
      <c r="O456" t="s">
        <v>82</v>
      </c>
    </row>
    <row r="457" spans="3:15" x14ac:dyDescent="0.25">
      <c r="C457" s="1">
        <v>43234</v>
      </c>
      <c r="D457" t="s">
        <v>65</v>
      </c>
      <c r="H457">
        <v>2790</v>
      </c>
      <c r="I457" t="s">
        <v>71</v>
      </c>
      <c r="J457">
        <f>H457*'[1]Import '!$F$47</f>
        <v>193731.53314499999</v>
      </c>
      <c r="L457">
        <v>1000</v>
      </c>
      <c r="M457" t="s">
        <v>75</v>
      </c>
      <c r="N457" t="s">
        <v>363</v>
      </c>
      <c r="O457" t="s">
        <v>82</v>
      </c>
    </row>
    <row r="458" spans="3:15" x14ac:dyDescent="0.25">
      <c r="C458" s="1">
        <v>43234</v>
      </c>
      <c r="D458" t="s">
        <v>58</v>
      </c>
      <c r="H458">
        <v>15600</v>
      </c>
      <c r="I458" t="s">
        <v>71</v>
      </c>
      <c r="J458">
        <f>H458*'[1]Import '!$F$47</f>
        <v>1083230.0778000001</v>
      </c>
      <c r="L458">
        <v>6000</v>
      </c>
      <c r="M458" t="s">
        <v>75</v>
      </c>
      <c r="N458" t="s">
        <v>86</v>
      </c>
      <c r="O458" t="s">
        <v>85</v>
      </c>
    </row>
    <row r="459" spans="3:15" x14ac:dyDescent="0.25">
      <c r="C459" s="1">
        <v>43234</v>
      </c>
      <c r="D459" t="s">
        <v>21</v>
      </c>
      <c r="H459">
        <v>25398</v>
      </c>
      <c r="I459" t="s">
        <v>71</v>
      </c>
      <c r="J459">
        <f>H459*'[1]Import '!$F$47</f>
        <v>1763581.8920490001</v>
      </c>
      <c r="L459">
        <v>18000</v>
      </c>
      <c r="M459" t="s">
        <v>75</v>
      </c>
      <c r="N459" t="s">
        <v>93</v>
      </c>
      <c r="O459" t="s">
        <v>92</v>
      </c>
    </row>
    <row r="460" spans="3:15" x14ac:dyDescent="0.25">
      <c r="C460" s="1">
        <v>43231</v>
      </c>
      <c r="D460" t="s">
        <v>21</v>
      </c>
      <c r="H460">
        <v>226413</v>
      </c>
      <c r="I460" t="s">
        <v>192</v>
      </c>
      <c r="J460">
        <f>H460*'[1]Import '!$F$18</f>
        <v>2324551.4788319999</v>
      </c>
      <c r="L460">
        <v>24750</v>
      </c>
      <c r="M460" t="s">
        <v>75</v>
      </c>
      <c r="N460" t="s">
        <v>108</v>
      </c>
      <c r="O460" t="s">
        <v>82</v>
      </c>
    </row>
    <row r="461" spans="3:15" x14ac:dyDescent="0.25">
      <c r="C461" s="1">
        <v>43230</v>
      </c>
      <c r="D461" t="s">
        <v>329</v>
      </c>
      <c r="H461">
        <v>56960</v>
      </c>
      <c r="I461" t="s">
        <v>71</v>
      </c>
      <c r="J461">
        <f>H461*'[1]Import '!$F$47</f>
        <v>3955178.54048</v>
      </c>
      <c r="L461">
        <v>32000</v>
      </c>
      <c r="M461" t="s">
        <v>75</v>
      </c>
      <c r="O461" t="s">
        <v>87</v>
      </c>
    </row>
    <row r="462" spans="3:15" x14ac:dyDescent="0.25">
      <c r="C462" s="1">
        <v>43230</v>
      </c>
      <c r="D462" t="s">
        <v>61</v>
      </c>
      <c r="H462">
        <v>4950</v>
      </c>
      <c r="I462" t="s">
        <v>71</v>
      </c>
      <c r="J462">
        <f>H462*'[1]Import '!$F$47</f>
        <v>343717.236225</v>
      </c>
      <c r="L462">
        <v>3000</v>
      </c>
      <c r="M462" t="s">
        <v>75</v>
      </c>
      <c r="N462" t="s">
        <v>220</v>
      </c>
      <c r="O462" t="s">
        <v>82</v>
      </c>
    </row>
    <row r="463" spans="3:15" x14ac:dyDescent="0.25">
      <c r="C463" s="1">
        <v>43229</v>
      </c>
      <c r="D463" t="s">
        <v>248</v>
      </c>
      <c r="H463">
        <v>4742</v>
      </c>
      <c r="I463" t="s">
        <v>71</v>
      </c>
      <c r="J463">
        <f>H463*'[1]Import '!$F$47</f>
        <v>329274.16852100001</v>
      </c>
      <c r="L463">
        <v>2500</v>
      </c>
      <c r="M463" t="s">
        <v>75</v>
      </c>
      <c r="O463" t="s">
        <v>82</v>
      </c>
    </row>
    <row r="464" spans="3:15" x14ac:dyDescent="0.25">
      <c r="C464" s="1">
        <v>43229</v>
      </c>
      <c r="D464" t="s">
        <v>2</v>
      </c>
      <c r="H464">
        <v>135660</v>
      </c>
      <c r="I464" t="s">
        <v>71</v>
      </c>
      <c r="J464">
        <f>H464*'[1]Import '!$F$47</f>
        <v>9419935.4073300008</v>
      </c>
      <c r="L464">
        <v>102000</v>
      </c>
      <c r="M464" t="s">
        <v>75</v>
      </c>
      <c r="O464" t="s">
        <v>87</v>
      </c>
    </row>
    <row r="465" spans="3:15" x14ac:dyDescent="0.25">
      <c r="C465" s="1">
        <v>43227</v>
      </c>
      <c r="D465" t="s">
        <v>302</v>
      </c>
      <c r="H465">
        <v>13200</v>
      </c>
      <c r="I465" t="s">
        <v>249</v>
      </c>
      <c r="J465">
        <f>H465*'[1]Import '!$F$28</f>
        <v>1053157.8947999999</v>
      </c>
      <c r="L465">
        <v>11000</v>
      </c>
      <c r="M465" t="s">
        <v>75</v>
      </c>
      <c r="N465" t="s">
        <v>364</v>
      </c>
      <c r="O465" t="s">
        <v>321</v>
      </c>
    </row>
    <row r="466" spans="3:15" x14ac:dyDescent="0.25">
      <c r="C466" s="1">
        <v>43227</v>
      </c>
      <c r="D466" t="s">
        <v>302</v>
      </c>
      <c r="H466">
        <v>12300</v>
      </c>
      <c r="I466" t="s">
        <v>249</v>
      </c>
      <c r="J466">
        <f>H466*'[1]Import '!$F$28</f>
        <v>981351.67469999997</v>
      </c>
      <c r="L466">
        <v>10000</v>
      </c>
      <c r="M466" t="s">
        <v>75</v>
      </c>
      <c r="N466" t="s">
        <v>350</v>
      </c>
      <c r="O466" t="s">
        <v>321</v>
      </c>
    </row>
    <row r="467" spans="3:15" x14ac:dyDescent="0.25">
      <c r="C467" s="1">
        <v>43225</v>
      </c>
      <c r="D467" t="s">
        <v>24</v>
      </c>
      <c r="H467">
        <v>21600</v>
      </c>
      <c r="I467" t="s">
        <v>71</v>
      </c>
      <c r="J467">
        <f>H467*'[1]Import '!$F$47</f>
        <v>1499857.0308000001</v>
      </c>
      <c r="L467">
        <v>8000</v>
      </c>
      <c r="M467" t="s">
        <v>75</v>
      </c>
      <c r="N467" t="s">
        <v>158</v>
      </c>
      <c r="O467" t="s">
        <v>85</v>
      </c>
    </row>
    <row r="468" spans="3:15" x14ac:dyDescent="0.25">
      <c r="C468" s="1">
        <v>43224</v>
      </c>
      <c r="D468" t="s">
        <v>21</v>
      </c>
      <c r="H468">
        <v>25398</v>
      </c>
      <c r="I468" t="s">
        <v>71</v>
      </c>
      <c r="J468">
        <f>H468*'[1]Import '!$F$47</f>
        <v>1763581.8920490001</v>
      </c>
      <c r="L468">
        <v>18000</v>
      </c>
      <c r="M468" t="s">
        <v>75</v>
      </c>
      <c r="N468" t="s">
        <v>93</v>
      </c>
      <c r="O468" t="s">
        <v>92</v>
      </c>
    </row>
    <row r="469" spans="3:15" x14ac:dyDescent="0.25">
      <c r="C469" s="1">
        <v>43223</v>
      </c>
      <c r="D469" t="s">
        <v>5</v>
      </c>
      <c r="H469">
        <v>123520</v>
      </c>
      <c r="I469" t="s">
        <v>71</v>
      </c>
      <c r="J469">
        <f>H469*'[1]Import '!$F$47</f>
        <v>8576960.2057600003</v>
      </c>
      <c r="L469">
        <v>64000</v>
      </c>
      <c r="M469" t="s">
        <v>75</v>
      </c>
      <c r="N469" t="s">
        <v>90</v>
      </c>
      <c r="O469" t="s">
        <v>87</v>
      </c>
    </row>
    <row r="470" spans="3:15" x14ac:dyDescent="0.25">
      <c r="C470" s="1">
        <v>43223</v>
      </c>
      <c r="D470" t="s">
        <v>21</v>
      </c>
      <c r="H470">
        <v>226413</v>
      </c>
      <c r="I470" t="s">
        <v>192</v>
      </c>
      <c r="J470">
        <f>H470*'[1]Import '!$F$18</f>
        <v>2324551.4788319999</v>
      </c>
      <c r="L470">
        <v>24750</v>
      </c>
      <c r="M470" t="s">
        <v>75</v>
      </c>
      <c r="N470" t="s">
        <v>108</v>
      </c>
      <c r="O470" t="s">
        <v>82</v>
      </c>
    </row>
    <row r="471" spans="3:15" x14ac:dyDescent="0.25">
      <c r="C471" s="1">
        <v>43223</v>
      </c>
      <c r="D471" t="s">
        <v>2</v>
      </c>
      <c r="H471">
        <v>135660</v>
      </c>
      <c r="I471" t="s">
        <v>71</v>
      </c>
      <c r="J471">
        <f>H471*'[1]Import '!$F$47</f>
        <v>9419935.4073300008</v>
      </c>
      <c r="L471">
        <v>102000</v>
      </c>
      <c r="M471" t="s">
        <v>75</v>
      </c>
      <c r="O471" t="s">
        <v>87</v>
      </c>
    </row>
    <row r="472" spans="3:15" x14ac:dyDescent="0.25">
      <c r="C472" s="1">
        <v>43222</v>
      </c>
      <c r="D472" t="s">
        <v>21</v>
      </c>
      <c r="H472">
        <v>25398</v>
      </c>
      <c r="I472" t="s">
        <v>71</v>
      </c>
      <c r="J472">
        <f>H472*'[1]Import '!$F$47</f>
        <v>1763581.8920490001</v>
      </c>
      <c r="L472">
        <v>18000</v>
      </c>
      <c r="M472" t="s">
        <v>75</v>
      </c>
      <c r="N472" t="s">
        <v>93</v>
      </c>
      <c r="O472" t="s">
        <v>92</v>
      </c>
    </row>
    <row r="473" spans="3:15" x14ac:dyDescent="0.25">
      <c r="C473" s="1">
        <v>43222</v>
      </c>
      <c r="D473" t="s">
        <v>21</v>
      </c>
      <c r="H473">
        <v>25398</v>
      </c>
      <c r="I473" t="s">
        <v>71</v>
      </c>
      <c r="J473">
        <f>H473*'[1]Import '!$F$47</f>
        <v>1763581.8920490001</v>
      </c>
      <c r="L473">
        <v>18000</v>
      </c>
      <c r="M473" t="s">
        <v>75</v>
      </c>
      <c r="N473" t="s">
        <v>93</v>
      </c>
      <c r="O473" t="s">
        <v>92</v>
      </c>
    </row>
    <row r="474" spans="3:15" x14ac:dyDescent="0.25">
      <c r="C474" s="1">
        <v>43222</v>
      </c>
      <c r="D474" t="s">
        <v>21</v>
      </c>
      <c r="H474">
        <v>452826</v>
      </c>
      <c r="I474" t="s">
        <v>192</v>
      </c>
      <c r="J474">
        <f>H474*'[1]Import '!$F$18</f>
        <v>4649102.9576639999</v>
      </c>
      <c r="L474">
        <v>49500</v>
      </c>
      <c r="M474" t="s">
        <v>75</v>
      </c>
      <c r="N474" t="s">
        <v>108</v>
      </c>
      <c r="O474" t="s">
        <v>82</v>
      </c>
    </row>
    <row r="475" spans="3:15" x14ac:dyDescent="0.25">
      <c r="C475" s="1">
        <v>43221</v>
      </c>
      <c r="D475" t="s">
        <v>288</v>
      </c>
      <c r="H475">
        <v>4928</v>
      </c>
      <c r="I475" t="s">
        <v>71</v>
      </c>
      <c r="J475">
        <f>H475*'[1]Import '!$F$47</f>
        <v>342189.60406400001</v>
      </c>
      <c r="L475">
        <v>3200</v>
      </c>
      <c r="M475" t="s">
        <v>75</v>
      </c>
      <c r="O475" t="s">
        <v>82</v>
      </c>
    </row>
    <row r="476" spans="3:15" x14ac:dyDescent="0.25">
      <c r="C476" s="1">
        <v>43217</v>
      </c>
      <c r="D476" t="s">
        <v>329</v>
      </c>
      <c r="H476">
        <v>72</v>
      </c>
      <c r="I476" t="s">
        <v>71</v>
      </c>
      <c r="J476">
        <f>H476*'[1]Import '!$F$47</f>
        <v>4999.5234360000004</v>
      </c>
      <c r="L476">
        <v>40</v>
      </c>
      <c r="M476" t="s">
        <v>75</v>
      </c>
      <c r="O476" t="s">
        <v>82</v>
      </c>
    </row>
    <row r="477" spans="3:15" x14ac:dyDescent="0.25">
      <c r="C477" s="1">
        <v>43217</v>
      </c>
      <c r="D477" t="s">
        <v>5</v>
      </c>
      <c r="H477">
        <v>92640</v>
      </c>
      <c r="I477" t="s">
        <v>71</v>
      </c>
      <c r="J477">
        <f>H477*'[1]Import '!$F$47</f>
        <v>6432720.1543200007</v>
      </c>
      <c r="L477">
        <v>48000</v>
      </c>
      <c r="M477" t="s">
        <v>75</v>
      </c>
      <c r="N477" t="s">
        <v>90</v>
      </c>
      <c r="O477" t="s">
        <v>87</v>
      </c>
    </row>
    <row r="478" spans="3:15" x14ac:dyDescent="0.25">
      <c r="C478" s="1">
        <v>43216</v>
      </c>
      <c r="D478" t="s">
        <v>347</v>
      </c>
      <c r="H478">
        <v>6228</v>
      </c>
      <c r="I478" t="s">
        <v>71</v>
      </c>
      <c r="J478">
        <f>H478*'[1]Import '!$F$47</f>
        <v>432458.777214</v>
      </c>
      <c r="L478">
        <v>7200</v>
      </c>
      <c r="M478" t="s">
        <v>75</v>
      </c>
      <c r="N478" t="s">
        <v>114</v>
      </c>
      <c r="O478" t="s">
        <v>113</v>
      </c>
    </row>
    <row r="479" spans="3:15" x14ac:dyDescent="0.25">
      <c r="C479" s="1">
        <v>43216</v>
      </c>
      <c r="D479" t="s">
        <v>58</v>
      </c>
      <c r="H479">
        <v>39600</v>
      </c>
      <c r="I479" t="s">
        <v>71</v>
      </c>
      <c r="J479">
        <f>H479*'[1]Import '!$F$47</f>
        <v>2749737.8898</v>
      </c>
      <c r="L479">
        <v>16000</v>
      </c>
      <c r="M479" t="s">
        <v>75</v>
      </c>
      <c r="N479" t="s">
        <v>86</v>
      </c>
      <c r="O479" t="s">
        <v>85</v>
      </c>
    </row>
    <row r="480" spans="3:15" x14ac:dyDescent="0.25">
      <c r="C480" s="1">
        <v>43215</v>
      </c>
      <c r="D480" t="s">
        <v>2</v>
      </c>
      <c r="H480">
        <v>135660</v>
      </c>
      <c r="I480" t="s">
        <v>71</v>
      </c>
      <c r="J480">
        <f>H480*'[1]Import '!$F$47</f>
        <v>9419935.4073300008</v>
      </c>
      <c r="L480">
        <v>102000</v>
      </c>
      <c r="M480" t="s">
        <v>75</v>
      </c>
      <c r="O480" t="s">
        <v>87</v>
      </c>
    </row>
    <row r="481" spans="3:15" x14ac:dyDescent="0.25">
      <c r="C481" s="1">
        <v>43214</v>
      </c>
      <c r="D481" t="s">
        <v>43</v>
      </c>
      <c r="H481">
        <v>5400</v>
      </c>
      <c r="I481" t="s">
        <v>71</v>
      </c>
      <c r="J481">
        <f>H481*'[1]Import '!$F$47</f>
        <v>374964.25770000002</v>
      </c>
      <c r="L481">
        <v>3000</v>
      </c>
      <c r="M481" t="s">
        <v>75</v>
      </c>
      <c r="N481" t="s">
        <v>365</v>
      </c>
      <c r="O481" t="s">
        <v>82</v>
      </c>
    </row>
    <row r="482" spans="3:15" x14ac:dyDescent="0.25">
      <c r="C482" s="1">
        <v>43213</v>
      </c>
      <c r="D482" t="s">
        <v>21</v>
      </c>
      <c r="H482">
        <v>226413</v>
      </c>
      <c r="I482" t="s">
        <v>192</v>
      </c>
      <c r="J482">
        <f>H482*'[1]Import '!$F$18</f>
        <v>2324551.4788319999</v>
      </c>
      <c r="L482">
        <v>24750</v>
      </c>
      <c r="M482" t="s">
        <v>75</v>
      </c>
      <c r="N482" t="s">
        <v>108</v>
      </c>
      <c r="O482" t="s">
        <v>82</v>
      </c>
    </row>
    <row r="483" spans="3:15" x14ac:dyDescent="0.25">
      <c r="C483" s="1">
        <v>43213</v>
      </c>
      <c r="D483" t="s">
        <v>21</v>
      </c>
      <c r="H483">
        <v>25398</v>
      </c>
      <c r="I483" t="s">
        <v>71</v>
      </c>
      <c r="J483">
        <f>H483*'[1]Import '!$F$47</f>
        <v>1763581.8920490001</v>
      </c>
      <c r="L483">
        <v>18000</v>
      </c>
      <c r="M483" t="s">
        <v>75</v>
      </c>
      <c r="N483" t="s">
        <v>93</v>
      </c>
      <c r="O483" t="s">
        <v>92</v>
      </c>
    </row>
    <row r="484" spans="3:15" x14ac:dyDescent="0.25">
      <c r="C484" s="1">
        <v>43209</v>
      </c>
      <c r="D484" t="s">
        <v>26</v>
      </c>
      <c r="H484">
        <v>21168</v>
      </c>
      <c r="I484" t="s">
        <v>71</v>
      </c>
      <c r="J484">
        <f>H484*'[1]Import '!$F$47</f>
        <v>1469859.8901840001</v>
      </c>
      <c r="L484">
        <v>14400</v>
      </c>
      <c r="M484" t="s">
        <v>75</v>
      </c>
      <c r="O484" t="s">
        <v>113</v>
      </c>
    </row>
    <row r="485" spans="3:15" x14ac:dyDescent="0.25">
      <c r="C485" s="1">
        <v>43208</v>
      </c>
      <c r="D485" t="s">
        <v>2</v>
      </c>
      <c r="H485">
        <v>135660</v>
      </c>
      <c r="I485" t="s">
        <v>71</v>
      </c>
      <c r="J485">
        <f>H485*'[1]Import '!$F$47</f>
        <v>9419935.4073300008</v>
      </c>
      <c r="L485">
        <v>102000</v>
      </c>
      <c r="M485" t="s">
        <v>75</v>
      </c>
      <c r="O485" t="s">
        <v>87</v>
      </c>
    </row>
    <row r="486" spans="3:15" x14ac:dyDescent="0.25">
      <c r="C486" s="1">
        <v>43208</v>
      </c>
      <c r="D486" t="s">
        <v>5</v>
      </c>
      <c r="H486">
        <v>92640</v>
      </c>
      <c r="I486" t="s">
        <v>71</v>
      </c>
      <c r="J486">
        <f>H486*'[1]Import '!$F$47</f>
        <v>6432720.1543200007</v>
      </c>
      <c r="L486">
        <v>48000</v>
      </c>
      <c r="M486" t="s">
        <v>75</v>
      </c>
      <c r="N486" t="s">
        <v>86</v>
      </c>
      <c r="O486" t="s">
        <v>87</v>
      </c>
    </row>
    <row r="487" spans="3:15" x14ac:dyDescent="0.25">
      <c r="C487" s="1">
        <v>43207</v>
      </c>
      <c r="D487" t="s">
        <v>21</v>
      </c>
      <c r="H487">
        <v>25398</v>
      </c>
      <c r="I487" t="s">
        <v>71</v>
      </c>
      <c r="J487">
        <f>H487*'[1]Import '!$F$47</f>
        <v>1763581.8920490001</v>
      </c>
      <c r="L487">
        <v>18000</v>
      </c>
      <c r="M487" t="s">
        <v>75</v>
      </c>
      <c r="N487" t="s">
        <v>93</v>
      </c>
      <c r="O487" t="s">
        <v>92</v>
      </c>
    </row>
    <row r="488" spans="3:15" x14ac:dyDescent="0.25">
      <c r="C488" s="1">
        <v>43206</v>
      </c>
      <c r="D488" t="s">
        <v>29</v>
      </c>
      <c r="H488">
        <v>28480</v>
      </c>
      <c r="I488" t="s">
        <v>71</v>
      </c>
      <c r="J488">
        <f>H488*'[1]Import '!$F$47</f>
        <v>1977589.27024</v>
      </c>
      <c r="L488">
        <v>16000</v>
      </c>
      <c r="M488" t="s">
        <v>75</v>
      </c>
      <c r="O488" t="s">
        <v>87</v>
      </c>
    </row>
    <row r="489" spans="3:15" x14ac:dyDescent="0.25">
      <c r="C489" s="1">
        <v>43203</v>
      </c>
      <c r="D489" t="s">
        <v>21</v>
      </c>
      <c r="H489">
        <v>226413</v>
      </c>
      <c r="I489" t="s">
        <v>192</v>
      </c>
      <c r="J489">
        <f>H489*'[1]Import '!$F$18</f>
        <v>2324551.4788319999</v>
      </c>
      <c r="L489">
        <v>24750</v>
      </c>
      <c r="M489" t="s">
        <v>75</v>
      </c>
      <c r="N489" t="s">
        <v>108</v>
      </c>
      <c r="O489" t="s">
        <v>82</v>
      </c>
    </row>
    <row r="490" spans="3:15" x14ac:dyDescent="0.25">
      <c r="C490" s="1">
        <v>43203</v>
      </c>
      <c r="D490" t="s">
        <v>344</v>
      </c>
      <c r="H490">
        <v>1015</v>
      </c>
      <c r="I490" t="s">
        <v>71</v>
      </c>
      <c r="J490">
        <f>H490*'[1]Import '!$F$47</f>
        <v>70479.392882500004</v>
      </c>
      <c r="L490">
        <v>700</v>
      </c>
      <c r="M490" t="s">
        <v>76</v>
      </c>
      <c r="O490" t="s">
        <v>92</v>
      </c>
    </row>
    <row r="491" spans="3:15" x14ac:dyDescent="0.25">
      <c r="C491" s="1">
        <v>43203</v>
      </c>
      <c r="D491" t="s">
        <v>21</v>
      </c>
      <c r="H491">
        <v>226413</v>
      </c>
      <c r="I491" t="s">
        <v>192</v>
      </c>
      <c r="J491">
        <f>H491*'[1]Import '!$F$18</f>
        <v>2324551.4788319999</v>
      </c>
      <c r="L491">
        <v>24750</v>
      </c>
      <c r="M491" t="s">
        <v>75</v>
      </c>
      <c r="N491" t="s">
        <v>108</v>
      </c>
      <c r="O491" t="s">
        <v>82</v>
      </c>
    </row>
    <row r="492" spans="3:15" x14ac:dyDescent="0.25">
      <c r="C492" s="1">
        <v>43201</v>
      </c>
      <c r="D492" t="s">
        <v>2</v>
      </c>
      <c r="H492">
        <v>135660</v>
      </c>
      <c r="I492" t="s">
        <v>71</v>
      </c>
      <c r="J492">
        <f>H492*'[1]Import '!$F$47</f>
        <v>9419935.4073300008</v>
      </c>
      <c r="L492">
        <v>102000</v>
      </c>
      <c r="M492" t="s">
        <v>75</v>
      </c>
      <c r="O492" t="s">
        <v>87</v>
      </c>
    </row>
    <row r="493" spans="3:15" x14ac:dyDescent="0.25">
      <c r="C493" s="1">
        <v>43200</v>
      </c>
      <c r="D493" t="s">
        <v>21</v>
      </c>
      <c r="H493">
        <v>1020</v>
      </c>
      <c r="I493" t="s">
        <v>71</v>
      </c>
      <c r="J493">
        <f>H493*'[1]Import '!$F$47</f>
        <v>70826.582009999998</v>
      </c>
      <c r="L493">
        <v>850</v>
      </c>
      <c r="M493" t="s">
        <v>75</v>
      </c>
      <c r="O493" t="s">
        <v>92</v>
      </c>
    </row>
    <row r="494" spans="3:15" x14ac:dyDescent="0.25">
      <c r="C494" s="1">
        <v>43200</v>
      </c>
      <c r="D494" t="s">
        <v>329</v>
      </c>
      <c r="H494">
        <v>56960</v>
      </c>
      <c r="I494" t="s">
        <v>71</v>
      </c>
      <c r="J494">
        <f>H494*'[1]Import '!$F$47</f>
        <v>3955178.54048</v>
      </c>
      <c r="L494">
        <v>32000</v>
      </c>
      <c r="M494" t="s">
        <v>75</v>
      </c>
      <c r="O494" t="s">
        <v>87</v>
      </c>
    </row>
    <row r="495" spans="3:15" x14ac:dyDescent="0.25">
      <c r="C495" s="1">
        <v>43197</v>
      </c>
      <c r="D495" t="s">
        <v>58</v>
      </c>
      <c r="H495">
        <v>5200</v>
      </c>
      <c r="I495" t="s">
        <v>71</v>
      </c>
      <c r="J495">
        <f>H495*'[1]Import '!$F$47</f>
        <v>361076.69260000001</v>
      </c>
      <c r="L495">
        <v>2000</v>
      </c>
      <c r="M495" t="s">
        <v>75</v>
      </c>
      <c r="N495" t="s">
        <v>86</v>
      </c>
      <c r="O495" t="s">
        <v>85</v>
      </c>
    </row>
    <row r="496" spans="3:15" x14ac:dyDescent="0.25">
      <c r="C496" s="1">
        <v>43197</v>
      </c>
      <c r="D496" t="s">
        <v>58</v>
      </c>
      <c r="H496">
        <v>24750</v>
      </c>
      <c r="I496" t="s">
        <v>71</v>
      </c>
      <c r="J496">
        <f>H496*'[1]Import '!$F$47</f>
        <v>1718586.1811250001</v>
      </c>
      <c r="L496">
        <v>10000</v>
      </c>
      <c r="M496" t="s">
        <v>75</v>
      </c>
      <c r="N496" t="s">
        <v>86</v>
      </c>
      <c r="O496" t="s">
        <v>85</v>
      </c>
    </row>
    <row r="497" spans="3:15" x14ac:dyDescent="0.25">
      <c r="C497" s="1">
        <v>43195</v>
      </c>
      <c r="D497" t="s">
        <v>343</v>
      </c>
      <c r="H497">
        <v>67392</v>
      </c>
      <c r="I497" t="s">
        <v>71</v>
      </c>
      <c r="J497">
        <f>H497*'[1]Import '!$F$47</f>
        <v>4679553.9360960005</v>
      </c>
      <c r="L497">
        <v>46800</v>
      </c>
      <c r="M497" t="s">
        <v>76</v>
      </c>
      <c r="O497" t="s">
        <v>85</v>
      </c>
    </row>
    <row r="498" spans="3:15" x14ac:dyDescent="0.25">
      <c r="C498" s="1">
        <v>43194</v>
      </c>
      <c r="D498" t="s">
        <v>2</v>
      </c>
      <c r="H498">
        <v>135660</v>
      </c>
      <c r="I498" t="s">
        <v>71</v>
      </c>
      <c r="J498">
        <f>H498*'[1]Import '!$F$47</f>
        <v>9419935.4073300008</v>
      </c>
      <c r="L498">
        <v>102000</v>
      </c>
      <c r="M498" t="s">
        <v>75</v>
      </c>
      <c r="O498" t="s">
        <v>87</v>
      </c>
    </row>
    <row r="499" spans="3:15" x14ac:dyDescent="0.25">
      <c r="C499" s="1">
        <v>43194</v>
      </c>
      <c r="D499" t="s">
        <v>248</v>
      </c>
      <c r="H499">
        <v>2860</v>
      </c>
      <c r="I499" t="s">
        <v>71</v>
      </c>
      <c r="J499">
        <f>H499*'[1]Import '!$F$47</f>
        <v>198592.18093</v>
      </c>
      <c r="L499">
        <v>2000</v>
      </c>
      <c r="M499" t="s">
        <v>75</v>
      </c>
      <c r="O499" t="s">
        <v>113</v>
      </c>
    </row>
    <row r="500" spans="3:15" x14ac:dyDescent="0.25">
      <c r="C500" s="1">
        <v>43194</v>
      </c>
      <c r="D500" t="s">
        <v>5</v>
      </c>
      <c r="H500">
        <v>85440</v>
      </c>
      <c r="I500" t="s">
        <v>71</v>
      </c>
      <c r="J500">
        <f>H500*'[1]Import '!$F$47</f>
        <v>5932767.8107200004</v>
      </c>
      <c r="L500">
        <v>48000</v>
      </c>
      <c r="M500" t="s">
        <v>75</v>
      </c>
      <c r="N500" t="s">
        <v>90</v>
      </c>
      <c r="O500" t="s">
        <v>87</v>
      </c>
    </row>
    <row r="501" spans="3:15" x14ac:dyDescent="0.25">
      <c r="C501" s="1">
        <v>43194</v>
      </c>
      <c r="D501" t="s">
        <v>5</v>
      </c>
      <c r="H501">
        <v>85440</v>
      </c>
      <c r="I501" t="s">
        <v>71</v>
      </c>
      <c r="J501">
        <f>H501*'[1]Import '!$F$47</f>
        <v>5932767.8107200004</v>
      </c>
      <c r="L501">
        <v>48000</v>
      </c>
      <c r="M501" t="s">
        <v>75</v>
      </c>
      <c r="N501" t="s">
        <v>90</v>
      </c>
      <c r="O501" t="s">
        <v>87</v>
      </c>
    </row>
    <row r="502" spans="3:15" x14ac:dyDescent="0.25">
      <c r="C502" s="1">
        <v>43192</v>
      </c>
      <c r="D502" t="s">
        <v>5</v>
      </c>
      <c r="H502">
        <v>72</v>
      </c>
      <c r="I502" t="s">
        <v>71</v>
      </c>
      <c r="J502">
        <f>H502*'[1]Import '!$F$47</f>
        <v>4999.5234360000004</v>
      </c>
      <c r="L502">
        <v>40</v>
      </c>
      <c r="M502" t="s">
        <v>75</v>
      </c>
      <c r="O502" t="s">
        <v>82</v>
      </c>
    </row>
    <row r="503" spans="3:15" x14ac:dyDescent="0.25">
      <c r="D503" s="2" t="s">
        <v>170</v>
      </c>
      <c r="E503" s="2"/>
      <c r="F503" s="2"/>
      <c r="G503" s="2"/>
      <c r="H503" s="2"/>
      <c r="I503" s="2"/>
      <c r="J503" s="2">
        <f>SUM(J3:J502)</f>
        <v>1614045373.7745576</v>
      </c>
      <c r="K503" s="2"/>
      <c r="L503" s="2">
        <f>SUM(L2:L502)</f>
        <v>16575983.5</v>
      </c>
    </row>
    <row r="504" spans="3:15" x14ac:dyDescent="0.25">
      <c r="D504" s="2"/>
      <c r="E504" s="2"/>
      <c r="F504" s="2"/>
      <c r="G504" s="2"/>
      <c r="H504" s="2"/>
      <c r="I504" s="2"/>
      <c r="J504" s="2">
        <f>J503/10^7</f>
        <v>161.40453737745577</v>
      </c>
      <c r="K504" s="2"/>
      <c r="L504" s="2">
        <f>L503/10^6</f>
        <v>16.5759835</v>
      </c>
    </row>
  </sheetData>
  <autoFilter ref="H1:O504" xr:uid="{86C0C5C9-1319-4146-8EDC-3F6409AB702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EEC8-715E-4451-88F7-8A6D257C9208}">
  <dimension ref="B2:P366"/>
  <sheetViews>
    <sheetView topLeftCell="A362" workbookViewId="0">
      <selection activeCell="K367" sqref="K367"/>
    </sheetView>
  </sheetViews>
  <sheetFormatPr defaultRowHeight="15" x14ac:dyDescent="0.25"/>
  <cols>
    <col min="3" max="3" width="10.42578125" bestFit="1" customWidth="1"/>
    <col min="4" max="4" width="39.42578125" bestFit="1" customWidth="1"/>
    <col min="11" max="11" width="12" bestFit="1" customWidth="1"/>
    <col min="15" max="15" width="25.5703125" customWidth="1"/>
  </cols>
  <sheetData>
    <row r="2" spans="2:16" x14ac:dyDescent="0.25">
      <c r="B2" s="5"/>
      <c r="C2" s="5"/>
      <c r="D2" s="5" t="s">
        <v>68</v>
      </c>
      <c r="E2" s="5"/>
      <c r="F2" s="5"/>
      <c r="G2" s="5"/>
      <c r="H2" s="6" t="s">
        <v>69</v>
      </c>
      <c r="I2" s="6"/>
      <c r="J2" s="6" t="s">
        <v>70</v>
      </c>
      <c r="K2" s="5" t="s">
        <v>333</v>
      </c>
      <c r="L2" s="6" t="s">
        <v>73</v>
      </c>
      <c r="M2" s="6" t="s">
        <v>74</v>
      </c>
      <c r="N2" s="5"/>
      <c r="O2" s="6" t="s">
        <v>79</v>
      </c>
      <c r="P2" s="6" t="s">
        <v>80</v>
      </c>
    </row>
    <row r="3" spans="2:16" x14ac:dyDescent="0.25">
      <c r="C3" s="1">
        <v>43190</v>
      </c>
      <c r="D3" t="s">
        <v>21</v>
      </c>
      <c r="H3">
        <v>226413</v>
      </c>
      <c r="J3" t="s">
        <v>192</v>
      </c>
      <c r="K3">
        <f>H3*'[1]Import '!$F$19</f>
        <v>2261714.3997030002</v>
      </c>
      <c r="L3">
        <v>24750</v>
      </c>
      <c r="M3" t="s">
        <v>75</v>
      </c>
      <c r="O3" t="s">
        <v>108</v>
      </c>
      <c r="P3" t="s">
        <v>82</v>
      </c>
    </row>
    <row r="4" spans="2:16" x14ac:dyDescent="0.25">
      <c r="C4" s="1">
        <v>43190</v>
      </c>
      <c r="D4" t="s">
        <v>21</v>
      </c>
      <c r="H4">
        <v>25398</v>
      </c>
      <c r="J4" t="s">
        <v>71</v>
      </c>
      <c r="K4">
        <f>H4*'[1]Import '!$F$48</f>
        <v>1696298.3612819999</v>
      </c>
      <c r="L4">
        <v>18000</v>
      </c>
      <c r="M4" t="s">
        <v>75</v>
      </c>
      <c r="O4" t="s">
        <v>93</v>
      </c>
      <c r="P4" t="s">
        <v>92</v>
      </c>
    </row>
    <row r="5" spans="2:16" x14ac:dyDescent="0.25">
      <c r="C5" s="1">
        <v>43190</v>
      </c>
      <c r="D5" t="s">
        <v>21</v>
      </c>
      <c r="H5">
        <v>25398</v>
      </c>
      <c r="J5" t="s">
        <v>71</v>
      </c>
      <c r="K5">
        <f>H5*'[1]Import '!$F$48</f>
        <v>1696298.3612819999</v>
      </c>
      <c r="L5">
        <v>18000</v>
      </c>
      <c r="M5" t="s">
        <v>75</v>
      </c>
      <c r="O5" t="s">
        <v>93</v>
      </c>
      <c r="P5" t="s">
        <v>92</v>
      </c>
    </row>
    <row r="6" spans="2:16" x14ac:dyDescent="0.25">
      <c r="C6" s="1">
        <v>43190</v>
      </c>
      <c r="D6" t="s">
        <v>328</v>
      </c>
      <c r="H6">
        <v>2826</v>
      </c>
      <c r="J6" t="s">
        <v>71</v>
      </c>
      <c r="K6">
        <f>H6*'[1]Import '!$F$48</f>
        <v>188744.75033399998</v>
      </c>
      <c r="L6">
        <v>300</v>
      </c>
      <c r="M6" t="s">
        <v>75</v>
      </c>
      <c r="P6" t="s">
        <v>82</v>
      </c>
    </row>
    <row r="7" spans="2:16" x14ac:dyDescent="0.25">
      <c r="C7" s="1">
        <v>43190</v>
      </c>
      <c r="D7" t="s">
        <v>36</v>
      </c>
      <c r="H7">
        <v>27520</v>
      </c>
      <c r="J7" t="s">
        <v>71</v>
      </c>
      <c r="K7">
        <f>H7*'[1]Import '!$F$48</f>
        <v>1838023.8956799998</v>
      </c>
      <c r="L7">
        <v>16000</v>
      </c>
      <c r="M7" t="s">
        <v>75</v>
      </c>
      <c r="P7" t="s">
        <v>87</v>
      </c>
    </row>
    <row r="8" spans="2:16" x14ac:dyDescent="0.25">
      <c r="C8" s="1">
        <v>43189</v>
      </c>
      <c r="D8" t="s">
        <v>24</v>
      </c>
      <c r="H8">
        <v>5300</v>
      </c>
      <c r="J8" t="s">
        <v>71</v>
      </c>
      <c r="K8">
        <f>H8*'[1]Import '!$F$48</f>
        <v>353979.89269999997</v>
      </c>
      <c r="L8">
        <v>2000</v>
      </c>
      <c r="M8" t="s">
        <v>75</v>
      </c>
      <c r="O8" t="s">
        <v>158</v>
      </c>
      <c r="P8" t="s">
        <v>85</v>
      </c>
    </row>
    <row r="9" spans="2:16" x14ac:dyDescent="0.25">
      <c r="C9" s="1">
        <v>43189</v>
      </c>
      <c r="D9" t="s">
        <v>21</v>
      </c>
      <c r="H9">
        <v>25398</v>
      </c>
      <c r="J9" t="s">
        <v>71</v>
      </c>
      <c r="K9">
        <f>H9*'[1]Import '!$F$48</f>
        <v>1696298.3612819999</v>
      </c>
      <c r="L9">
        <v>18000</v>
      </c>
      <c r="M9" t="s">
        <v>75</v>
      </c>
      <c r="O9" t="s">
        <v>93</v>
      </c>
      <c r="P9" t="s">
        <v>92</v>
      </c>
    </row>
    <row r="10" spans="2:16" x14ac:dyDescent="0.25">
      <c r="C10" s="1">
        <v>43189</v>
      </c>
      <c r="D10" t="s">
        <v>21</v>
      </c>
      <c r="H10">
        <v>25398</v>
      </c>
      <c r="J10" t="s">
        <v>71</v>
      </c>
      <c r="K10">
        <f>H10*'[1]Import '!$F$48</f>
        <v>1696298.3612819999</v>
      </c>
      <c r="L10">
        <v>18000</v>
      </c>
      <c r="M10" t="s">
        <v>75</v>
      </c>
      <c r="O10" t="s">
        <v>93</v>
      </c>
      <c r="P10" t="s">
        <v>92</v>
      </c>
    </row>
    <row r="11" spans="2:16" x14ac:dyDescent="0.25">
      <c r="C11" s="1">
        <v>43189</v>
      </c>
      <c r="D11" t="s">
        <v>24</v>
      </c>
      <c r="H11">
        <v>16200</v>
      </c>
      <c r="J11" t="s">
        <v>71</v>
      </c>
      <c r="K11">
        <f>H11*'[1]Import '!$F$48</f>
        <v>1081976.2757999999</v>
      </c>
      <c r="L11">
        <v>6000</v>
      </c>
      <c r="M11" t="s">
        <v>75</v>
      </c>
      <c r="O11" t="s">
        <v>158</v>
      </c>
      <c r="P11" t="s">
        <v>85</v>
      </c>
    </row>
    <row r="12" spans="2:16" x14ac:dyDescent="0.25">
      <c r="C12" s="1">
        <v>43187</v>
      </c>
      <c r="D12" t="s">
        <v>2</v>
      </c>
      <c r="H12">
        <v>135660</v>
      </c>
      <c r="J12" t="s">
        <v>71</v>
      </c>
      <c r="K12">
        <f>H12*'[1]Import '!$F$48</f>
        <v>9060549.4799399991</v>
      </c>
      <c r="L12">
        <v>102000</v>
      </c>
      <c r="M12" t="s">
        <v>75</v>
      </c>
      <c r="P12" t="s">
        <v>87</v>
      </c>
    </row>
    <row r="13" spans="2:16" x14ac:dyDescent="0.25">
      <c r="C13" s="1">
        <v>43185</v>
      </c>
      <c r="D13" t="s">
        <v>21</v>
      </c>
      <c r="H13">
        <v>226413</v>
      </c>
      <c r="J13" t="s">
        <v>192</v>
      </c>
      <c r="K13">
        <f>H13*'[1]Import '!$F$19</f>
        <v>2261714.3997030002</v>
      </c>
      <c r="L13">
        <v>24750</v>
      </c>
      <c r="M13" t="s">
        <v>75</v>
      </c>
      <c r="O13" t="s">
        <v>108</v>
      </c>
      <c r="P13" t="s">
        <v>82</v>
      </c>
    </row>
    <row r="14" spans="2:16" x14ac:dyDescent="0.25">
      <c r="C14" s="1">
        <v>43183</v>
      </c>
      <c r="D14" t="s">
        <v>65</v>
      </c>
      <c r="H14">
        <v>4200</v>
      </c>
      <c r="J14" t="s">
        <v>71</v>
      </c>
      <c r="K14">
        <f>H14*'[1]Import '!$F$48</f>
        <v>280512.36780000001</v>
      </c>
      <c r="L14">
        <v>2800</v>
      </c>
      <c r="M14" t="s">
        <v>75</v>
      </c>
      <c r="O14" t="s">
        <v>370</v>
      </c>
      <c r="P14" t="s">
        <v>113</v>
      </c>
    </row>
    <row r="15" spans="2:16" x14ac:dyDescent="0.25">
      <c r="C15" s="1">
        <v>43183</v>
      </c>
      <c r="D15" t="s">
        <v>58</v>
      </c>
      <c r="H15">
        <v>39600</v>
      </c>
      <c r="J15" t="s">
        <v>71</v>
      </c>
      <c r="K15">
        <f>H15*'[1]Import '!$F$48</f>
        <v>2644830.8964</v>
      </c>
      <c r="L15">
        <v>16000</v>
      </c>
      <c r="M15" t="s">
        <v>75</v>
      </c>
      <c r="O15" t="s">
        <v>86</v>
      </c>
      <c r="P15" t="s">
        <v>85</v>
      </c>
    </row>
    <row r="16" spans="2:16" x14ac:dyDescent="0.25">
      <c r="C16" s="1">
        <v>43181</v>
      </c>
      <c r="D16" t="s">
        <v>26</v>
      </c>
      <c r="H16">
        <v>21168</v>
      </c>
      <c r="J16" t="s">
        <v>71</v>
      </c>
      <c r="K16">
        <f>H16*'[1]Import '!$F$48</f>
        <v>1413782.3337119999</v>
      </c>
      <c r="L16">
        <v>14400</v>
      </c>
      <c r="M16" t="s">
        <v>75</v>
      </c>
      <c r="P16" t="s">
        <v>113</v>
      </c>
    </row>
    <row r="17" spans="3:16" x14ac:dyDescent="0.25">
      <c r="C17" s="1">
        <v>43181</v>
      </c>
      <c r="D17" t="s">
        <v>367</v>
      </c>
      <c r="H17">
        <v>3300</v>
      </c>
      <c r="J17" t="s">
        <v>71</v>
      </c>
      <c r="K17">
        <f>H17*'[1]Import '!$F$48</f>
        <v>220402.5747</v>
      </c>
      <c r="L17">
        <v>2000</v>
      </c>
      <c r="M17" t="s">
        <v>75</v>
      </c>
      <c r="O17" t="s">
        <v>128</v>
      </c>
      <c r="P17" t="s">
        <v>113</v>
      </c>
    </row>
    <row r="18" spans="3:16" x14ac:dyDescent="0.25">
      <c r="C18" s="1">
        <v>43181</v>
      </c>
      <c r="D18" t="s">
        <v>2</v>
      </c>
      <c r="H18">
        <v>135660</v>
      </c>
      <c r="J18" t="s">
        <v>71</v>
      </c>
      <c r="K18">
        <f>H18*'[1]Import '!$F$48</f>
        <v>9060549.4799399991</v>
      </c>
      <c r="L18">
        <v>102000</v>
      </c>
      <c r="M18" t="s">
        <v>75</v>
      </c>
      <c r="P18" t="s">
        <v>87</v>
      </c>
    </row>
    <row r="19" spans="3:16" x14ac:dyDescent="0.25">
      <c r="C19" s="1">
        <v>43180</v>
      </c>
      <c r="D19" t="s">
        <v>52</v>
      </c>
      <c r="H19">
        <v>864000</v>
      </c>
      <c r="J19" t="s">
        <v>72</v>
      </c>
      <c r="K19">
        <f>H19*'[1]Import '!$F$38</f>
        <v>518370.62400000001</v>
      </c>
      <c r="L19">
        <v>3840</v>
      </c>
      <c r="M19" t="s">
        <v>75</v>
      </c>
      <c r="P19" t="s">
        <v>85</v>
      </c>
    </row>
    <row r="20" spans="3:16" x14ac:dyDescent="0.25">
      <c r="C20" s="1">
        <v>43179</v>
      </c>
      <c r="D20" t="s">
        <v>329</v>
      </c>
      <c r="H20">
        <v>56960</v>
      </c>
      <c r="J20" t="s">
        <v>71</v>
      </c>
      <c r="K20">
        <f>H20*'[1]Import '!$F$48</f>
        <v>3804282.0166399996</v>
      </c>
      <c r="L20">
        <v>32000</v>
      </c>
      <c r="M20" t="s">
        <v>75</v>
      </c>
      <c r="P20" t="s">
        <v>87</v>
      </c>
    </row>
    <row r="21" spans="3:16" x14ac:dyDescent="0.25">
      <c r="C21" s="1">
        <v>43179</v>
      </c>
      <c r="D21" t="s">
        <v>36</v>
      </c>
      <c r="H21">
        <v>8082</v>
      </c>
      <c r="J21" t="s">
        <v>71</v>
      </c>
      <c r="K21">
        <f>H21*'[1]Import '!$F$48</f>
        <v>539785.94203799998</v>
      </c>
      <c r="L21">
        <v>4699</v>
      </c>
      <c r="M21" t="s">
        <v>75</v>
      </c>
      <c r="P21" t="s">
        <v>87</v>
      </c>
    </row>
    <row r="22" spans="3:16" x14ac:dyDescent="0.25">
      <c r="C22" s="1">
        <v>43179</v>
      </c>
      <c r="D22" t="s">
        <v>36</v>
      </c>
      <c r="H22">
        <v>33917</v>
      </c>
      <c r="J22" t="s">
        <v>71</v>
      </c>
      <c r="K22">
        <f>H22*'[1]Import '!$F$48</f>
        <v>2265270.9473029999</v>
      </c>
      <c r="L22">
        <v>19719</v>
      </c>
      <c r="M22" t="s">
        <v>75</v>
      </c>
      <c r="P22" t="s">
        <v>87</v>
      </c>
    </row>
    <row r="23" spans="3:16" x14ac:dyDescent="0.25">
      <c r="C23" s="1">
        <v>43179</v>
      </c>
      <c r="D23" t="s">
        <v>36</v>
      </c>
      <c r="H23">
        <v>13041</v>
      </c>
      <c r="J23" t="s">
        <v>71</v>
      </c>
      <c r="K23">
        <f>H23*'[1]Import '!$F$48</f>
        <v>870990.90201899991</v>
      </c>
      <c r="L23">
        <v>7582</v>
      </c>
      <c r="M23" t="s">
        <v>75</v>
      </c>
      <c r="P23" t="s">
        <v>87</v>
      </c>
    </row>
    <row r="24" spans="3:16" x14ac:dyDescent="0.25">
      <c r="C24" s="1">
        <v>43178</v>
      </c>
      <c r="D24" t="s">
        <v>61</v>
      </c>
      <c r="H24">
        <v>1650</v>
      </c>
      <c r="J24" t="s">
        <v>71</v>
      </c>
      <c r="K24">
        <f>H24*'[1]Import '!$F$48</f>
        <v>110201.28735</v>
      </c>
      <c r="L24">
        <v>1000</v>
      </c>
      <c r="M24" t="s">
        <v>75</v>
      </c>
      <c r="O24" t="s">
        <v>220</v>
      </c>
      <c r="P24" t="s">
        <v>82</v>
      </c>
    </row>
    <row r="25" spans="3:16" x14ac:dyDescent="0.25">
      <c r="C25" s="1">
        <v>43175</v>
      </c>
      <c r="D25" t="s">
        <v>21</v>
      </c>
      <c r="H25">
        <v>25398</v>
      </c>
      <c r="J25" t="s">
        <v>71</v>
      </c>
      <c r="K25">
        <f>H25*'[1]Import '!$F$48</f>
        <v>1696298.3612819999</v>
      </c>
      <c r="L25">
        <v>18000</v>
      </c>
      <c r="M25" t="s">
        <v>75</v>
      </c>
      <c r="O25" t="s">
        <v>93</v>
      </c>
      <c r="P25" t="s">
        <v>92</v>
      </c>
    </row>
    <row r="26" spans="3:16" x14ac:dyDescent="0.25">
      <c r="C26" s="1">
        <v>43175</v>
      </c>
      <c r="D26" t="s">
        <v>21</v>
      </c>
      <c r="H26">
        <v>226413</v>
      </c>
      <c r="J26" t="s">
        <v>192</v>
      </c>
      <c r="K26">
        <f>H26*'[1]Import '!$F$19</f>
        <v>2261714.3997030002</v>
      </c>
      <c r="L26">
        <v>24750</v>
      </c>
      <c r="M26" t="s">
        <v>75</v>
      </c>
      <c r="O26" t="s">
        <v>108</v>
      </c>
      <c r="P26" t="s">
        <v>82</v>
      </c>
    </row>
    <row r="27" spans="3:16" x14ac:dyDescent="0.25">
      <c r="C27" s="1">
        <v>43175</v>
      </c>
      <c r="D27" t="s">
        <v>2</v>
      </c>
      <c r="H27">
        <v>135660</v>
      </c>
      <c r="J27" t="s">
        <v>71</v>
      </c>
      <c r="K27">
        <f>H27*'[1]Import '!$F$48</f>
        <v>9060549.4799399991</v>
      </c>
      <c r="L27">
        <v>102000</v>
      </c>
      <c r="M27" t="s">
        <v>75</v>
      </c>
      <c r="P27" t="s">
        <v>87</v>
      </c>
    </row>
    <row r="28" spans="3:16" x14ac:dyDescent="0.25">
      <c r="C28" s="1">
        <v>43173</v>
      </c>
      <c r="D28" t="s">
        <v>21</v>
      </c>
      <c r="H28">
        <v>24336</v>
      </c>
      <c r="J28" t="s">
        <v>71</v>
      </c>
      <c r="K28">
        <f>H28*'[1]Import '!$F$48</f>
        <v>1625368.8054239999</v>
      </c>
      <c r="L28">
        <v>18000</v>
      </c>
      <c r="M28" t="s">
        <v>75</v>
      </c>
      <c r="O28" t="s">
        <v>93</v>
      </c>
      <c r="P28" t="s">
        <v>92</v>
      </c>
    </row>
    <row r="29" spans="3:16" x14ac:dyDescent="0.25">
      <c r="C29" s="1">
        <v>43172</v>
      </c>
      <c r="D29" t="s">
        <v>21</v>
      </c>
      <c r="H29">
        <v>226413</v>
      </c>
      <c r="J29" t="s">
        <v>192</v>
      </c>
      <c r="K29">
        <f>H29*'[1]Import '!$F$19</f>
        <v>2261714.3997030002</v>
      </c>
      <c r="L29">
        <v>24750</v>
      </c>
      <c r="M29" t="s">
        <v>75</v>
      </c>
      <c r="O29" t="s">
        <v>108</v>
      </c>
      <c r="P29" t="s">
        <v>82</v>
      </c>
    </row>
    <row r="30" spans="3:16" x14ac:dyDescent="0.25">
      <c r="C30" s="1">
        <v>43172</v>
      </c>
      <c r="D30" t="s">
        <v>21</v>
      </c>
      <c r="H30">
        <v>23886</v>
      </c>
      <c r="J30" t="s">
        <v>71</v>
      </c>
      <c r="K30">
        <f>H30*'[1]Import '!$F$48</f>
        <v>1595313.908874</v>
      </c>
      <c r="L30">
        <v>18000</v>
      </c>
      <c r="M30" t="s">
        <v>75</v>
      </c>
      <c r="O30" t="s">
        <v>93</v>
      </c>
      <c r="P30" t="s">
        <v>92</v>
      </c>
    </row>
    <row r="31" spans="3:16" x14ac:dyDescent="0.25">
      <c r="C31" s="1">
        <v>43169</v>
      </c>
      <c r="D31" t="s">
        <v>2</v>
      </c>
      <c r="H31">
        <v>135660</v>
      </c>
      <c r="J31" t="s">
        <v>71</v>
      </c>
      <c r="K31">
        <f>H31*'[1]Import '!$F$48</f>
        <v>9060549.4799399991</v>
      </c>
      <c r="L31">
        <v>102000</v>
      </c>
      <c r="M31" t="s">
        <v>75</v>
      </c>
      <c r="P31" t="s">
        <v>87</v>
      </c>
    </row>
    <row r="32" spans="3:16" x14ac:dyDescent="0.25">
      <c r="C32" s="1">
        <v>43165</v>
      </c>
      <c r="D32" t="s">
        <v>5</v>
      </c>
      <c r="H32">
        <v>85440</v>
      </c>
      <c r="J32" t="s">
        <v>71</v>
      </c>
      <c r="K32">
        <f>H32*'[1]Import '!$F$48</f>
        <v>5706423.0249600001</v>
      </c>
      <c r="L32">
        <v>48000</v>
      </c>
      <c r="M32" t="s">
        <v>75</v>
      </c>
      <c r="O32" t="s">
        <v>90</v>
      </c>
      <c r="P32" t="s">
        <v>87</v>
      </c>
    </row>
    <row r="33" spans="3:16" x14ac:dyDescent="0.25">
      <c r="C33" s="1">
        <v>43165</v>
      </c>
      <c r="D33" t="s">
        <v>343</v>
      </c>
      <c r="H33">
        <v>67392</v>
      </c>
      <c r="J33" t="s">
        <v>71</v>
      </c>
      <c r="K33">
        <f>H33*'[1]Import '!$F$48</f>
        <v>4501021.3073279997</v>
      </c>
      <c r="L33">
        <v>46800</v>
      </c>
      <c r="M33" t="s">
        <v>76</v>
      </c>
      <c r="P33" t="s">
        <v>85</v>
      </c>
    </row>
    <row r="34" spans="3:16" x14ac:dyDescent="0.25">
      <c r="C34" s="1">
        <v>43161</v>
      </c>
      <c r="D34" t="s">
        <v>2</v>
      </c>
      <c r="H34">
        <v>135660</v>
      </c>
      <c r="J34" t="s">
        <v>71</v>
      </c>
      <c r="K34">
        <f>H34*'[1]Import '!$F$48</f>
        <v>9060549.4799399991</v>
      </c>
      <c r="L34">
        <v>102000</v>
      </c>
      <c r="M34" t="s">
        <v>75</v>
      </c>
      <c r="P34" t="s">
        <v>87</v>
      </c>
    </row>
    <row r="35" spans="3:16" x14ac:dyDescent="0.25">
      <c r="C35" s="1">
        <v>43160</v>
      </c>
      <c r="D35" t="s">
        <v>323</v>
      </c>
      <c r="H35">
        <v>12600</v>
      </c>
      <c r="J35" t="s">
        <v>71</v>
      </c>
      <c r="K35">
        <f>H35*'[1]Import '!$F$48</f>
        <v>841537.10339999991</v>
      </c>
      <c r="L35">
        <v>7875</v>
      </c>
      <c r="M35" t="s">
        <v>75</v>
      </c>
      <c r="P35" t="s">
        <v>198</v>
      </c>
    </row>
    <row r="36" spans="3:16" x14ac:dyDescent="0.25">
      <c r="C36" s="1">
        <v>43160</v>
      </c>
      <c r="D36" t="s">
        <v>21</v>
      </c>
      <c r="H36">
        <v>24336</v>
      </c>
      <c r="J36" t="s">
        <v>71</v>
      </c>
      <c r="K36">
        <f>H36*'[1]Import '!$F$48</f>
        <v>1625368.8054239999</v>
      </c>
      <c r="L36">
        <v>18000</v>
      </c>
      <c r="M36" t="s">
        <v>75</v>
      </c>
      <c r="O36" t="s">
        <v>93</v>
      </c>
      <c r="P36" t="s">
        <v>92</v>
      </c>
    </row>
    <row r="37" spans="3:16" x14ac:dyDescent="0.25">
      <c r="C37" s="1">
        <v>43160</v>
      </c>
      <c r="D37" t="s">
        <v>323</v>
      </c>
      <c r="H37">
        <v>15400</v>
      </c>
      <c r="J37" t="s">
        <v>71</v>
      </c>
      <c r="K37">
        <f>H37*'[1]Import '!$F$48</f>
        <v>1028545.3485999999</v>
      </c>
      <c r="L37">
        <v>9625</v>
      </c>
      <c r="M37" t="s">
        <v>75</v>
      </c>
      <c r="P37" t="s">
        <v>198</v>
      </c>
    </row>
    <row r="38" spans="3:16" x14ac:dyDescent="0.25">
      <c r="C38" s="1">
        <v>43159</v>
      </c>
      <c r="D38" t="s">
        <v>21</v>
      </c>
      <c r="H38">
        <v>24336</v>
      </c>
      <c r="J38" t="s">
        <v>71</v>
      </c>
      <c r="K38">
        <f>H38*'[1]Import '!$F$48</f>
        <v>1625368.8054239999</v>
      </c>
      <c r="L38">
        <v>18000</v>
      </c>
      <c r="M38" t="s">
        <v>75</v>
      </c>
      <c r="P38" t="s">
        <v>92</v>
      </c>
    </row>
    <row r="39" spans="3:16" x14ac:dyDescent="0.25">
      <c r="C39" s="1">
        <v>43158</v>
      </c>
      <c r="D39" t="s">
        <v>58</v>
      </c>
      <c r="H39">
        <v>39600</v>
      </c>
      <c r="J39" t="s">
        <v>71</v>
      </c>
      <c r="K39">
        <f>H39*'[1]Import '!$F$48</f>
        <v>2644830.8964</v>
      </c>
      <c r="L39">
        <v>16000</v>
      </c>
      <c r="M39" t="s">
        <v>75</v>
      </c>
      <c r="P39" t="s">
        <v>85</v>
      </c>
    </row>
    <row r="40" spans="3:16" x14ac:dyDescent="0.25">
      <c r="C40" s="1">
        <v>43157</v>
      </c>
      <c r="D40" t="s">
        <v>5</v>
      </c>
      <c r="H40">
        <v>15520</v>
      </c>
      <c r="J40" t="s">
        <v>71</v>
      </c>
      <c r="K40">
        <f>H40*'[1]Import '!$F$48</f>
        <v>1036559.9876799999</v>
      </c>
      <c r="L40">
        <v>9700</v>
      </c>
      <c r="M40" t="s">
        <v>75</v>
      </c>
      <c r="P40" t="s">
        <v>85</v>
      </c>
    </row>
    <row r="41" spans="3:16" x14ac:dyDescent="0.25">
      <c r="C41" s="1">
        <v>43157</v>
      </c>
      <c r="D41" t="s">
        <v>368</v>
      </c>
      <c r="H41">
        <v>4400</v>
      </c>
      <c r="J41" t="s">
        <v>71</v>
      </c>
      <c r="K41">
        <f>H41*'[1]Import '!$F$48</f>
        <v>293870.09959999996</v>
      </c>
      <c r="L41">
        <v>4000</v>
      </c>
      <c r="M41" t="s">
        <v>75</v>
      </c>
      <c r="P41" t="s">
        <v>82</v>
      </c>
    </row>
    <row r="42" spans="3:16" x14ac:dyDescent="0.25">
      <c r="C42" s="1">
        <v>43157</v>
      </c>
      <c r="D42" t="s">
        <v>21</v>
      </c>
      <c r="H42">
        <v>24336</v>
      </c>
      <c r="J42" t="s">
        <v>71</v>
      </c>
      <c r="K42">
        <f>H42*'[1]Import '!$F$48</f>
        <v>1625368.8054239999</v>
      </c>
      <c r="L42">
        <v>18000</v>
      </c>
      <c r="M42" t="s">
        <v>75</v>
      </c>
      <c r="P42" t="s">
        <v>92</v>
      </c>
    </row>
    <row r="43" spans="3:16" x14ac:dyDescent="0.25">
      <c r="C43" s="1">
        <v>43155</v>
      </c>
      <c r="D43" t="s">
        <v>52</v>
      </c>
      <c r="H43">
        <v>2900</v>
      </c>
      <c r="J43" t="s">
        <v>71</v>
      </c>
      <c r="K43">
        <f>H43*'[1]Import '!$F$48</f>
        <v>193687.11109999998</v>
      </c>
      <c r="L43">
        <v>1000</v>
      </c>
      <c r="M43" t="s">
        <v>75</v>
      </c>
      <c r="P43" t="s">
        <v>87</v>
      </c>
    </row>
    <row r="44" spans="3:16" x14ac:dyDescent="0.25">
      <c r="C44" s="1">
        <v>43155</v>
      </c>
      <c r="D44" t="s">
        <v>2</v>
      </c>
      <c r="H44">
        <v>135660</v>
      </c>
      <c r="J44" t="s">
        <v>71</v>
      </c>
      <c r="K44">
        <f>H44*'[1]Import '!$F$48</f>
        <v>9060549.4799399991</v>
      </c>
      <c r="L44">
        <v>102</v>
      </c>
      <c r="M44" t="s">
        <v>75</v>
      </c>
      <c r="P44" t="s">
        <v>87</v>
      </c>
    </row>
    <row r="45" spans="3:16" x14ac:dyDescent="0.25">
      <c r="C45" s="1">
        <v>43152</v>
      </c>
      <c r="D45" t="s">
        <v>29</v>
      </c>
      <c r="H45">
        <v>28480</v>
      </c>
      <c r="J45" t="s">
        <v>71</v>
      </c>
      <c r="K45">
        <f>H45*'[1]Import '!$F$48</f>
        <v>1902141.0083199998</v>
      </c>
      <c r="L45">
        <v>16000</v>
      </c>
      <c r="M45" t="s">
        <v>75</v>
      </c>
      <c r="P45" t="s">
        <v>87</v>
      </c>
    </row>
    <row r="46" spans="3:16" x14ac:dyDescent="0.25">
      <c r="C46" s="1">
        <v>43152</v>
      </c>
      <c r="D46" t="s">
        <v>21</v>
      </c>
      <c r="H46">
        <v>24336</v>
      </c>
      <c r="J46" t="s">
        <v>71</v>
      </c>
      <c r="K46">
        <f>H46*'[1]Import '!$F$48</f>
        <v>1625368.8054239999</v>
      </c>
      <c r="L46">
        <v>18000</v>
      </c>
      <c r="M46" t="s">
        <v>75</v>
      </c>
      <c r="P46" t="s">
        <v>92</v>
      </c>
    </row>
    <row r="47" spans="3:16" x14ac:dyDescent="0.25">
      <c r="C47" s="1">
        <v>43151</v>
      </c>
      <c r="D47" t="s">
        <v>329</v>
      </c>
      <c r="H47">
        <v>56960</v>
      </c>
      <c r="J47" t="s">
        <v>71</v>
      </c>
      <c r="K47">
        <f>H47*'[1]Import '!$F$48</f>
        <v>3804282.0166399996</v>
      </c>
      <c r="L47">
        <v>32000</v>
      </c>
      <c r="M47" t="s">
        <v>75</v>
      </c>
      <c r="P47" t="s">
        <v>87</v>
      </c>
    </row>
    <row r="48" spans="3:16" x14ac:dyDescent="0.25">
      <c r="C48" s="1">
        <v>43151</v>
      </c>
      <c r="D48" t="s">
        <v>343</v>
      </c>
      <c r="H48">
        <v>67392</v>
      </c>
      <c r="J48" t="s">
        <v>71</v>
      </c>
      <c r="K48">
        <f>H48*'[1]Import '!$F$48</f>
        <v>4501021.3073279997</v>
      </c>
      <c r="L48">
        <v>46800</v>
      </c>
      <c r="M48" t="s">
        <v>76</v>
      </c>
      <c r="P48" t="s">
        <v>85</v>
      </c>
    </row>
    <row r="49" spans="3:16" x14ac:dyDescent="0.25">
      <c r="C49" s="1">
        <v>43151</v>
      </c>
      <c r="D49" t="s">
        <v>21</v>
      </c>
      <c r="H49">
        <v>24336</v>
      </c>
      <c r="J49" t="s">
        <v>71</v>
      </c>
      <c r="K49">
        <f>H49*'[1]Import '!$F$48</f>
        <v>1625368.8054239999</v>
      </c>
      <c r="L49">
        <v>18000</v>
      </c>
      <c r="M49" t="s">
        <v>75</v>
      </c>
      <c r="P49" t="s">
        <v>92</v>
      </c>
    </row>
    <row r="50" spans="3:16" x14ac:dyDescent="0.25">
      <c r="C50" s="1">
        <v>43150</v>
      </c>
      <c r="D50" t="s">
        <v>36</v>
      </c>
      <c r="H50">
        <v>55040</v>
      </c>
      <c r="J50" t="s">
        <v>71</v>
      </c>
      <c r="K50">
        <f>H50*'[1]Import '!$F$48</f>
        <v>3676047.7913599997</v>
      </c>
      <c r="L50">
        <v>32000</v>
      </c>
      <c r="M50" t="s">
        <v>75</v>
      </c>
      <c r="P50" t="s">
        <v>87</v>
      </c>
    </row>
    <row r="51" spans="3:16" x14ac:dyDescent="0.25">
      <c r="C51" s="1">
        <v>43150</v>
      </c>
      <c r="D51" t="s">
        <v>5</v>
      </c>
      <c r="H51">
        <v>85440</v>
      </c>
      <c r="J51" t="s">
        <v>71</v>
      </c>
      <c r="K51">
        <f>H51*'[1]Import '!$F$48</f>
        <v>5706423.0249600001</v>
      </c>
      <c r="L51">
        <v>48000</v>
      </c>
      <c r="M51" t="s">
        <v>75</v>
      </c>
      <c r="P51" t="s">
        <v>87</v>
      </c>
    </row>
    <row r="52" spans="3:16" x14ac:dyDescent="0.25">
      <c r="C52" s="1">
        <v>43148</v>
      </c>
      <c r="D52" t="s">
        <v>21</v>
      </c>
      <c r="H52">
        <v>226413</v>
      </c>
      <c r="J52" t="s">
        <v>192</v>
      </c>
      <c r="K52">
        <f>H52*'[1]Import '!$F$19</f>
        <v>2261714.3997030002</v>
      </c>
      <c r="L52">
        <v>24750</v>
      </c>
      <c r="M52" t="s">
        <v>75</v>
      </c>
      <c r="P52" t="s">
        <v>82</v>
      </c>
    </row>
    <row r="53" spans="3:16" x14ac:dyDescent="0.25">
      <c r="C53" s="1">
        <v>43148</v>
      </c>
      <c r="D53" t="s">
        <v>2</v>
      </c>
      <c r="H53">
        <v>135660</v>
      </c>
      <c r="J53" t="s">
        <v>71</v>
      </c>
      <c r="K53">
        <f>H53*'[1]Import '!$F$48</f>
        <v>9060549.4799399991</v>
      </c>
      <c r="L53">
        <v>102000</v>
      </c>
      <c r="M53" t="s">
        <v>75</v>
      </c>
      <c r="P53" t="s">
        <v>87</v>
      </c>
    </row>
    <row r="54" spans="3:16" x14ac:dyDescent="0.25">
      <c r="C54" s="1">
        <v>43148</v>
      </c>
      <c r="D54" t="s">
        <v>329</v>
      </c>
      <c r="H54">
        <v>56960</v>
      </c>
      <c r="J54" t="s">
        <v>71</v>
      </c>
      <c r="K54">
        <f>H54*'[1]Import '!$F$48</f>
        <v>3804282.0166399996</v>
      </c>
      <c r="L54">
        <v>32000</v>
      </c>
      <c r="M54" t="s">
        <v>75</v>
      </c>
      <c r="P54" t="s">
        <v>87</v>
      </c>
    </row>
    <row r="55" spans="3:16" x14ac:dyDescent="0.25">
      <c r="C55" s="1">
        <v>43147</v>
      </c>
      <c r="D55" t="s">
        <v>36</v>
      </c>
      <c r="H55">
        <v>23040</v>
      </c>
      <c r="J55" t="s">
        <v>71</v>
      </c>
      <c r="K55">
        <f>H55*'[1]Import '!$F$48</f>
        <v>1538810.7033599999</v>
      </c>
      <c r="L55">
        <v>14400</v>
      </c>
      <c r="M55" t="s">
        <v>75</v>
      </c>
      <c r="P55" t="s">
        <v>85</v>
      </c>
    </row>
    <row r="56" spans="3:16" x14ac:dyDescent="0.25">
      <c r="C56" s="1">
        <v>43147</v>
      </c>
      <c r="D56" t="s">
        <v>5</v>
      </c>
      <c r="H56">
        <v>113920</v>
      </c>
      <c r="J56" t="s">
        <v>71</v>
      </c>
      <c r="K56">
        <f>H56*'[1]Import '!$F$48</f>
        <v>7608564.0332799992</v>
      </c>
      <c r="L56">
        <v>64000</v>
      </c>
      <c r="M56" t="s">
        <v>75</v>
      </c>
      <c r="P56" t="s">
        <v>87</v>
      </c>
    </row>
    <row r="57" spans="3:16" x14ac:dyDescent="0.25">
      <c r="C57" s="1">
        <v>43145</v>
      </c>
      <c r="D57" t="s">
        <v>369</v>
      </c>
      <c r="H57">
        <v>20300</v>
      </c>
      <c r="J57" t="s">
        <v>71</v>
      </c>
      <c r="K57">
        <f>H57*'[1]Import '!$F$48</f>
        <v>1355809.7777</v>
      </c>
      <c r="L57">
        <v>14000</v>
      </c>
      <c r="M57" t="s">
        <v>75</v>
      </c>
      <c r="P57" t="s">
        <v>92</v>
      </c>
    </row>
    <row r="58" spans="3:16" x14ac:dyDescent="0.25">
      <c r="C58" s="1">
        <v>43145</v>
      </c>
      <c r="D58" t="s">
        <v>30</v>
      </c>
      <c r="H58">
        <v>10701</v>
      </c>
      <c r="J58" t="s">
        <v>71</v>
      </c>
      <c r="K58">
        <f>H58*'[1]Import '!$F$48</f>
        <v>714705.43995899998</v>
      </c>
      <c r="L58">
        <v>7040</v>
      </c>
      <c r="M58" t="s">
        <v>75</v>
      </c>
      <c r="P58" t="s">
        <v>82</v>
      </c>
    </row>
    <row r="59" spans="3:16" x14ac:dyDescent="0.25">
      <c r="C59" s="1">
        <v>43145</v>
      </c>
      <c r="D59" t="s">
        <v>30</v>
      </c>
      <c r="H59">
        <v>10701</v>
      </c>
      <c r="J59" t="s">
        <v>71</v>
      </c>
      <c r="K59">
        <f>H59*'[1]Import '!$F$48</f>
        <v>714705.43995899998</v>
      </c>
      <c r="L59">
        <v>7040</v>
      </c>
      <c r="M59" t="s">
        <v>75</v>
      </c>
      <c r="P59" t="s">
        <v>82</v>
      </c>
    </row>
    <row r="60" spans="3:16" x14ac:dyDescent="0.25">
      <c r="C60" s="1">
        <v>43145</v>
      </c>
      <c r="D60" t="s">
        <v>58</v>
      </c>
      <c r="H60">
        <v>24750</v>
      </c>
      <c r="J60" t="s">
        <v>71</v>
      </c>
      <c r="K60">
        <f>H60*'[1]Import '!$F$48</f>
        <v>1653019.3102499999</v>
      </c>
      <c r="L60">
        <v>10000</v>
      </c>
      <c r="M60" t="s">
        <v>75</v>
      </c>
      <c r="P60" t="s">
        <v>85</v>
      </c>
    </row>
    <row r="61" spans="3:16" x14ac:dyDescent="0.25">
      <c r="C61" s="1">
        <v>43145</v>
      </c>
      <c r="D61" t="s">
        <v>21</v>
      </c>
      <c r="H61">
        <v>213296</v>
      </c>
      <c r="J61" t="s">
        <v>192</v>
      </c>
      <c r="K61">
        <f>H61*'[1]Import '!$F$19</f>
        <v>2130684.344976</v>
      </c>
      <c r="L61">
        <v>24750</v>
      </c>
      <c r="M61" t="s">
        <v>75</v>
      </c>
      <c r="P61" t="s">
        <v>82</v>
      </c>
    </row>
    <row r="62" spans="3:16" x14ac:dyDescent="0.25">
      <c r="C62" s="1">
        <v>43145</v>
      </c>
      <c r="D62" t="s">
        <v>58</v>
      </c>
      <c r="H62">
        <v>5200</v>
      </c>
      <c r="J62" t="s">
        <v>71</v>
      </c>
      <c r="K62">
        <f>H62*'[1]Import '!$F$48</f>
        <v>347301.02679999999</v>
      </c>
      <c r="L62">
        <v>2000</v>
      </c>
      <c r="M62" t="s">
        <v>75</v>
      </c>
      <c r="P62" t="s">
        <v>85</v>
      </c>
    </row>
    <row r="63" spans="3:16" x14ac:dyDescent="0.25">
      <c r="C63" s="1">
        <v>43145</v>
      </c>
      <c r="D63" t="s">
        <v>30</v>
      </c>
      <c r="H63">
        <v>6264</v>
      </c>
      <c r="J63" t="s">
        <v>71</v>
      </c>
      <c r="K63">
        <f>H63*'[1]Import '!$F$48</f>
        <v>418364.15997599997</v>
      </c>
      <c r="L63">
        <v>4320</v>
      </c>
      <c r="M63" t="s">
        <v>75</v>
      </c>
      <c r="P63" t="s">
        <v>82</v>
      </c>
    </row>
    <row r="64" spans="3:16" x14ac:dyDescent="0.25">
      <c r="C64" s="1">
        <v>43143</v>
      </c>
      <c r="D64" t="s">
        <v>21</v>
      </c>
      <c r="H64">
        <v>24336</v>
      </c>
      <c r="J64" t="s">
        <v>71</v>
      </c>
      <c r="K64">
        <f>H64*'[1]Import '!$F$48</f>
        <v>1625368.8054239999</v>
      </c>
      <c r="L64">
        <v>18000</v>
      </c>
      <c r="M64" t="s">
        <v>75</v>
      </c>
      <c r="P64" t="s">
        <v>92</v>
      </c>
    </row>
    <row r="65" spans="3:16" x14ac:dyDescent="0.25">
      <c r="C65" s="1">
        <v>43141</v>
      </c>
      <c r="D65" t="s">
        <v>5</v>
      </c>
      <c r="H65">
        <v>85440</v>
      </c>
      <c r="J65" t="s">
        <v>71</v>
      </c>
      <c r="K65">
        <f>H65*'[1]Import '!$F$48</f>
        <v>5706423.0249600001</v>
      </c>
      <c r="L65">
        <v>48000</v>
      </c>
      <c r="M65" t="s">
        <v>75</v>
      </c>
      <c r="P65" t="s">
        <v>87</v>
      </c>
    </row>
    <row r="66" spans="3:16" x14ac:dyDescent="0.25">
      <c r="C66" s="1">
        <v>43141</v>
      </c>
      <c r="D66" t="s">
        <v>174</v>
      </c>
      <c r="H66">
        <v>18200</v>
      </c>
      <c r="J66" t="s">
        <v>71</v>
      </c>
      <c r="K66">
        <f>H66*'[1]Import '!$F$48</f>
        <v>1215553.5937999999</v>
      </c>
      <c r="L66">
        <v>13000</v>
      </c>
      <c r="M66" t="s">
        <v>75</v>
      </c>
      <c r="P66" t="s">
        <v>82</v>
      </c>
    </row>
    <row r="67" spans="3:16" x14ac:dyDescent="0.25">
      <c r="C67" s="1">
        <v>43141</v>
      </c>
      <c r="D67" t="s">
        <v>5</v>
      </c>
      <c r="H67">
        <v>85440</v>
      </c>
      <c r="J67" t="s">
        <v>71</v>
      </c>
      <c r="K67">
        <f>H67*'[1]Import '!$F$48</f>
        <v>5706423.0249600001</v>
      </c>
      <c r="L67">
        <v>48000</v>
      </c>
      <c r="M67" t="s">
        <v>75</v>
      </c>
      <c r="P67" t="s">
        <v>87</v>
      </c>
    </row>
    <row r="68" spans="3:16" x14ac:dyDescent="0.25">
      <c r="C68" s="1">
        <v>43140</v>
      </c>
      <c r="D68" t="s">
        <v>66</v>
      </c>
      <c r="H68">
        <v>8820</v>
      </c>
      <c r="J68" t="s">
        <v>71</v>
      </c>
      <c r="K68">
        <f>H68*'[1]Import '!$F$48</f>
        <v>589075.97237999993</v>
      </c>
      <c r="L68">
        <v>6000</v>
      </c>
      <c r="M68" t="s">
        <v>75</v>
      </c>
      <c r="P68" t="s">
        <v>113</v>
      </c>
    </row>
    <row r="69" spans="3:16" x14ac:dyDescent="0.25">
      <c r="C69" s="1">
        <v>43140</v>
      </c>
      <c r="D69" t="s">
        <v>2</v>
      </c>
      <c r="H69">
        <v>135660</v>
      </c>
      <c r="J69" t="s">
        <v>71</v>
      </c>
      <c r="K69">
        <f>H69*'[1]Import '!$F$48</f>
        <v>9060549.4799399991</v>
      </c>
      <c r="L69">
        <v>102000</v>
      </c>
      <c r="M69" t="s">
        <v>75</v>
      </c>
      <c r="P69" t="s">
        <v>87</v>
      </c>
    </row>
    <row r="70" spans="3:16" x14ac:dyDescent="0.25">
      <c r="C70" s="1">
        <v>43138</v>
      </c>
      <c r="D70" t="s">
        <v>302</v>
      </c>
      <c r="H70">
        <v>5440</v>
      </c>
      <c r="J70" t="s">
        <v>249</v>
      </c>
      <c r="K70">
        <f>H70*'[1]Import '!$F$29</f>
        <v>419603.71856000001</v>
      </c>
      <c r="L70">
        <v>3200</v>
      </c>
      <c r="M70" t="s">
        <v>75</v>
      </c>
      <c r="P70" t="s">
        <v>321</v>
      </c>
    </row>
    <row r="71" spans="3:16" x14ac:dyDescent="0.25">
      <c r="C71" s="1">
        <v>43138</v>
      </c>
      <c r="D71" t="s">
        <v>21</v>
      </c>
      <c r="H71">
        <v>213296</v>
      </c>
      <c r="J71" t="s">
        <v>192</v>
      </c>
      <c r="K71">
        <f>H71*'[1]Import '!$F$19</f>
        <v>2130684.344976</v>
      </c>
      <c r="L71">
        <v>24750</v>
      </c>
      <c r="M71" t="s">
        <v>75</v>
      </c>
      <c r="P71" t="s">
        <v>82</v>
      </c>
    </row>
    <row r="72" spans="3:16" x14ac:dyDescent="0.25">
      <c r="C72" s="1">
        <v>43138</v>
      </c>
      <c r="D72" t="s">
        <v>21</v>
      </c>
      <c r="H72">
        <v>24336</v>
      </c>
      <c r="J72" t="s">
        <v>71</v>
      </c>
      <c r="K72">
        <f>H72*'[1]Import '!$F$48</f>
        <v>1625368.8054239999</v>
      </c>
      <c r="L72">
        <v>18000</v>
      </c>
      <c r="M72" t="s">
        <v>75</v>
      </c>
      <c r="P72" t="s">
        <v>92</v>
      </c>
    </row>
    <row r="73" spans="3:16" x14ac:dyDescent="0.25">
      <c r="C73" s="1">
        <v>43138</v>
      </c>
      <c r="D73" t="s">
        <v>329</v>
      </c>
      <c r="H73">
        <v>28480</v>
      </c>
      <c r="J73" t="s">
        <v>71</v>
      </c>
      <c r="K73">
        <f>H73*'[1]Import '!$F$48</f>
        <v>1902141.0083199998</v>
      </c>
      <c r="L73">
        <v>16000</v>
      </c>
      <c r="M73" t="s">
        <v>75</v>
      </c>
      <c r="P73" t="s">
        <v>87</v>
      </c>
    </row>
    <row r="74" spans="3:16" x14ac:dyDescent="0.25">
      <c r="C74" s="1">
        <v>43137</v>
      </c>
      <c r="D74" t="s">
        <v>58</v>
      </c>
      <c r="H74">
        <v>19800</v>
      </c>
      <c r="J74" t="s">
        <v>71</v>
      </c>
      <c r="K74">
        <f>H74*'[1]Import '!$F$48</f>
        <v>1322415.4482</v>
      </c>
      <c r="L74">
        <v>8000</v>
      </c>
      <c r="M74" t="s">
        <v>75</v>
      </c>
      <c r="P74" t="s">
        <v>85</v>
      </c>
    </row>
    <row r="75" spans="3:16" x14ac:dyDescent="0.25">
      <c r="C75" s="1">
        <v>43137</v>
      </c>
      <c r="D75" t="s">
        <v>5</v>
      </c>
      <c r="H75">
        <v>56960</v>
      </c>
      <c r="J75" t="s">
        <v>71</v>
      </c>
      <c r="K75">
        <f>H75*'[1]Import '!$F$48</f>
        <v>3804282.0166399996</v>
      </c>
      <c r="L75">
        <v>32000</v>
      </c>
      <c r="M75" t="s">
        <v>75</v>
      </c>
      <c r="P75" t="s">
        <v>87</v>
      </c>
    </row>
    <row r="76" spans="3:16" x14ac:dyDescent="0.25">
      <c r="C76" s="1">
        <v>43137</v>
      </c>
      <c r="D76" t="s">
        <v>58</v>
      </c>
      <c r="H76">
        <v>10400</v>
      </c>
      <c r="J76" t="s">
        <v>71</v>
      </c>
      <c r="K76">
        <f>H76*'[1]Import '!$F$48</f>
        <v>694602.05359999998</v>
      </c>
      <c r="L76">
        <v>4000</v>
      </c>
      <c r="M76" t="s">
        <v>75</v>
      </c>
      <c r="P76" t="s">
        <v>85</v>
      </c>
    </row>
    <row r="77" spans="3:16" x14ac:dyDescent="0.25">
      <c r="C77" s="1">
        <v>43137</v>
      </c>
      <c r="D77" t="s">
        <v>5</v>
      </c>
      <c r="H77">
        <v>55040</v>
      </c>
      <c r="J77" t="s">
        <v>71</v>
      </c>
      <c r="K77">
        <f>H77*'[1]Import '!$F$48</f>
        <v>3676047.7913599997</v>
      </c>
      <c r="L77">
        <v>32000</v>
      </c>
      <c r="M77" t="s">
        <v>75</v>
      </c>
      <c r="P77" t="s">
        <v>87</v>
      </c>
    </row>
    <row r="78" spans="3:16" x14ac:dyDescent="0.25">
      <c r="C78" s="1">
        <v>43134</v>
      </c>
      <c r="D78" t="s">
        <v>65</v>
      </c>
      <c r="H78">
        <v>1460</v>
      </c>
      <c r="J78" t="s">
        <v>71</v>
      </c>
      <c r="K78">
        <f>H78*'[1]Import '!$F$48</f>
        <v>97511.442139999999</v>
      </c>
      <c r="L78">
        <v>1000</v>
      </c>
      <c r="M78" t="s">
        <v>75</v>
      </c>
      <c r="P78" t="s">
        <v>82</v>
      </c>
    </row>
    <row r="79" spans="3:16" x14ac:dyDescent="0.25">
      <c r="C79" s="1">
        <v>43134</v>
      </c>
      <c r="D79" t="s">
        <v>2</v>
      </c>
      <c r="H79">
        <v>135660</v>
      </c>
      <c r="J79" t="s">
        <v>71</v>
      </c>
      <c r="K79">
        <f>H79*'[1]Import '!$F$48</f>
        <v>9060549.4799399991</v>
      </c>
      <c r="L79">
        <v>102000</v>
      </c>
      <c r="M79" t="s">
        <v>75</v>
      </c>
      <c r="P79" t="s">
        <v>87</v>
      </c>
    </row>
    <row r="80" spans="3:16" x14ac:dyDescent="0.25">
      <c r="C80" s="1">
        <v>43134</v>
      </c>
      <c r="D80" t="s">
        <v>65</v>
      </c>
      <c r="H80">
        <v>5520</v>
      </c>
      <c r="J80" t="s">
        <v>71</v>
      </c>
      <c r="K80">
        <f>H80*'[1]Import '!$F$48</f>
        <v>368673.39767999999</v>
      </c>
      <c r="L80">
        <v>4000</v>
      </c>
      <c r="M80" t="s">
        <v>75</v>
      </c>
      <c r="P80" t="s">
        <v>82</v>
      </c>
    </row>
    <row r="81" spans="3:16" x14ac:dyDescent="0.25">
      <c r="C81" s="1">
        <v>43130</v>
      </c>
      <c r="D81" t="s">
        <v>29</v>
      </c>
      <c r="H81">
        <v>23200</v>
      </c>
      <c r="J81" t="s">
        <v>71</v>
      </c>
      <c r="K81">
        <f>H81*'[1]Import '!$F$48</f>
        <v>1549496.8887999998</v>
      </c>
      <c r="L81">
        <v>16000</v>
      </c>
      <c r="M81" t="s">
        <v>75</v>
      </c>
      <c r="P81" t="s">
        <v>113</v>
      </c>
    </row>
    <row r="82" spans="3:16" x14ac:dyDescent="0.25">
      <c r="C82" s="1">
        <v>43129</v>
      </c>
      <c r="D82" t="s">
        <v>21</v>
      </c>
      <c r="H82">
        <v>213296</v>
      </c>
      <c r="J82" t="s">
        <v>192</v>
      </c>
      <c r="K82">
        <f>H82*'[1]Import '!$F$19</f>
        <v>2130684.344976</v>
      </c>
      <c r="L82">
        <v>24750</v>
      </c>
      <c r="M82" t="s">
        <v>75</v>
      </c>
      <c r="P82" t="s">
        <v>82</v>
      </c>
    </row>
    <row r="83" spans="3:16" x14ac:dyDescent="0.25">
      <c r="C83" s="1">
        <v>43129</v>
      </c>
      <c r="D83" t="s">
        <v>329</v>
      </c>
      <c r="H83">
        <v>56960</v>
      </c>
      <c r="J83" t="s">
        <v>71</v>
      </c>
      <c r="K83">
        <f>H83*'[1]Import '!$F$48</f>
        <v>3804282.0166399996</v>
      </c>
      <c r="L83">
        <v>32000</v>
      </c>
      <c r="M83" t="s">
        <v>75</v>
      </c>
      <c r="P83" t="s">
        <v>87</v>
      </c>
    </row>
    <row r="84" spans="3:16" x14ac:dyDescent="0.25">
      <c r="C84" s="1">
        <v>43127</v>
      </c>
      <c r="D84" t="s">
        <v>24</v>
      </c>
      <c r="H84">
        <v>7380</v>
      </c>
      <c r="J84" t="s">
        <v>71</v>
      </c>
      <c r="K84">
        <f>H84*'[1]Import '!$F$48</f>
        <v>492900.30341999995</v>
      </c>
      <c r="L84">
        <v>1800</v>
      </c>
      <c r="M84" t="s">
        <v>75</v>
      </c>
      <c r="P84" t="s">
        <v>85</v>
      </c>
    </row>
    <row r="85" spans="3:16" x14ac:dyDescent="0.25">
      <c r="C85" s="1">
        <v>43127</v>
      </c>
      <c r="D85" t="s">
        <v>2</v>
      </c>
      <c r="H85">
        <v>135660</v>
      </c>
      <c r="J85" t="s">
        <v>71</v>
      </c>
      <c r="K85">
        <f>H85*'[1]Import '!$F$48</f>
        <v>9060549.4799399991</v>
      </c>
      <c r="L85">
        <v>102000</v>
      </c>
      <c r="M85" t="s">
        <v>75</v>
      </c>
      <c r="P85" t="s">
        <v>87</v>
      </c>
    </row>
    <row r="86" spans="3:16" x14ac:dyDescent="0.25">
      <c r="C86" s="1">
        <v>43127</v>
      </c>
      <c r="D86" t="s">
        <v>24</v>
      </c>
      <c r="H86">
        <v>37800</v>
      </c>
      <c r="J86" t="s">
        <v>71</v>
      </c>
      <c r="K86">
        <f>H86*'[1]Import '!$F$48</f>
        <v>2524611.3101999997</v>
      </c>
      <c r="L86">
        <v>14000</v>
      </c>
      <c r="M86" t="s">
        <v>75</v>
      </c>
      <c r="P86" t="s">
        <v>85</v>
      </c>
    </row>
    <row r="87" spans="3:16" x14ac:dyDescent="0.25">
      <c r="C87" s="1">
        <v>43124</v>
      </c>
      <c r="D87" t="s">
        <v>5</v>
      </c>
      <c r="H87">
        <v>85440</v>
      </c>
      <c r="J87" t="s">
        <v>71</v>
      </c>
      <c r="K87">
        <f>H87*'[1]Import '!$F$48</f>
        <v>5706423.0249600001</v>
      </c>
      <c r="L87">
        <v>48000</v>
      </c>
      <c r="M87" t="s">
        <v>75</v>
      </c>
      <c r="P87" t="s">
        <v>87</v>
      </c>
    </row>
    <row r="88" spans="3:16" x14ac:dyDescent="0.25">
      <c r="C88" s="1">
        <v>43123</v>
      </c>
      <c r="D88" t="s">
        <v>58</v>
      </c>
      <c r="H88">
        <v>9900</v>
      </c>
      <c r="J88" t="s">
        <v>71</v>
      </c>
      <c r="K88">
        <f>H88*'[1]Import '!$F$48</f>
        <v>661207.72409999999</v>
      </c>
      <c r="L88">
        <v>4000</v>
      </c>
      <c r="M88" t="s">
        <v>75</v>
      </c>
      <c r="P88" t="s">
        <v>85</v>
      </c>
    </row>
    <row r="89" spans="3:16" x14ac:dyDescent="0.25">
      <c r="C89" s="1">
        <v>43123</v>
      </c>
      <c r="D89" t="s">
        <v>58</v>
      </c>
      <c r="H89">
        <v>15600</v>
      </c>
      <c r="J89" t="s">
        <v>71</v>
      </c>
      <c r="K89">
        <f>H89*'[1]Import '!$F$48</f>
        <v>1041903.0804</v>
      </c>
      <c r="L89">
        <v>6000</v>
      </c>
      <c r="M89" t="s">
        <v>75</v>
      </c>
      <c r="P89" t="s">
        <v>85</v>
      </c>
    </row>
    <row r="90" spans="3:16" x14ac:dyDescent="0.25">
      <c r="C90" s="1">
        <v>43120</v>
      </c>
      <c r="D90" t="s">
        <v>17</v>
      </c>
      <c r="H90">
        <v>24320</v>
      </c>
      <c r="J90" t="s">
        <v>71</v>
      </c>
      <c r="K90">
        <f>H90*'[1]Import '!$F$48</f>
        <v>1624300.1868799999</v>
      </c>
      <c r="L90">
        <v>16000</v>
      </c>
      <c r="M90" t="s">
        <v>75</v>
      </c>
      <c r="P90" t="s">
        <v>82</v>
      </c>
    </row>
    <row r="91" spans="3:16" x14ac:dyDescent="0.25">
      <c r="C91" s="1">
        <v>43120</v>
      </c>
      <c r="D91" t="s">
        <v>5</v>
      </c>
      <c r="H91">
        <v>85440</v>
      </c>
      <c r="J91" t="s">
        <v>71</v>
      </c>
      <c r="K91">
        <f>H91*'[1]Import '!$F$48</f>
        <v>5706423.0249600001</v>
      </c>
      <c r="L91">
        <v>48000</v>
      </c>
      <c r="M91" t="s">
        <v>75</v>
      </c>
      <c r="P91" t="s">
        <v>87</v>
      </c>
    </row>
    <row r="92" spans="3:16" x14ac:dyDescent="0.25">
      <c r="C92" s="1">
        <v>43119</v>
      </c>
      <c r="D92" t="s">
        <v>36</v>
      </c>
      <c r="H92">
        <v>27520</v>
      </c>
      <c r="J92" t="s">
        <v>71</v>
      </c>
      <c r="K92">
        <f>H92*'[1]Import '!$F$48</f>
        <v>1838023.8956799998</v>
      </c>
      <c r="L92">
        <v>16000</v>
      </c>
      <c r="M92" t="s">
        <v>75</v>
      </c>
      <c r="P92" t="s">
        <v>87</v>
      </c>
    </row>
    <row r="93" spans="3:16" x14ac:dyDescent="0.25">
      <c r="C93" s="1">
        <v>43117</v>
      </c>
      <c r="D93" t="s">
        <v>21</v>
      </c>
      <c r="H93">
        <v>213296</v>
      </c>
      <c r="J93" t="s">
        <v>192</v>
      </c>
      <c r="K93">
        <f>H93*'[1]Import '!$F$19</f>
        <v>2130684.344976</v>
      </c>
      <c r="L93">
        <v>24750</v>
      </c>
      <c r="M93" t="s">
        <v>75</v>
      </c>
      <c r="P93" t="s">
        <v>82</v>
      </c>
    </row>
    <row r="94" spans="3:16" x14ac:dyDescent="0.25">
      <c r="C94" s="1">
        <v>43116</v>
      </c>
      <c r="D94" t="s">
        <v>5</v>
      </c>
      <c r="H94">
        <v>85440</v>
      </c>
      <c r="J94" t="s">
        <v>71</v>
      </c>
      <c r="K94">
        <f>H94*'[1]Import '!$F$48</f>
        <v>5706423.0249600001</v>
      </c>
      <c r="L94">
        <v>48000</v>
      </c>
      <c r="M94" t="s">
        <v>75</v>
      </c>
      <c r="P94" t="s">
        <v>87</v>
      </c>
    </row>
    <row r="95" spans="3:16" x14ac:dyDescent="0.25">
      <c r="C95" s="1">
        <v>43112</v>
      </c>
      <c r="D95" t="s">
        <v>301</v>
      </c>
      <c r="H95">
        <v>4600</v>
      </c>
      <c r="J95" t="s">
        <v>71</v>
      </c>
      <c r="K95">
        <f>H95*'[1]Import '!$F$48</f>
        <v>307227.83139999997</v>
      </c>
      <c r="L95">
        <v>2000</v>
      </c>
      <c r="M95" t="s">
        <v>75</v>
      </c>
      <c r="P95" t="s">
        <v>82</v>
      </c>
    </row>
    <row r="96" spans="3:16" x14ac:dyDescent="0.25">
      <c r="C96" s="1">
        <v>43110</v>
      </c>
      <c r="D96" t="s">
        <v>21</v>
      </c>
      <c r="H96">
        <v>213296</v>
      </c>
      <c r="J96" t="s">
        <v>192</v>
      </c>
      <c r="K96">
        <f>H96*'[1]Import '!$F$19</f>
        <v>2130684.344976</v>
      </c>
      <c r="L96">
        <v>24750</v>
      </c>
      <c r="M96" t="s">
        <v>75</v>
      </c>
      <c r="P96" t="s">
        <v>82</v>
      </c>
    </row>
    <row r="97" spans="3:16" x14ac:dyDescent="0.25">
      <c r="C97" s="1">
        <v>43110</v>
      </c>
      <c r="D97" t="s">
        <v>343</v>
      </c>
      <c r="H97">
        <v>63180</v>
      </c>
      <c r="J97" t="s">
        <v>71</v>
      </c>
      <c r="K97">
        <f>H97*'[1]Import '!$F$48</f>
        <v>4219707.4756199997</v>
      </c>
      <c r="L97">
        <v>46800</v>
      </c>
      <c r="M97" t="s">
        <v>76</v>
      </c>
      <c r="P97" t="s">
        <v>85</v>
      </c>
    </row>
    <row r="98" spans="3:16" x14ac:dyDescent="0.25">
      <c r="C98" s="1">
        <v>43110</v>
      </c>
      <c r="D98" t="s">
        <v>21</v>
      </c>
      <c r="H98">
        <v>48672</v>
      </c>
      <c r="J98" t="s">
        <v>71</v>
      </c>
      <c r="K98">
        <f>H98*'[1]Import '!$F$48</f>
        <v>3250737.6108479998</v>
      </c>
      <c r="L98">
        <v>36000</v>
      </c>
      <c r="M98" t="s">
        <v>75</v>
      </c>
      <c r="P98" t="s">
        <v>92</v>
      </c>
    </row>
    <row r="99" spans="3:16" x14ac:dyDescent="0.25">
      <c r="C99" s="1">
        <v>43110</v>
      </c>
      <c r="D99" t="s">
        <v>2</v>
      </c>
      <c r="H99">
        <v>135660</v>
      </c>
      <c r="J99" t="s">
        <v>71</v>
      </c>
      <c r="K99">
        <f>H99*'[1]Import '!$F$48</f>
        <v>9060549.4799399991</v>
      </c>
      <c r="L99">
        <v>102000</v>
      </c>
      <c r="M99" t="s">
        <v>75</v>
      </c>
      <c r="P99" t="s">
        <v>87</v>
      </c>
    </row>
    <row r="100" spans="3:16" x14ac:dyDescent="0.25">
      <c r="C100" s="1">
        <v>43108</v>
      </c>
      <c r="D100" t="s">
        <v>21</v>
      </c>
      <c r="H100">
        <v>48672</v>
      </c>
      <c r="J100" t="s">
        <v>71</v>
      </c>
      <c r="K100">
        <f>H100*'[1]Import '!$F$48</f>
        <v>3250737.6108479998</v>
      </c>
      <c r="L100">
        <v>36000</v>
      </c>
      <c r="M100" t="s">
        <v>75</v>
      </c>
      <c r="P100" t="s">
        <v>92</v>
      </c>
    </row>
    <row r="101" spans="3:16" x14ac:dyDescent="0.25">
      <c r="C101" s="1">
        <v>43106</v>
      </c>
      <c r="D101" t="s">
        <v>58</v>
      </c>
      <c r="H101">
        <v>10400</v>
      </c>
      <c r="J101" t="s">
        <v>71</v>
      </c>
      <c r="K101">
        <f>H101*'[1]Import '!$F$48</f>
        <v>694602.05359999998</v>
      </c>
      <c r="L101">
        <v>4000</v>
      </c>
      <c r="M101" t="s">
        <v>75</v>
      </c>
      <c r="P101" t="s">
        <v>85</v>
      </c>
    </row>
    <row r="102" spans="3:16" x14ac:dyDescent="0.25">
      <c r="C102" s="1">
        <v>43106</v>
      </c>
      <c r="D102" t="s">
        <v>329</v>
      </c>
      <c r="H102">
        <v>27680</v>
      </c>
      <c r="J102" t="s">
        <v>71</v>
      </c>
      <c r="K102">
        <f>H102*'[1]Import '!$F$48</f>
        <v>1848710.08112</v>
      </c>
      <c r="L102">
        <v>16000</v>
      </c>
      <c r="M102" t="s">
        <v>75</v>
      </c>
      <c r="P102" t="s">
        <v>87</v>
      </c>
    </row>
    <row r="103" spans="3:16" x14ac:dyDescent="0.25">
      <c r="C103" s="1">
        <v>43106</v>
      </c>
      <c r="D103" t="s">
        <v>58</v>
      </c>
      <c r="H103">
        <v>19800</v>
      </c>
      <c r="J103" t="s">
        <v>71</v>
      </c>
      <c r="K103">
        <f>H103*'[1]Import '!$F$48</f>
        <v>1322415.4482</v>
      </c>
      <c r="L103">
        <v>8000</v>
      </c>
      <c r="M103" t="s">
        <v>75</v>
      </c>
      <c r="P103" t="s">
        <v>85</v>
      </c>
    </row>
    <row r="104" spans="3:16" x14ac:dyDescent="0.25">
      <c r="C104" s="1">
        <v>43105</v>
      </c>
      <c r="D104" t="s">
        <v>5</v>
      </c>
      <c r="H104">
        <v>110720</v>
      </c>
      <c r="J104" t="s">
        <v>71</v>
      </c>
      <c r="K104">
        <f>H104*'[1]Import '!$F$48</f>
        <v>7394840.32448</v>
      </c>
      <c r="L104">
        <v>64000</v>
      </c>
      <c r="M104" t="s">
        <v>75</v>
      </c>
      <c r="P104" t="s">
        <v>87</v>
      </c>
    </row>
    <row r="105" spans="3:16" x14ac:dyDescent="0.25">
      <c r="C105" s="1">
        <v>43102</v>
      </c>
      <c r="D105" t="s">
        <v>21</v>
      </c>
      <c r="H105">
        <v>48672</v>
      </c>
      <c r="J105" t="s">
        <v>71</v>
      </c>
      <c r="K105">
        <f>H105*'[1]Import '!$F$48</f>
        <v>3250737.6108479998</v>
      </c>
      <c r="L105">
        <v>36000</v>
      </c>
      <c r="M105" t="s">
        <v>75</v>
      </c>
      <c r="P105" t="s">
        <v>92</v>
      </c>
    </row>
    <row r="106" spans="3:16" x14ac:dyDescent="0.25">
      <c r="C106" s="1">
        <v>43101</v>
      </c>
      <c r="D106" t="s">
        <v>29</v>
      </c>
      <c r="H106">
        <v>7088</v>
      </c>
      <c r="J106" t="s">
        <v>71</v>
      </c>
      <c r="K106">
        <f>H106*'[1]Import '!$F$48</f>
        <v>473398.01499199995</v>
      </c>
      <c r="L106">
        <v>5250</v>
      </c>
      <c r="M106" t="s">
        <v>75</v>
      </c>
      <c r="P106" t="s">
        <v>198</v>
      </c>
    </row>
    <row r="107" spans="3:16" x14ac:dyDescent="0.25">
      <c r="C107" s="1">
        <v>43101</v>
      </c>
      <c r="D107" t="s">
        <v>29</v>
      </c>
      <c r="H107">
        <v>16538</v>
      </c>
      <c r="J107" t="s">
        <v>71</v>
      </c>
      <c r="K107">
        <f>H107*'[1]Import '!$F$48</f>
        <v>1104550.8425419999</v>
      </c>
      <c r="L107">
        <v>12250</v>
      </c>
      <c r="M107" t="s">
        <v>75</v>
      </c>
      <c r="P107" t="s">
        <v>198</v>
      </c>
    </row>
    <row r="108" spans="3:16" x14ac:dyDescent="0.25">
      <c r="C108" s="1">
        <v>43101</v>
      </c>
      <c r="D108" t="s">
        <v>287</v>
      </c>
      <c r="H108">
        <v>293</v>
      </c>
      <c r="J108" t="s">
        <v>71</v>
      </c>
      <c r="K108">
        <f>H108*'[1]Import '!$F$48</f>
        <v>19569.077086999998</v>
      </c>
      <c r="L108">
        <v>50</v>
      </c>
      <c r="M108" t="s">
        <v>75</v>
      </c>
      <c r="P108" t="s">
        <v>82</v>
      </c>
    </row>
    <row r="109" spans="3:16" x14ac:dyDescent="0.25">
      <c r="C109" s="1">
        <v>43069</v>
      </c>
      <c r="D109" t="s">
        <v>21</v>
      </c>
      <c r="H109">
        <v>48672</v>
      </c>
      <c r="J109" t="s">
        <v>71</v>
      </c>
      <c r="K109">
        <f>H109*'[1]Import '!$F$48</f>
        <v>3250737.6108479998</v>
      </c>
      <c r="L109">
        <v>36000</v>
      </c>
      <c r="M109" t="s">
        <v>75</v>
      </c>
      <c r="O109" t="s">
        <v>93</v>
      </c>
      <c r="P109" t="s">
        <v>92</v>
      </c>
    </row>
    <row r="110" spans="3:16" x14ac:dyDescent="0.25">
      <c r="C110" s="1">
        <v>43066</v>
      </c>
      <c r="D110" t="s">
        <v>329</v>
      </c>
      <c r="H110">
        <v>27680</v>
      </c>
      <c r="J110" t="s">
        <v>71</v>
      </c>
      <c r="K110">
        <f>H110*'[1]Import '!$F$48</f>
        <v>1848710.08112</v>
      </c>
      <c r="L110">
        <v>16000</v>
      </c>
      <c r="M110" t="s">
        <v>75</v>
      </c>
      <c r="P110" t="s">
        <v>87</v>
      </c>
    </row>
    <row r="111" spans="3:16" x14ac:dyDescent="0.25">
      <c r="C111" s="1">
        <v>43066</v>
      </c>
      <c r="D111" t="s">
        <v>58</v>
      </c>
      <c r="H111">
        <v>10400</v>
      </c>
      <c r="J111" t="s">
        <v>71</v>
      </c>
      <c r="K111">
        <f>H111*'[1]Import '!$F$48</f>
        <v>694602.05359999998</v>
      </c>
      <c r="L111">
        <v>4000</v>
      </c>
      <c r="M111" t="s">
        <v>75</v>
      </c>
      <c r="O111" t="s">
        <v>86</v>
      </c>
      <c r="P111" t="s">
        <v>85</v>
      </c>
    </row>
    <row r="112" spans="3:16" x14ac:dyDescent="0.25">
      <c r="C112" s="1">
        <v>43066</v>
      </c>
      <c r="D112" t="s">
        <v>21</v>
      </c>
      <c r="H112">
        <v>213296</v>
      </c>
      <c r="J112" t="s">
        <v>192</v>
      </c>
      <c r="K112">
        <f>H112*'[1]Import '!$F$19</f>
        <v>2130684.344976</v>
      </c>
      <c r="L112">
        <v>24750</v>
      </c>
      <c r="M112" t="s">
        <v>75</v>
      </c>
      <c r="O112" t="s">
        <v>108</v>
      </c>
      <c r="P112" t="s">
        <v>82</v>
      </c>
    </row>
    <row r="113" spans="3:16" x14ac:dyDescent="0.25">
      <c r="C113" s="1">
        <v>43066</v>
      </c>
      <c r="D113" t="s">
        <v>21</v>
      </c>
      <c r="H113">
        <v>48672</v>
      </c>
      <c r="J113" t="s">
        <v>71</v>
      </c>
      <c r="K113">
        <f>H113*'[1]Import '!$F$48</f>
        <v>3250737.6108479998</v>
      </c>
      <c r="L113">
        <v>36000</v>
      </c>
      <c r="M113" t="s">
        <v>75</v>
      </c>
      <c r="O113" t="s">
        <v>93</v>
      </c>
      <c r="P113" t="s">
        <v>92</v>
      </c>
    </row>
    <row r="114" spans="3:16" x14ac:dyDescent="0.25">
      <c r="C114" s="1">
        <v>43066</v>
      </c>
      <c r="D114" t="s">
        <v>36</v>
      </c>
      <c r="H114">
        <v>26720</v>
      </c>
      <c r="J114" t="s">
        <v>71</v>
      </c>
      <c r="K114">
        <f>H114*'[1]Import '!$F$48</f>
        <v>1784592.9684799998</v>
      </c>
      <c r="L114">
        <v>16000</v>
      </c>
      <c r="M114" t="s">
        <v>75</v>
      </c>
      <c r="P114" t="s">
        <v>87</v>
      </c>
    </row>
    <row r="115" spans="3:16" x14ac:dyDescent="0.25">
      <c r="C115" s="1">
        <v>43066</v>
      </c>
      <c r="D115" t="s">
        <v>58</v>
      </c>
      <c r="H115">
        <v>19800</v>
      </c>
      <c r="J115" t="s">
        <v>71</v>
      </c>
      <c r="K115">
        <f>H115*'[1]Import '!$F$48</f>
        <v>1322415.4482</v>
      </c>
      <c r="L115">
        <v>8000</v>
      </c>
      <c r="M115" t="s">
        <v>75</v>
      </c>
      <c r="O115" t="s">
        <v>86</v>
      </c>
      <c r="P115" t="s">
        <v>85</v>
      </c>
    </row>
    <row r="116" spans="3:16" x14ac:dyDescent="0.25">
      <c r="C116" s="1">
        <v>43063</v>
      </c>
      <c r="D116" t="s">
        <v>174</v>
      </c>
      <c r="H116">
        <v>17810</v>
      </c>
      <c r="J116" t="s">
        <v>71</v>
      </c>
      <c r="K116">
        <f>H116*'[1]Import '!$F$48</f>
        <v>1189506.01679</v>
      </c>
      <c r="L116">
        <v>13000</v>
      </c>
      <c r="M116" t="s">
        <v>75</v>
      </c>
      <c r="O116" t="s">
        <v>380</v>
      </c>
      <c r="P116" t="s">
        <v>82</v>
      </c>
    </row>
    <row r="117" spans="3:16" x14ac:dyDescent="0.25">
      <c r="C117" s="1">
        <v>43061</v>
      </c>
      <c r="D117" t="s">
        <v>21</v>
      </c>
      <c r="H117">
        <v>213296</v>
      </c>
      <c r="J117" t="s">
        <v>192</v>
      </c>
      <c r="K117">
        <f>H117*'[1]Import '!$F$19</f>
        <v>2130684.344976</v>
      </c>
      <c r="L117">
        <v>24750</v>
      </c>
      <c r="M117" t="s">
        <v>75</v>
      </c>
      <c r="O117" t="s">
        <v>108</v>
      </c>
      <c r="P117" t="s">
        <v>82</v>
      </c>
    </row>
    <row r="118" spans="3:16" x14ac:dyDescent="0.25">
      <c r="C118" s="1">
        <v>43061</v>
      </c>
      <c r="D118" t="s">
        <v>343</v>
      </c>
      <c r="H118">
        <v>63180</v>
      </c>
      <c r="J118" t="s">
        <v>71</v>
      </c>
      <c r="K118">
        <f>H118*'[1]Import '!$F$48</f>
        <v>4219707.4756199997</v>
      </c>
      <c r="L118">
        <v>46800</v>
      </c>
      <c r="M118" t="s">
        <v>75</v>
      </c>
      <c r="P118" t="s">
        <v>85</v>
      </c>
    </row>
    <row r="119" spans="3:16" x14ac:dyDescent="0.25">
      <c r="C119" s="1">
        <v>43059</v>
      </c>
      <c r="D119" t="s">
        <v>5</v>
      </c>
      <c r="H119">
        <v>83040</v>
      </c>
      <c r="J119" t="s">
        <v>71</v>
      </c>
      <c r="K119">
        <f>H119*'[1]Import '!$F$48</f>
        <v>5546130.2433599997</v>
      </c>
      <c r="L119">
        <v>48000</v>
      </c>
      <c r="M119" t="s">
        <v>75</v>
      </c>
      <c r="O119" t="s">
        <v>86</v>
      </c>
      <c r="P119" t="s">
        <v>87</v>
      </c>
    </row>
    <row r="120" spans="3:16" x14ac:dyDescent="0.25">
      <c r="C120" s="1">
        <v>43056</v>
      </c>
      <c r="D120" t="s">
        <v>36</v>
      </c>
      <c r="H120">
        <v>26720</v>
      </c>
      <c r="J120" t="s">
        <v>71</v>
      </c>
      <c r="K120">
        <f>H120*'[1]Import '!$F$48</f>
        <v>1784592.9684799998</v>
      </c>
      <c r="L120">
        <v>16000</v>
      </c>
      <c r="M120" t="s">
        <v>75</v>
      </c>
      <c r="P120" t="s">
        <v>87</v>
      </c>
    </row>
    <row r="121" spans="3:16" x14ac:dyDescent="0.25">
      <c r="C121" s="1">
        <v>43055</v>
      </c>
      <c r="D121" t="s">
        <v>2</v>
      </c>
      <c r="H121">
        <v>67830</v>
      </c>
      <c r="J121" t="s">
        <v>71</v>
      </c>
      <c r="K121">
        <f>H121*'[1]Import '!$F$48</f>
        <v>4530274.7399699995</v>
      </c>
      <c r="L121">
        <v>51000</v>
      </c>
      <c r="M121" t="s">
        <v>75</v>
      </c>
      <c r="P121" t="s">
        <v>87</v>
      </c>
    </row>
    <row r="122" spans="3:16" x14ac:dyDescent="0.25">
      <c r="C122" s="1">
        <v>43053</v>
      </c>
      <c r="D122" t="s">
        <v>5</v>
      </c>
      <c r="H122">
        <v>83040</v>
      </c>
      <c r="J122" t="s">
        <v>71</v>
      </c>
      <c r="K122">
        <f>H122*'[1]Import '!$F$48</f>
        <v>5546130.2433599997</v>
      </c>
      <c r="L122">
        <v>48000</v>
      </c>
      <c r="M122" t="s">
        <v>75</v>
      </c>
      <c r="O122" t="s">
        <v>86</v>
      </c>
      <c r="P122" t="s">
        <v>87</v>
      </c>
    </row>
    <row r="123" spans="3:16" x14ac:dyDescent="0.25">
      <c r="C123" s="1">
        <v>43052</v>
      </c>
      <c r="D123" t="s">
        <v>58</v>
      </c>
      <c r="H123">
        <v>11000</v>
      </c>
      <c r="J123" t="s">
        <v>71</v>
      </c>
      <c r="K123">
        <f>H123*'[1]Import '!$F$48</f>
        <v>734675.24899999995</v>
      </c>
      <c r="L123">
        <v>2000</v>
      </c>
      <c r="M123" t="s">
        <v>75</v>
      </c>
      <c r="P123" t="s">
        <v>85</v>
      </c>
    </row>
    <row r="124" spans="3:16" x14ac:dyDescent="0.25">
      <c r="C124" s="1">
        <v>43052</v>
      </c>
      <c r="D124" t="s">
        <v>21</v>
      </c>
      <c r="H124">
        <v>213296</v>
      </c>
      <c r="J124" t="s">
        <v>192</v>
      </c>
      <c r="K124">
        <f>H124*'[1]Import '!$F$19</f>
        <v>2130684.344976</v>
      </c>
      <c r="L124">
        <v>24750</v>
      </c>
      <c r="M124" t="s">
        <v>75</v>
      </c>
      <c r="O124" t="s">
        <v>108</v>
      </c>
      <c r="P124" t="s">
        <v>82</v>
      </c>
    </row>
    <row r="125" spans="3:16" x14ac:dyDescent="0.25">
      <c r="C125" s="1">
        <v>43050</v>
      </c>
      <c r="D125" t="s">
        <v>21</v>
      </c>
      <c r="H125">
        <v>48672</v>
      </c>
      <c r="J125" t="s">
        <v>71</v>
      </c>
      <c r="K125">
        <f>H125*'[1]Import '!$F$48</f>
        <v>3250737.6108479998</v>
      </c>
      <c r="L125">
        <v>36000</v>
      </c>
      <c r="M125" t="s">
        <v>75</v>
      </c>
      <c r="O125" t="s">
        <v>93</v>
      </c>
      <c r="P125" t="s">
        <v>92</v>
      </c>
    </row>
    <row r="126" spans="3:16" x14ac:dyDescent="0.25">
      <c r="C126" s="1">
        <v>43049</v>
      </c>
      <c r="D126" t="s">
        <v>21</v>
      </c>
      <c r="H126">
        <v>48672</v>
      </c>
      <c r="J126" t="s">
        <v>71</v>
      </c>
      <c r="K126">
        <f>H126*'[1]Import '!$F$48</f>
        <v>3250737.6108479998</v>
      </c>
      <c r="L126">
        <v>36000</v>
      </c>
      <c r="M126" t="s">
        <v>75</v>
      </c>
      <c r="O126" t="s">
        <v>93</v>
      </c>
      <c r="P126" t="s">
        <v>92</v>
      </c>
    </row>
    <row r="127" spans="3:16" x14ac:dyDescent="0.25">
      <c r="C127" s="1">
        <v>43048</v>
      </c>
      <c r="D127" t="s">
        <v>329</v>
      </c>
      <c r="H127">
        <v>23040</v>
      </c>
      <c r="J127" t="s">
        <v>71</v>
      </c>
      <c r="K127">
        <f>H127*'[1]Import '!$F$48</f>
        <v>1538810.7033599999</v>
      </c>
      <c r="L127">
        <v>14400</v>
      </c>
      <c r="M127" t="s">
        <v>75</v>
      </c>
      <c r="P127" t="s">
        <v>102</v>
      </c>
    </row>
    <row r="128" spans="3:16" x14ac:dyDescent="0.25">
      <c r="C128" s="1">
        <v>43048</v>
      </c>
      <c r="D128" t="s">
        <v>2</v>
      </c>
      <c r="H128">
        <v>67830</v>
      </c>
      <c r="J128" t="s">
        <v>71</v>
      </c>
      <c r="K128">
        <f>H128*'[1]Import '!$F$48</f>
        <v>4530274.7399699995</v>
      </c>
      <c r="L128">
        <v>51000</v>
      </c>
      <c r="M128" t="s">
        <v>75</v>
      </c>
      <c r="P128" t="s">
        <v>87</v>
      </c>
    </row>
    <row r="129" spans="3:16" x14ac:dyDescent="0.25">
      <c r="C129" s="1">
        <v>43048</v>
      </c>
      <c r="D129" t="s">
        <v>65</v>
      </c>
      <c r="H129">
        <v>4140</v>
      </c>
      <c r="J129" t="s">
        <v>71</v>
      </c>
      <c r="K129">
        <f>H129*'[1]Import '!$F$48</f>
        <v>276505.04826000001</v>
      </c>
      <c r="L129">
        <v>3000</v>
      </c>
      <c r="M129" t="s">
        <v>75</v>
      </c>
      <c r="O129" t="s">
        <v>105</v>
      </c>
      <c r="P129" t="s">
        <v>82</v>
      </c>
    </row>
    <row r="130" spans="3:16" x14ac:dyDescent="0.25">
      <c r="C130" s="1">
        <v>43046</v>
      </c>
      <c r="D130" t="s">
        <v>21</v>
      </c>
      <c r="H130">
        <v>48060</v>
      </c>
      <c r="J130" t="s">
        <v>71</v>
      </c>
      <c r="K130">
        <f>H130*'[1]Import '!$F$48</f>
        <v>3209862.9515399998</v>
      </c>
      <c r="L130">
        <v>36000</v>
      </c>
      <c r="M130" t="s">
        <v>75</v>
      </c>
      <c r="O130" t="s">
        <v>93</v>
      </c>
      <c r="P130" t="s">
        <v>92</v>
      </c>
    </row>
    <row r="131" spans="3:16" x14ac:dyDescent="0.25">
      <c r="C131" s="1">
        <v>43046</v>
      </c>
      <c r="D131" t="s">
        <v>21</v>
      </c>
      <c r="H131">
        <v>213296</v>
      </c>
      <c r="J131" t="s">
        <v>192</v>
      </c>
      <c r="K131">
        <f>H131*'[1]Import '!$F$19</f>
        <v>2130684.344976</v>
      </c>
      <c r="L131">
        <v>24750</v>
      </c>
      <c r="M131" t="s">
        <v>75</v>
      </c>
      <c r="O131" t="s">
        <v>108</v>
      </c>
      <c r="P131" t="s">
        <v>82</v>
      </c>
    </row>
    <row r="132" spans="3:16" x14ac:dyDescent="0.25">
      <c r="C132" s="1">
        <v>43046</v>
      </c>
      <c r="D132" t="s">
        <v>5</v>
      </c>
      <c r="H132">
        <v>83040</v>
      </c>
      <c r="J132" t="s">
        <v>71</v>
      </c>
      <c r="K132">
        <f>H132*'[1]Import '!$F$48</f>
        <v>5546130.2433599997</v>
      </c>
      <c r="L132">
        <v>48000</v>
      </c>
      <c r="M132" t="s">
        <v>75</v>
      </c>
      <c r="O132" t="s">
        <v>86</v>
      </c>
      <c r="P132" t="s">
        <v>87</v>
      </c>
    </row>
    <row r="133" spans="3:16" x14ac:dyDescent="0.25">
      <c r="C133" s="1">
        <v>43045</v>
      </c>
      <c r="D133" t="s">
        <v>52</v>
      </c>
      <c r="H133">
        <v>5700</v>
      </c>
      <c r="J133" t="s">
        <v>71</v>
      </c>
      <c r="K133">
        <f>H133*'[1]Import '!$F$48</f>
        <v>380695.35629999998</v>
      </c>
      <c r="L133">
        <v>2000</v>
      </c>
      <c r="M133" t="s">
        <v>75</v>
      </c>
      <c r="P133" t="s">
        <v>87</v>
      </c>
    </row>
    <row r="134" spans="3:16" x14ac:dyDescent="0.25">
      <c r="C134" s="1">
        <v>43045</v>
      </c>
      <c r="D134" t="s">
        <v>36</v>
      </c>
      <c r="H134">
        <v>26720</v>
      </c>
      <c r="J134" t="s">
        <v>71</v>
      </c>
      <c r="K134">
        <f>H134*'[1]Import '!$F$48</f>
        <v>1784592.9684799998</v>
      </c>
      <c r="L134">
        <v>16000</v>
      </c>
      <c r="M134" t="s">
        <v>75</v>
      </c>
      <c r="P134" t="s">
        <v>87</v>
      </c>
    </row>
    <row r="135" spans="3:16" x14ac:dyDescent="0.25">
      <c r="C135" s="1">
        <v>43045</v>
      </c>
      <c r="D135" t="s">
        <v>21</v>
      </c>
      <c r="H135">
        <v>215102</v>
      </c>
      <c r="J135" t="s">
        <v>192</v>
      </c>
      <c r="K135">
        <f>H135*'[1]Import '!$F$19</f>
        <v>2148725.0767620001</v>
      </c>
      <c r="L135">
        <v>24750</v>
      </c>
      <c r="M135" t="s">
        <v>75</v>
      </c>
      <c r="O135" t="s">
        <v>108</v>
      </c>
      <c r="P135" t="s">
        <v>82</v>
      </c>
    </row>
    <row r="136" spans="3:16" x14ac:dyDescent="0.25">
      <c r="C136" s="1">
        <v>43045</v>
      </c>
      <c r="D136" t="s">
        <v>29</v>
      </c>
      <c r="H136">
        <v>10750</v>
      </c>
      <c r="J136" t="s">
        <v>71</v>
      </c>
      <c r="K136">
        <f>H136*'[1]Import '!$F$48</f>
        <v>717978.08424999996</v>
      </c>
      <c r="L136">
        <v>5000</v>
      </c>
      <c r="M136" t="s">
        <v>75</v>
      </c>
      <c r="P136" t="s">
        <v>85</v>
      </c>
    </row>
    <row r="137" spans="3:16" x14ac:dyDescent="0.25">
      <c r="C137" s="1">
        <v>43045</v>
      </c>
      <c r="D137" t="s">
        <v>371</v>
      </c>
      <c r="H137">
        <v>2280</v>
      </c>
      <c r="J137" t="s">
        <v>71</v>
      </c>
      <c r="K137">
        <f>H137*'[1]Import '!$F$48</f>
        <v>152278.14251999999</v>
      </c>
      <c r="L137">
        <v>400</v>
      </c>
      <c r="M137" t="s">
        <v>75</v>
      </c>
      <c r="P137" t="s">
        <v>85</v>
      </c>
    </row>
    <row r="138" spans="3:16" x14ac:dyDescent="0.25">
      <c r="C138" s="1">
        <v>43045</v>
      </c>
      <c r="D138" t="s">
        <v>21</v>
      </c>
      <c r="H138">
        <v>213296</v>
      </c>
      <c r="J138" t="s">
        <v>192</v>
      </c>
      <c r="K138">
        <f>H138*'[1]Import '!$F$19</f>
        <v>2130684.344976</v>
      </c>
      <c r="L138">
        <v>24750</v>
      </c>
      <c r="M138" t="s">
        <v>75</v>
      </c>
      <c r="O138" t="s">
        <v>108</v>
      </c>
      <c r="P138" t="s">
        <v>82</v>
      </c>
    </row>
    <row r="139" spans="3:16" x14ac:dyDescent="0.25">
      <c r="C139" s="1">
        <v>43042</v>
      </c>
      <c r="D139" t="s">
        <v>36</v>
      </c>
      <c r="H139">
        <v>26720</v>
      </c>
      <c r="J139" t="s">
        <v>71</v>
      </c>
      <c r="K139">
        <f>H139*'[1]Import '!$F$48</f>
        <v>1784592.9684799998</v>
      </c>
      <c r="L139">
        <v>16000</v>
      </c>
      <c r="M139" t="s">
        <v>75</v>
      </c>
      <c r="P139" t="s">
        <v>87</v>
      </c>
    </row>
    <row r="140" spans="3:16" x14ac:dyDescent="0.25">
      <c r="C140" s="1">
        <v>43041</v>
      </c>
      <c r="D140" t="s">
        <v>2</v>
      </c>
      <c r="H140">
        <v>135660</v>
      </c>
      <c r="J140" t="s">
        <v>71</v>
      </c>
      <c r="K140">
        <f>H140*'[1]Import '!$F$48</f>
        <v>9060549.4799399991</v>
      </c>
      <c r="L140">
        <v>102000</v>
      </c>
      <c r="M140" t="s">
        <v>75</v>
      </c>
      <c r="P140" t="s">
        <v>87</v>
      </c>
    </row>
    <row r="141" spans="3:16" x14ac:dyDescent="0.25">
      <c r="C141" s="1">
        <v>43040</v>
      </c>
      <c r="D141" t="s">
        <v>21</v>
      </c>
      <c r="H141">
        <v>48060</v>
      </c>
      <c r="J141" t="s">
        <v>71</v>
      </c>
      <c r="K141">
        <f>H141*'[1]Import '!$F$48</f>
        <v>3209862.9515399998</v>
      </c>
      <c r="L141">
        <v>36000</v>
      </c>
      <c r="M141" t="s">
        <v>75</v>
      </c>
      <c r="O141" t="s">
        <v>93</v>
      </c>
      <c r="P141" t="s">
        <v>92</v>
      </c>
    </row>
    <row r="142" spans="3:16" x14ac:dyDescent="0.25">
      <c r="C142" s="1">
        <v>43040</v>
      </c>
      <c r="D142" t="s">
        <v>21</v>
      </c>
      <c r="H142">
        <v>46620</v>
      </c>
      <c r="J142" t="s">
        <v>71</v>
      </c>
      <c r="K142">
        <f>H142*'[1]Import '!$F$48</f>
        <v>3113687.2825799999</v>
      </c>
      <c r="L142">
        <v>36000</v>
      </c>
      <c r="M142" t="s">
        <v>75</v>
      </c>
      <c r="O142" t="s">
        <v>93</v>
      </c>
      <c r="P142" t="s">
        <v>92</v>
      </c>
    </row>
    <row r="143" spans="3:16" x14ac:dyDescent="0.25">
      <c r="C143" s="1">
        <v>43040</v>
      </c>
      <c r="D143" t="s">
        <v>21</v>
      </c>
      <c r="H143">
        <v>200648</v>
      </c>
      <c r="J143" t="s">
        <v>192</v>
      </c>
      <c r="K143">
        <f>H143*'[1]Import '!$F$19</f>
        <v>2004339.2864880001</v>
      </c>
      <c r="L143">
        <v>24750</v>
      </c>
      <c r="M143" t="s">
        <v>75</v>
      </c>
      <c r="O143" t="s">
        <v>236</v>
      </c>
      <c r="P143" t="s">
        <v>82</v>
      </c>
    </row>
    <row r="144" spans="3:16" x14ac:dyDescent="0.25">
      <c r="C144" s="1">
        <v>43040</v>
      </c>
      <c r="D144" t="s">
        <v>372</v>
      </c>
      <c r="H144">
        <v>62128</v>
      </c>
      <c r="J144" t="s">
        <v>71</v>
      </c>
      <c r="K144">
        <f>H144*'[1]Import '!$F$48</f>
        <v>4149445.8063519998</v>
      </c>
      <c r="L144">
        <v>44000</v>
      </c>
      <c r="M144" t="s">
        <v>75</v>
      </c>
      <c r="P144" t="s">
        <v>92</v>
      </c>
    </row>
    <row r="145" spans="3:16" x14ac:dyDescent="0.25">
      <c r="C145" s="1">
        <v>43038</v>
      </c>
      <c r="D145" t="s">
        <v>372</v>
      </c>
      <c r="H145">
        <v>62128</v>
      </c>
      <c r="J145" t="s">
        <v>71</v>
      </c>
      <c r="K145">
        <f>H145*'[1]Import '!$F$48</f>
        <v>4149445.8063519998</v>
      </c>
      <c r="L145">
        <v>44000</v>
      </c>
      <c r="M145" t="s">
        <v>75</v>
      </c>
      <c r="O145" t="s">
        <v>381</v>
      </c>
      <c r="P145" t="s">
        <v>92</v>
      </c>
    </row>
    <row r="146" spans="3:16" x14ac:dyDescent="0.25">
      <c r="C146" s="1">
        <v>43038</v>
      </c>
      <c r="D146" t="s">
        <v>2</v>
      </c>
      <c r="H146">
        <v>69300</v>
      </c>
      <c r="J146" t="s">
        <v>71</v>
      </c>
      <c r="K146">
        <f>H146*'[1]Import '!$F$48</f>
        <v>4628454.0686999997</v>
      </c>
      <c r="L146">
        <v>50400</v>
      </c>
      <c r="M146" t="s">
        <v>75</v>
      </c>
      <c r="P146" t="s">
        <v>82</v>
      </c>
    </row>
    <row r="147" spans="3:16" x14ac:dyDescent="0.25">
      <c r="C147" s="1">
        <v>43038</v>
      </c>
      <c r="D147" t="s">
        <v>58</v>
      </c>
      <c r="H147">
        <v>22000</v>
      </c>
      <c r="J147" t="s">
        <v>71</v>
      </c>
      <c r="K147">
        <f>H147*'[1]Import '!$F$48</f>
        <v>1469350.4979999999</v>
      </c>
      <c r="L147">
        <v>4000</v>
      </c>
      <c r="M147" t="s">
        <v>75</v>
      </c>
      <c r="P147" t="s">
        <v>85</v>
      </c>
    </row>
    <row r="148" spans="3:16" x14ac:dyDescent="0.25">
      <c r="C148" s="1">
        <v>43038</v>
      </c>
      <c r="D148" t="s">
        <v>372</v>
      </c>
      <c r="H148">
        <v>62128</v>
      </c>
      <c r="J148" t="s">
        <v>71</v>
      </c>
      <c r="K148">
        <f>H148*'[1]Import '!$F$48</f>
        <v>4149445.8063519998</v>
      </c>
      <c r="L148">
        <v>44000</v>
      </c>
      <c r="M148" t="s">
        <v>75</v>
      </c>
      <c r="O148" t="s">
        <v>381</v>
      </c>
      <c r="P148" t="s">
        <v>92</v>
      </c>
    </row>
    <row r="149" spans="3:16" x14ac:dyDescent="0.25">
      <c r="C149" s="1">
        <v>43038</v>
      </c>
      <c r="D149" t="s">
        <v>2</v>
      </c>
      <c r="H149">
        <v>138600</v>
      </c>
      <c r="J149" t="s">
        <v>71</v>
      </c>
      <c r="K149">
        <f>H149*'[1]Import '!$F$48</f>
        <v>9256908.1373999994</v>
      </c>
      <c r="L149">
        <v>100800</v>
      </c>
      <c r="M149" t="s">
        <v>75</v>
      </c>
      <c r="P149" t="s">
        <v>82</v>
      </c>
    </row>
    <row r="150" spans="3:16" x14ac:dyDescent="0.25">
      <c r="C150" s="1">
        <v>43038</v>
      </c>
      <c r="D150" t="s">
        <v>2</v>
      </c>
      <c r="H150">
        <v>135660</v>
      </c>
      <c r="J150" t="s">
        <v>71</v>
      </c>
      <c r="K150">
        <f>H150*'[1]Import '!$F$48</f>
        <v>9060549.4799399991</v>
      </c>
      <c r="L150">
        <v>102000</v>
      </c>
      <c r="M150" t="s">
        <v>75</v>
      </c>
      <c r="P150" t="s">
        <v>87</v>
      </c>
    </row>
    <row r="151" spans="3:16" x14ac:dyDescent="0.25">
      <c r="C151" s="1">
        <v>43034</v>
      </c>
      <c r="D151" t="s">
        <v>21</v>
      </c>
      <c r="H151">
        <v>48060</v>
      </c>
      <c r="J151" t="s">
        <v>71</v>
      </c>
      <c r="K151">
        <f>H151*'[1]Import '!$F$48</f>
        <v>3209862.9515399998</v>
      </c>
      <c r="L151">
        <v>36000</v>
      </c>
      <c r="M151" t="s">
        <v>75</v>
      </c>
      <c r="O151" t="s">
        <v>93</v>
      </c>
      <c r="P151" t="s">
        <v>92</v>
      </c>
    </row>
    <row r="152" spans="3:16" x14ac:dyDescent="0.25">
      <c r="C152" s="1">
        <v>43033</v>
      </c>
      <c r="D152" t="s">
        <v>2</v>
      </c>
      <c r="H152">
        <v>135660</v>
      </c>
      <c r="J152" t="s">
        <v>71</v>
      </c>
      <c r="K152">
        <f>H152*'[1]Import '!$F$48</f>
        <v>9060549.4799399991</v>
      </c>
      <c r="L152">
        <v>102000</v>
      </c>
      <c r="M152" t="s">
        <v>75</v>
      </c>
      <c r="P152" t="s">
        <v>87</v>
      </c>
    </row>
    <row r="153" spans="3:16" x14ac:dyDescent="0.25">
      <c r="C153" s="1">
        <v>43032</v>
      </c>
      <c r="D153" t="s">
        <v>21</v>
      </c>
      <c r="H153">
        <v>48060</v>
      </c>
      <c r="J153" t="s">
        <v>71</v>
      </c>
      <c r="K153">
        <f>H153*'[1]Import '!$F$48</f>
        <v>3209862.9515399998</v>
      </c>
      <c r="L153">
        <v>36000</v>
      </c>
      <c r="M153" t="s">
        <v>75</v>
      </c>
      <c r="O153" t="s">
        <v>93</v>
      </c>
      <c r="P153" t="s">
        <v>92</v>
      </c>
    </row>
    <row r="154" spans="3:16" x14ac:dyDescent="0.25">
      <c r="C154" s="1">
        <v>43032</v>
      </c>
      <c r="D154" t="s">
        <v>5</v>
      </c>
      <c r="H154">
        <v>83040</v>
      </c>
      <c r="J154" t="s">
        <v>71</v>
      </c>
      <c r="K154">
        <f>H154*'[1]Import '!$F$48</f>
        <v>5546130.2433599997</v>
      </c>
      <c r="L154">
        <v>48000</v>
      </c>
      <c r="M154" t="s">
        <v>75</v>
      </c>
      <c r="O154" t="s">
        <v>141</v>
      </c>
      <c r="P154" t="s">
        <v>87</v>
      </c>
    </row>
    <row r="155" spans="3:16" x14ac:dyDescent="0.25">
      <c r="C155" s="1">
        <v>43032</v>
      </c>
      <c r="D155" t="s">
        <v>373</v>
      </c>
      <c r="H155">
        <v>0</v>
      </c>
      <c r="J155" t="s">
        <v>71</v>
      </c>
      <c r="K155">
        <f>H155*'[1]Import '!$F$48</f>
        <v>0</v>
      </c>
      <c r="L155">
        <v>0.22</v>
      </c>
      <c r="M155" t="s">
        <v>75</v>
      </c>
      <c r="P155" t="s">
        <v>85</v>
      </c>
    </row>
    <row r="156" spans="3:16" x14ac:dyDescent="0.25">
      <c r="C156" s="1">
        <v>43031</v>
      </c>
      <c r="D156" t="s">
        <v>2</v>
      </c>
      <c r="H156">
        <v>138600</v>
      </c>
      <c r="J156" t="s">
        <v>71</v>
      </c>
      <c r="K156">
        <f>H156*'[1]Import '!$F$48</f>
        <v>9256908.1373999994</v>
      </c>
      <c r="L156">
        <v>100800</v>
      </c>
      <c r="M156" t="s">
        <v>75</v>
      </c>
      <c r="P156" t="s">
        <v>82</v>
      </c>
    </row>
    <row r="157" spans="3:16" x14ac:dyDescent="0.25">
      <c r="C157" s="1">
        <v>43028</v>
      </c>
      <c r="D157" t="s">
        <v>21</v>
      </c>
      <c r="H157">
        <v>48060</v>
      </c>
      <c r="J157" t="s">
        <v>71</v>
      </c>
      <c r="K157">
        <f>H157*'[1]Import '!$F$48</f>
        <v>3209862.9515399998</v>
      </c>
      <c r="L157">
        <v>36000</v>
      </c>
      <c r="M157" t="s">
        <v>75</v>
      </c>
      <c r="O157" t="s">
        <v>93</v>
      </c>
      <c r="P157" t="s">
        <v>92</v>
      </c>
    </row>
    <row r="158" spans="3:16" x14ac:dyDescent="0.25">
      <c r="C158" s="1">
        <v>43026</v>
      </c>
      <c r="D158" t="s">
        <v>21</v>
      </c>
      <c r="H158">
        <v>860409</v>
      </c>
      <c r="J158" t="s">
        <v>192</v>
      </c>
      <c r="K158">
        <f>H158*'[1]Import '!$F$19</f>
        <v>8594910.2963789999</v>
      </c>
      <c r="L158">
        <v>99000</v>
      </c>
      <c r="M158" t="s">
        <v>75</v>
      </c>
      <c r="O158" t="s">
        <v>108</v>
      </c>
      <c r="P158" t="s">
        <v>82</v>
      </c>
    </row>
    <row r="159" spans="3:16" x14ac:dyDescent="0.25">
      <c r="C159" s="1">
        <v>43026</v>
      </c>
      <c r="D159" t="s">
        <v>2</v>
      </c>
      <c r="H159">
        <v>600</v>
      </c>
      <c r="J159" t="s">
        <v>71</v>
      </c>
      <c r="K159">
        <f>H159*'[1]Import '!$F$48</f>
        <v>40073.195399999997</v>
      </c>
      <c r="L159">
        <v>300</v>
      </c>
      <c r="M159" t="s">
        <v>75</v>
      </c>
      <c r="P159" t="s">
        <v>85</v>
      </c>
    </row>
    <row r="160" spans="3:16" x14ac:dyDescent="0.25">
      <c r="C160" s="1">
        <v>43026</v>
      </c>
      <c r="D160" t="s">
        <v>2</v>
      </c>
      <c r="H160">
        <v>600</v>
      </c>
      <c r="J160" t="s">
        <v>71</v>
      </c>
      <c r="K160">
        <f>H160*'[1]Import '!$F$48</f>
        <v>40073.195399999997</v>
      </c>
      <c r="L160">
        <v>300</v>
      </c>
      <c r="M160" t="s">
        <v>75</v>
      </c>
      <c r="P160" t="s">
        <v>85</v>
      </c>
    </row>
    <row r="161" spans="3:16" x14ac:dyDescent="0.25">
      <c r="C161" s="1">
        <v>43025</v>
      </c>
      <c r="D161" t="s">
        <v>372</v>
      </c>
      <c r="H161">
        <v>60764</v>
      </c>
      <c r="J161" t="s">
        <v>71</v>
      </c>
      <c r="K161">
        <f>H161*'[1]Import '!$F$48</f>
        <v>4058346.0754759996</v>
      </c>
      <c r="L161">
        <v>44000</v>
      </c>
      <c r="M161" t="s">
        <v>75</v>
      </c>
      <c r="P161" t="s">
        <v>92</v>
      </c>
    </row>
    <row r="162" spans="3:16" x14ac:dyDescent="0.25">
      <c r="C162" s="1">
        <v>43025</v>
      </c>
      <c r="D162" t="s">
        <v>2</v>
      </c>
      <c r="H162">
        <v>67830</v>
      </c>
      <c r="J162" t="s">
        <v>71</v>
      </c>
      <c r="K162">
        <f>H162*'[1]Import '!$F$48</f>
        <v>4530274.7399699995</v>
      </c>
      <c r="L162">
        <v>51000</v>
      </c>
      <c r="M162" t="s">
        <v>75</v>
      </c>
      <c r="P162" t="s">
        <v>87</v>
      </c>
    </row>
    <row r="163" spans="3:16" x14ac:dyDescent="0.25">
      <c r="C163" s="1">
        <v>43025</v>
      </c>
      <c r="D163" t="s">
        <v>5</v>
      </c>
      <c r="H163">
        <v>83040</v>
      </c>
      <c r="J163" t="s">
        <v>71</v>
      </c>
      <c r="K163">
        <f>H163*'[1]Import '!$F$48</f>
        <v>5546130.2433599997</v>
      </c>
      <c r="L163">
        <v>48000</v>
      </c>
      <c r="M163" t="s">
        <v>75</v>
      </c>
      <c r="O163" t="s">
        <v>90</v>
      </c>
      <c r="P163" t="s">
        <v>87</v>
      </c>
    </row>
    <row r="164" spans="3:16" x14ac:dyDescent="0.25">
      <c r="C164" s="1">
        <v>43024</v>
      </c>
      <c r="D164" t="s">
        <v>21</v>
      </c>
      <c r="H164">
        <v>48060</v>
      </c>
      <c r="J164" t="s">
        <v>71</v>
      </c>
      <c r="K164">
        <f>H164*'[1]Import '!$F$48</f>
        <v>3209862.9515399998</v>
      </c>
      <c r="L164">
        <v>36000</v>
      </c>
      <c r="M164" t="s">
        <v>75</v>
      </c>
      <c r="O164" t="s">
        <v>93</v>
      </c>
      <c r="P164" t="s">
        <v>92</v>
      </c>
    </row>
    <row r="165" spans="3:16" x14ac:dyDescent="0.25">
      <c r="C165" s="1">
        <v>43022</v>
      </c>
      <c r="D165" t="s">
        <v>2</v>
      </c>
      <c r="H165">
        <v>138600</v>
      </c>
      <c r="J165" t="s">
        <v>71</v>
      </c>
      <c r="K165">
        <f>H165*'[1]Import '!$F$48</f>
        <v>9256908.1373999994</v>
      </c>
      <c r="L165">
        <v>100800</v>
      </c>
      <c r="M165" t="s">
        <v>75</v>
      </c>
      <c r="P165" t="s">
        <v>82</v>
      </c>
    </row>
    <row r="166" spans="3:16" x14ac:dyDescent="0.25">
      <c r="C166" s="1">
        <v>43022</v>
      </c>
      <c r="D166" t="s">
        <v>30</v>
      </c>
      <c r="H166">
        <v>11900</v>
      </c>
      <c r="J166" t="s">
        <v>71</v>
      </c>
      <c r="K166">
        <f>H166*'[1]Import '!$F$48</f>
        <v>794785.04209999996</v>
      </c>
      <c r="L166">
        <v>7000</v>
      </c>
      <c r="M166" t="s">
        <v>75</v>
      </c>
      <c r="O166" t="s">
        <v>382</v>
      </c>
      <c r="P166" t="s">
        <v>82</v>
      </c>
    </row>
    <row r="167" spans="3:16" x14ac:dyDescent="0.25">
      <c r="C167" s="1">
        <v>43022</v>
      </c>
      <c r="D167" t="s">
        <v>30</v>
      </c>
      <c r="H167">
        <v>6800</v>
      </c>
      <c r="J167" t="s">
        <v>71</v>
      </c>
      <c r="K167">
        <f>H167*'[1]Import '!$F$48</f>
        <v>454162.88119999995</v>
      </c>
      <c r="L167">
        <v>4000</v>
      </c>
      <c r="M167" t="s">
        <v>75</v>
      </c>
      <c r="O167" t="s">
        <v>382</v>
      </c>
      <c r="P167" t="s">
        <v>82</v>
      </c>
    </row>
    <row r="168" spans="3:16" x14ac:dyDescent="0.25">
      <c r="C168" s="1">
        <v>43022</v>
      </c>
      <c r="D168" t="s">
        <v>30</v>
      </c>
      <c r="H168">
        <v>4796</v>
      </c>
      <c r="J168" t="s">
        <v>71</v>
      </c>
      <c r="K168">
        <f>H168*'[1]Import '!$F$48</f>
        <v>320318.40856399998</v>
      </c>
      <c r="L168">
        <v>2821</v>
      </c>
      <c r="M168" t="s">
        <v>75</v>
      </c>
      <c r="O168" t="s">
        <v>382</v>
      </c>
      <c r="P168" t="s">
        <v>82</v>
      </c>
    </row>
    <row r="169" spans="3:16" x14ac:dyDescent="0.25">
      <c r="C169" s="1">
        <v>43022</v>
      </c>
      <c r="D169" t="s">
        <v>2</v>
      </c>
      <c r="H169">
        <v>67830</v>
      </c>
      <c r="J169" t="s">
        <v>71</v>
      </c>
      <c r="K169">
        <f>H169*'[1]Import '!$F$48</f>
        <v>4530274.7399699995</v>
      </c>
      <c r="L169">
        <v>51000</v>
      </c>
      <c r="M169" t="s">
        <v>75</v>
      </c>
      <c r="P169" t="s">
        <v>87</v>
      </c>
    </row>
    <row r="170" spans="3:16" x14ac:dyDescent="0.25">
      <c r="C170" s="1">
        <v>43022</v>
      </c>
      <c r="D170" t="s">
        <v>30</v>
      </c>
      <c r="H170">
        <v>7104</v>
      </c>
      <c r="J170" t="s">
        <v>71</v>
      </c>
      <c r="K170">
        <f>H170*'[1]Import '!$F$48</f>
        <v>474466.63353599998</v>
      </c>
      <c r="L170">
        <v>4179</v>
      </c>
      <c r="M170" t="s">
        <v>75</v>
      </c>
      <c r="O170" t="s">
        <v>382</v>
      </c>
      <c r="P170" t="s">
        <v>82</v>
      </c>
    </row>
    <row r="171" spans="3:16" x14ac:dyDescent="0.25">
      <c r="C171" s="1">
        <v>43019</v>
      </c>
      <c r="D171" t="s">
        <v>2</v>
      </c>
      <c r="H171">
        <v>135660</v>
      </c>
      <c r="J171" t="s">
        <v>71</v>
      </c>
      <c r="K171">
        <f>H171*'[1]Import '!$F$48</f>
        <v>9060549.4799399991</v>
      </c>
      <c r="L171">
        <v>102000</v>
      </c>
      <c r="M171" t="s">
        <v>75</v>
      </c>
      <c r="P171" t="s">
        <v>87</v>
      </c>
    </row>
    <row r="172" spans="3:16" x14ac:dyDescent="0.25">
      <c r="C172" s="1">
        <v>43017</v>
      </c>
      <c r="D172" t="s">
        <v>2</v>
      </c>
      <c r="H172">
        <v>67830</v>
      </c>
      <c r="J172" t="s">
        <v>71</v>
      </c>
      <c r="K172">
        <f>H172*'[1]Import '!$F$48</f>
        <v>4530274.7399699995</v>
      </c>
      <c r="L172">
        <v>51000</v>
      </c>
      <c r="M172" t="s">
        <v>75</v>
      </c>
      <c r="P172" t="s">
        <v>87</v>
      </c>
    </row>
    <row r="173" spans="3:16" x14ac:dyDescent="0.25">
      <c r="C173" s="1">
        <v>43017</v>
      </c>
      <c r="D173" t="s">
        <v>329</v>
      </c>
      <c r="H173">
        <v>26880</v>
      </c>
      <c r="J173" t="s">
        <v>71</v>
      </c>
      <c r="K173">
        <f>H173*'[1]Import '!$F$48</f>
        <v>1795279.15392</v>
      </c>
      <c r="L173">
        <v>16000</v>
      </c>
      <c r="M173" t="s">
        <v>75</v>
      </c>
      <c r="P173" t="s">
        <v>87</v>
      </c>
    </row>
    <row r="174" spans="3:16" x14ac:dyDescent="0.25">
      <c r="C174" s="1">
        <v>43017</v>
      </c>
      <c r="D174" t="s">
        <v>36</v>
      </c>
      <c r="H174">
        <v>25920</v>
      </c>
      <c r="J174" t="s">
        <v>71</v>
      </c>
      <c r="K174">
        <f>H174*'[1]Import '!$F$48</f>
        <v>1731162.0412799998</v>
      </c>
      <c r="L174">
        <v>16000</v>
      </c>
      <c r="M174" t="s">
        <v>75</v>
      </c>
      <c r="P174" t="s">
        <v>87</v>
      </c>
    </row>
    <row r="175" spans="3:16" x14ac:dyDescent="0.25">
      <c r="C175" s="1">
        <v>43017</v>
      </c>
      <c r="D175" t="s">
        <v>2</v>
      </c>
      <c r="H175">
        <v>138600</v>
      </c>
      <c r="J175" t="s">
        <v>71</v>
      </c>
      <c r="K175">
        <f>H175*'[1]Import '!$F$48</f>
        <v>9256908.1373999994</v>
      </c>
      <c r="L175">
        <v>100800</v>
      </c>
      <c r="M175" t="s">
        <v>75</v>
      </c>
      <c r="P175" t="s">
        <v>82</v>
      </c>
    </row>
    <row r="176" spans="3:16" x14ac:dyDescent="0.25">
      <c r="C176" s="1">
        <v>43014</v>
      </c>
      <c r="D176" t="s">
        <v>329</v>
      </c>
      <c r="H176">
        <v>26880</v>
      </c>
      <c r="J176" t="s">
        <v>71</v>
      </c>
      <c r="K176">
        <f>H176*'[1]Import '!$F$48</f>
        <v>1795279.15392</v>
      </c>
      <c r="L176">
        <v>16000</v>
      </c>
      <c r="M176" t="s">
        <v>75</v>
      </c>
      <c r="P176" t="s">
        <v>87</v>
      </c>
    </row>
    <row r="177" spans="3:16" x14ac:dyDescent="0.25">
      <c r="C177" s="1">
        <v>43014</v>
      </c>
      <c r="D177" t="s">
        <v>55</v>
      </c>
      <c r="H177">
        <v>2950</v>
      </c>
      <c r="J177" t="s">
        <v>71</v>
      </c>
      <c r="K177">
        <f>H177*'[1]Import '!$F$48</f>
        <v>197026.54405</v>
      </c>
      <c r="L177">
        <v>1000</v>
      </c>
      <c r="M177" t="s">
        <v>75</v>
      </c>
      <c r="P177" t="s">
        <v>150</v>
      </c>
    </row>
    <row r="178" spans="3:16" x14ac:dyDescent="0.25">
      <c r="C178" s="1">
        <v>43014</v>
      </c>
      <c r="D178" t="s">
        <v>55</v>
      </c>
      <c r="H178">
        <v>2950</v>
      </c>
      <c r="J178" t="s">
        <v>71</v>
      </c>
      <c r="K178">
        <f>H178*'[1]Import '!$F$48</f>
        <v>197026.54405</v>
      </c>
      <c r="L178">
        <v>1000</v>
      </c>
      <c r="M178" t="s">
        <v>75</v>
      </c>
      <c r="P178" t="s">
        <v>150</v>
      </c>
    </row>
    <row r="179" spans="3:16" x14ac:dyDescent="0.25">
      <c r="C179" s="1">
        <v>43014</v>
      </c>
      <c r="D179" t="s">
        <v>55</v>
      </c>
      <c r="H179">
        <v>2950</v>
      </c>
      <c r="J179" t="s">
        <v>71</v>
      </c>
      <c r="K179">
        <f>H179*'[1]Import '!$F$48</f>
        <v>197026.54405</v>
      </c>
      <c r="L179">
        <v>1000</v>
      </c>
      <c r="M179" t="s">
        <v>75</v>
      </c>
      <c r="P179" t="s">
        <v>150</v>
      </c>
    </row>
    <row r="180" spans="3:16" x14ac:dyDescent="0.25">
      <c r="C180" s="1">
        <v>43014</v>
      </c>
      <c r="D180" t="s">
        <v>55</v>
      </c>
      <c r="H180">
        <v>2950</v>
      </c>
      <c r="J180" t="s">
        <v>71</v>
      </c>
      <c r="K180">
        <f>H180*'[1]Import '!$F$48</f>
        <v>197026.54405</v>
      </c>
      <c r="L180">
        <v>1000</v>
      </c>
      <c r="M180" t="s">
        <v>75</v>
      </c>
      <c r="P180" t="s">
        <v>150</v>
      </c>
    </row>
    <row r="181" spans="3:16" x14ac:dyDescent="0.25">
      <c r="C181" s="1">
        <v>43014</v>
      </c>
      <c r="D181" t="s">
        <v>55</v>
      </c>
      <c r="H181">
        <v>2950</v>
      </c>
      <c r="J181" t="s">
        <v>71</v>
      </c>
      <c r="K181">
        <f>H181*'[1]Import '!$F$48</f>
        <v>197026.54405</v>
      </c>
      <c r="L181">
        <v>1000</v>
      </c>
      <c r="M181" t="s">
        <v>75</v>
      </c>
      <c r="P181" t="s">
        <v>150</v>
      </c>
    </row>
    <row r="182" spans="3:16" x14ac:dyDescent="0.25">
      <c r="C182" s="1">
        <v>43014</v>
      </c>
      <c r="D182" t="s">
        <v>55</v>
      </c>
      <c r="H182">
        <v>2950</v>
      </c>
      <c r="J182" t="s">
        <v>71</v>
      </c>
      <c r="K182">
        <f>H182*'[1]Import '!$F$48</f>
        <v>197026.54405</v>
      </c>
      <c r="L182">
        <v>1000</v>
      </c>
      <c r="M182" t="s">
        <v>75</v>
      </c>
      <c r="P182" t="s">
        <v>150</v>
      </c>
    </row>
    <row r="183" spans="3:16" x14ac:dyDescent="0.25">
      <c r="C183" s="1">
        <v>43014</v>
      </c>
      <c r="D183" t="s">
        <v>55</v>
      </c>
      <c r="H183">
        <v>2950</v>
      </c>
      <c r="J183" t="s">
        <v>71</v>
      </c>
      <c r="K183">
        <f>H183*'[1]Import '!$F$48</f>
        <v>197026.54405</v>
      </c>
      <c r="L183">
        <v>1000</v>
      </c>
      <c r="M183" t="s">
        <v>75</v>
      </c>
      <c r="P183" t="s">
        <v>150</v>
      </c>
    </row>
    <row r="184" spans="3:16" x14ac:dyDescent="0.25">
      <c r="C184" s="1">
        <v>43014</v>
      </c>
      <c r="D184" t="s">
        <v>55</v>
      </c>
      <c r="H184">
        <v>2950</v>
      </c>
      <c r="J184" t="s">
        <v>71</v>
      </c>
      <c r="K184">
        <f>H184*'[1]Import '!$F$48</f>
        <v>197026.54405</v>
      </c>
      <c r="L184">
        <v>1000</v>
      </c>
      <c r="M184" t="s">
        <v>75</v>
      </c>
      <c r="P184" t="s">
        <v>150</v>
      </c>
    </row>
    <row r="185" spans="3:16" x14ac:dyDescent="0.25">
      <c r="C185" s="1">
        <v>43014</v>
      </c>
      <c r="D185" t="s">
        <v>55</v>
      </c>
      <c r="H185">
        <v>2950</v>
      </c>
      <c r="J185" t="s">
        <v>71</v>
      </c>
      <c r="K185">
        <f>H185*'[1]Import '!$F$48</f>
        <v>197026.54405</v>
      </c>
      <c r="L185">
        <v>1000</v>
      </c>
      <c r="M185" t="s">
        <v>75</v>
      </c>
      <c r="P185" t="s">
        <v>150</v>
      </c>
    </row>
    <row r="186" spans="3:16" x14ac:dyDescent="0.25">
      <c r="C186" s="1">
        <v>43014</v>
      </c>
      <c r="D186" t="s">
        <v>55</v>
      </c>
      <c r="H186">
        <v>2950</v>
      </c>
      <c r="J186" t="s">
        <v>71</v>
      </c>
      <c r="K186">
        <f>H186*'[1]Import '!$F$48</f>
        <v>197026.54405</v>
      </c>
      <c r="L186">
        <v>1000</v>
      </c>
      <c r="M186" t="s">
        <v>75</v>
      </c>
      <c r="P186" t="s">
        <v>150</v>
      </c>
    </row>
    <row r="187" spans="3:16" x14ac:dyDescent="0.25">
      <c r="C187" s="1">
        <v>43012</v>
      </c>
      <c r="D187" t="s">
        <v>2</v>
      </c>
      <c r="H187">
        <v>67830</v>
      </c>
      <c r="J187" t="s">
        <v>71</v>
      </c>
      <c r="K187">
        <f>H187*'[1]Import '!$F$48</f>
        <v>4530274.7399699995</v>
      </c>
      <c r="L187">
        <v>51000</v>
      </c>
      <c r="M187" t="s">
        <v>75</v>
      </c>
      <c r="P187" t="s">
        <v>87</v>
      </c>
    </row>
    <row r="188" spans="3:16" x14ac:dyDescent="0.25">
      <c r="C188" s="1">
        <v>43011</v>
      </c>
      <c r="D188" t="s">
        <v>21</v>
      </c>
      <c r="H188">
        <v>48060</v>
      </c>
      <c r="J188" t="s">
        <v>71</v>
      </c>
      <c r="K188">
        <f>H188*'[1]Import '!$F$48</f>
        <v>3209862.9515399998</v>
      </c>
      <c r="L188">
        <v>36000</v>
      </c>
      <c r="M188" t="s">
        <v>75</v>
      </c>
      <c r="O188" t="s">
        <v>93</v>
      </c>
      <c r="P188" t="s">
        <v>92</v>
      </c>
    </row>
    <row r="189" spans="3:16" x14ac:dyDescent="0.25">
      <c r="C189" s="1">
        <v>43010</v>
      </c>
      <c r="D189" t="s">
        <v>5</v>
      </c>
      <c r="H189">
        <v>80640</v>
      </c>
      <c r="J189" t="s">
        <v>71</v>
      </c>
      <c r="K189">
        <f>H189*'[1]Import '!$F$48</f>
        <v>5385837.4617599994</v>
      </c>
      <c r="L189">
        <v>48000</v>
      </c>
      <c r="M189" t="s">
        <v>75</v>
      </c>
      <c r="O189" t="s">
        <v>90</v>
      </c>
      <c r="P189" t="s">
        <v>87</v>
      </c>
    </row>
    <row r="190" spans="3:16" x14ac:dyDescent="0.25">
      <c r="C190" s="1">
        <v>43007</v>
      </c>
      <c r="D190" t="s">
        <v>65</v>
      </c>
      <c r="H190">
        <v>4060</v>
      </c>
      <c r="J190" t="s">
        <v>71</v>
      </c>
      <c r="K190">
        <f>H190*'[1]Import '!$F$48</f>
        <v>271161.95554</v>
      </c>
      <c r="L190">
        <v>2800</v>
      </c>
      <c r="M190" t="s">
        <v>75</v>
      </c>
      <c r="O190" t="s">
        <v>112</v>
      </c>
      <c r="P190" t="s">
        <v>113</v>
      </c>
    </row>
    <row r="191" spans="3:16" x14ac:dyDescent="0.25">
      <c r="C191" s="1">
        <v>43006</v>
      </c>
      <c r="D191" t="s">
        <v>58</v>
      </c>
      <c r="H191">
        <v>28500</v>
      </c>
      <c r="J191" t="s">
        <v>71</v>
      </c>
      <c r="K191">
        <f>H191*'[1]Import '!$F$48</f>
        <v>1903476.7814999998</v>
      </c>
      <c r="L191">
        <v>12000</v>
      </c>
      <c r="M191" t="s">
        <v>75</v>
      </c>
      <c r="O191" t="s">
        <v>86</v>
      </c>
      <c r="P191" t="s">
        <v>85</v>
      </c>
    </row>
    <row r="192" spans="3:16" x14ac:dyDescent="0.25">
      <c r="C192" s="1">
        <v>43006</v>
      </c>
      <c r="D192" t="s">
        <v>21</v>
      </c>
      <c r="H192">
        <v>48060</v>
      </c>
      <c r="J192" t="s">
        <v>71</v>
      </c>
      <c r="K192">
        <f>H192*'[1]Import '!$F$48</f>
        <v>3209862.9515399998</v>
      </c>
      <c r="L192">
        <v>36000</v>
      </c>
      <c r="M192" t="s">
        <v>75</v>
      </c>
      <c r="O192" t="s">
        <v>93</v>
      </c>
      <c r="P192" t="s">
        <v>92</v>
      </c>
    </row>
    <row r="193" spans="3:16" x14ac:dyDescent="0.25">
      <c r="C193" s="1">
        <v>43006</v>
      </c>
      <c r="D193" t="s">
        <v>58</v>
      </c>
      <c r="H193">
        <v>5000</v>
      </c>
      <c r="J193" t="s">
        <v>71</v>
      </c>
      <c r="K193">
        <f>H193*'[1]Import '!$F$48</f>
        <v>333943.29499999998</v>
      </c>
      <c r="L193">
        <v>2000</v>
      </c>
      <c r="M193" t="s">
        <v>75</v>
      </c>
      <c r="O193" t="s">
        <v>86</v>
      </c>
      <c r="P193" t="s">
        <v>85</v>
      </c>
    </row>
    <row r="194" spans="3:16" x14ac:dyDescent="0.25">
      <c r="C194" s="1">
        <v>43005</v>
      </c>
      <c r="D194" t="s">
        <v>14</v>
      </c>
      <c r="H194">
        <v>21750</v>
      </c>
      <c r="J194" t="s">
        <v>71</v>
      </c>
      <c r="K194">
        <f>H194*'[1]Import '!$F$48</f>
        <v>1452653.3332499999</v>
      </c>
      <c r="L194">
        <v>15000</v>
      </c>
      <c r="M194" t="s">
        <v>75</v>
      </c>
      <c r="P194" t="s">
        <v>102</v>
      </c>
    </row>
    <row r="195" spans="3:16" x14ac:dyDescent="0.25">
      <c r="C195" s="1">
        <v>43004</v>
      </c>
      <c r="D195" t="s">
        <v>5</v>
      </c>
      <c r="H195">
        <v>80640</v>
      </c>
      <c r="J195" t="s">
        <v>71</v>
      </c>
      <c r="K195">
        <f>H195*'[1]Import '!$F$48</f>
        <v>5385837.4617599994</v>
      </c>
      <c r="L195">
        <v>48000</v>
      </c>
      <c r="M195" t="s">
        <v>75</v>
      </c>
      <c r="O195" t="s">
        <v>141</v>
      </c>
      <c r="P195" t="s">
        <v>87</v>
      </c>
    </row>
    <row r="196" spans="3:16" x14ac:dyDescent="0.25">
      <c r="C196" s="1">
        <v>43003</v>
      </c>
      <c r="D196" t="s">
        <v>287</v>
      </c>
      <c r="H196">
        <v>254</v>
      </c>
      <c r="J196" t="s">
        <v>71</v>
      </c>
      <c r="K196">
        <f>H196*'[1]Import '!$F$48</f>
        <v>16964.319385999999</v>
      </c>
      <c r="L196">
        <v>90</v>
      </c>
      <c r="M196" t="s">
        <v>75</v>
      </c>
      <c r="O196" t="s">
        <v>383</v>
      </c>
      <c r="P196" t="s">
        <v>82</v>
      </c>
    </row>
    <row r="197" spans="3:16" x14ac:dyDescent="0.25">
      <c r="C197" s="1">
        <v>43001</v>
      </c>
      <c r="D197" t="s">
        <v>5</v>
      </c>
      <c r="H197">
        <v>19600</v>
      </c>
      <c r="J197" t="s">
        <v>71</v>
      </c>
      <c r="K197">
        <f>H197*'[1]Import '!$F$48</f>
        <v>1309057.7163999998</v>
      </c>
      <c r="L197">
        <v>14000</v>
      </c>
      <c r="M197" t="s">
        <v>75</v>
      </c>
      <c r="O197" t="s">
        <v>133</v>
      </c>
      <c r="P197" t="s">
        <v>82</v>
      </c>
    </row>
    <row r="198" spans="3:16" x14ac:dyDescent="0.25">
      <c r="C198" s="1">
        <v>43001</v>
      </c>
      <c r="D198" t="s">
        <v>2</v>
      </c>
      <c r="H198">
        <v>67830</v>
      </c>
      <c r="J198" t="s">
        <v>71</v>
      </c>
      <c r="K198">
        <f>H198*'[1]Import '!$F$48</f>
        <v>4530274.7399699995</v>
      </c>
      <c r="L198">
        <v>51000</v>
      </c>
      <c r="M198" t="s">
        <v>75</v>
      </c>
      <c r="P198" t="s">
        <v>87</v>
      </c>
    </row>
    <row r="199" spans="3:16" x14ac:dyDescent="0.25">
      <c r="C199" s="1">
        <v>42999</v>
      </c>
      <c r="D199" t="s">
        <v>374</v>
      </c>
      <c r="H199">
        <v>6250</v>
      </c>
      <c r="J199" t="s">
        <v>71</v>
      </c>
      <c r="K199">
        <f>H199*'[1]Import '!$F$48</f>
        <v>417429.11874999997</v>
      </c>
      <c r="L199">
        <v>1000</v>
      </c>
      <c r="M199" t="s">
        <v>75</v>
      </c>
      <c r="P199" t="s">
        <v>82</v>
      </c>
    </row>
    <row r="200" spans="3:16" x14ac:dyDescent="0.25">
      <c r="C200" s="1">
        <v>42998</v>
      </c>
      <c r="D200" t="s">
        <v>21</v>
      </c>
      <c r="H200">
        <v>215102</v>
      </c>
      <c r="J200" t="s">
        <v>192</v>
      </c>
      <c r="K200">
        <f>H200*'[1]Import '!$F$19</f>
        <v>2148725.0767620001</v>
      </c>
      <c r="L200">
        <v>24750</v>
      </c>
      <c r="M200" t="s">
        <v>75</v>
      </c>
      <c r="O200" t="s">
        <v>108</v>
      </c>
      <c r="P200" t="s">
        <v>82</v>
      </c>
    </row>
    <row r="201" spans="3:16" x14ac:dyDescent="0.25">
      <c r="C201" s="1">
        <v>42998</v>
      </c>
      <c r="D201" t="s">
        <v>5</v>
      </c>
      <c r="H201">
        <v>80640</v>
      </c>
      <c r="J201" t="s">
        <v>71</v>
      </c>
      <c r="K201">
        <f>H201*'[1]Import '!$F$48</f>
        <v>5385837.4617599994</v>
      </c>
      <c r="L201">
        <v>48000</v>
      </c>
      <c r="M201" t="s">
        <v>75</v>
      </c>
      <c r="O201" t="s">
        <v>141</v>
      </c>
      <c r="P201" t="s">
        <v>87</v>
      </c>
    </row>
    <row r="202" spans="3:16" x14ac:dyDescent="0.25">
      <c r="C202" s="1">
        <v>42996</v>
      </c>
      <c r="D202" t="s">
        <v>5</v>
      </c>
      <c r="H202">
        <v>970</v>
      </c>
      <c r="J202" t="s">
        <v>71</v>
      </c>
      <c r="K202">
        <f>H202*'[1]Import '!$F$48</f>
        <v>64784.999229999994</v>
      </c>
      <c r="L202">
        <v>970</v>
      </c>
      <c r="M202" t="s">
        <v>75</v>
      </c>
      <c r="O202" t="s">
        <v>88</v>
      </c>
      <c r="P202" t="s">
        <v>85</v>
      </c>
    </row>
    <row r="203" spans="3:16" x14ac:dyDescent="0.25">
      <c r="C203" s="1">
        <v>42996</v>
      </c>
      <c r="D203" t="s">
        <v>21</v>
      </c>
      <c r="H203">
        <v>48060</v>
      </c>
      <c r="J203" t="s">
        <v>71</v>
      </c>
      <c r="K203">
        <f>H203*'[1]Import '!$F$48</f>
        <v>3209862.9515399998</v>
      </c>
      <c r="L203">
        <v>36000</v>
      </c>
      <c r="M203" t="s">
        <v>75</v>
      </c>
      <c r="O203" t="s">
        <v>93</v>
      </c>
      <c r="P203" t="s">
        <v>92</v>
      </c>
    </row>
    <row r="204" spans="3:16" x14ac:dyDescent="0.25">
      <c r="C204" s="1">
        <v>42993</v>
      </c>
      <c r="D204" t="s">
        <v>2</v>
      </c>
      <c r="H204">
        <v>34650</v>
      </c>
      <c r="J204" t="s">
        <v>71</v>
      </c>
      <c r="K204">
        <f>H204*'[1]Import '!$F$48</f>
        <v>2314227.0343499999</v>
      </c>
      <c r="L204">
        <v>25200</v>
      </c>
      <c r="M204" t="s">
        <v>75</v>
      </c>
      <c r="P204" t="s">
        <v>82</v>
      </c>
    </row>
    <row r="205" spans="3:16" x14ac:dyDescent="0.25">
      <c r="C205" s="1">
        <v>42992</v>
      </c>
      <c r="D205" t="s">
        <v>2</v>
      </c>
      <c r="H205">
        <v>34650</v>
      </c>
      <c r="J205" t="s">
        <v>71</v>
      </c>
      <c r="K205">
        <f>H205*'[1]Import '!$F$48</f>
        <v>2314227.0343499999</v>
      </c>
      <c r="L205">
        <v>25200</v>
      </c>
      <c r="M205" t="s">
        <v>75</v>
      </c>
      <c r="P205" t="s">
        <v>82</v>
      </c>
    </row>
    <row r="206" spans="3:16" x14ac:dyDescent="0.25">
      <c r="C206" s="1">
        <v>42991</v>
      </c>
      <c r="D206" t="s">
        <v>2</v>
      </c>
      <c r="H206">
        <v>67830</v>
      </c>
      <c r="J206" t="s">
        <v>71</v>
      </c>
      <c r="K206">
        <f>H206*'[1]Import '!$F$48</f>
        <v>4530274.7399699995</v>
      </c>
      <c r="L206">
        <v>51000</v>
      </c>
      <c r="M206" t="s">
        <v>75</v>
      </c>
      <c r="P206" t="s">
        <v>87</v>
      </c>
    </row>
    <row r="207" spans="3:16" x14ac:dyDescent="0.25">
      <c r="C207" s="1">
        <v>42990</v>
      </c>
      <c r="D207" t="s">
        <v>21</v>
      </c>
      <c r="H207">
        <v>48060</v>
      </c>
      <c r="J207" t="s">
        <v>71</v>
      </c>
      <c r="K207">
        <f>H207*'[1]Import '!$F$48</f>
        <v>3209862.9515399998</v>
      </c>
      <c r="L207">
        <v>36000</v>
      </c>
      <c r="M207" t="s">
        <v>75</v>
      </c>
      <c r="O207" t="s">
        <v>93</v>
      </c>
      <c r="P207" t="s">
        <v>92</v>
      </c>
    </row>
    <row r="208" spans="3:16" x14ac:dyDescent="0.25">
      <c r="C208" s="1">
        <v>42989</v>
      </c>
      <c r="D208" t="s">
        <v>21</v>
      </c>
      <c r="H208">
        <v>215102</v>
      </c>
      <c r="J208" t="s">
        <v>192</v>
      </c>
      <c r="K208">
        <f>H208*'[1]Import '!$F$19</f>
        <v>2148725.0767620001</v>
      </c>
      <c r="L208">
        <v>24750</v>
      </c>
      <c r="M208" t="s">
        <v>75</v>
      </c>
      <c r="O208" t="s">
        <v>108</v>
      </c>
      <c r="P208" t="s">
        <v>82</v>
      </c>
    </row>
    <row r="209" spans="3:16" x14ac:dyDescent="0.25">
      <c r="C209" s="1">
        <v>42989</v>
      </c>
      <c r="D209" t="s">
        <v>21</v>
      </c>
      <c r="H209">
        <v>48060</v>
      </c>
      <c r="J209" t="s">
        <v>71</v>
      </c>
      <c r="K209">
        <f>H209*'[1]Import '!$F$48</f>
        <v>3209862.9515399998</v>
      </c>
      <c r="L209">
        <v>36000</v>
      </c>
      <c r="M209" t="s">
        <v>75</v>
      </c>
      <c r="O209" t="s">
        <v>93</v>
      </c>
      <c r="P209" t="s">
        <v>92</v>
      </c>
    </row>
    <row r="210" spans="3:16" x14ac:dyDescent="0.25">
      <c r="C210" s="1">
        <v>42987</v>
      </c>
      <c r="D210" t="s">
        <v>2</v>
      </c>
      <c r="H210">
        <v>67830</v>
      </c>
      <c r="J210" t="s">
        <v>71</v>
      </c>
      <c r="K210">
        <f>H210*'[1]Import '!$F$48</f>
        <v>4530274.7399699995</v>
      </c>
      <c r="L210">
        <v>51000</v>
      </c>
      <c r="M210" t="s">
        <v>75</v>
      </c>
      <c r="P210" t="s">
        <v>87</v>
      </c>
    </row>
    <row r="211" spans="3:16" x14ac:dyDescent="0.25">
      <c r="C211" s="1">
        <v>42986</v>
      </c>
      <c r="D211" t="s">
        <v>21</v>
      </c>
      <c r="H211">
        <v>1050</v>
      </c>
      <c r="J211" t="s">
        <v>71</v>
      </c>
      <c r="K211">
        <f>H211*'[1]Import '!$F$48</f>
        <v>70128.091950000002</v>
      </c>
      <c r="L211">
        <v>700</v>
      </c>
      <c r="M211" t="s">
        <v>75</v>
      </c>
      <c r="O211" t="s">
        <v>133</v>
      </c>
      <c r="P211" t="s">
        <v>82</v>
      </c>
    </row>
    <row r="212" spans="3:16" x14ac:dyDescent="0.25">
      <c r="C212" s="1">
        <v>42986</v>
      </c>
      <c r="D212" t="s">
        <v>2</v>
      </c>
      <c r="H212">
        <v>67830</v>
      </c>
      <c r="J212" t="s">
        <v>71</v>
      </c>
      <c r="K212">
        <f>H212*'[1]Import '!$F$48</f>
        <v>4530274.7399699995</v>
      </c>
      <c r="L212">
        <v>51000</v>
      </c>
      <c r="M212" t="s">
        <v>75</v>
      </c>
      <c r="P212" t="s">
        <v>87</v>
      </c>
    </row>
    <row r="213" spans="3:16" x14ac:dyDescent="0.25">
      <c r="C213" s="1">
        <v>42986</v>
      </c>
      <c r="D213" t="s">
        <v>21</v>
      </c>
      <c r="H213">
        <v>1050</v>
      </c>
      <c r="J213" t="s">
        <v>71</v>
      </c>
      <c r="K213">
        <f>H213*'[1]Import '!$F$48</f>
        <v>70128.091950000002</v>
      </c>
      <c r="L213">
        <v>700</v>
      </c>
      <c r="M213" t="s">
        <v>75</v>
      </c>
      <c r="O213" t="s">
        <v>133</v>
      </c>
      <c r="P213" t="s">
        <v>82</v>
      </c>
    </row>
    <row r="214" spans="3:16" x14ac:dyDescent="0.25">
      <c r="C214" s="1">
        <v>42985</v>
      </c>
      <c r="D214" t="s">
        <v>5</v>
      </c>
      <c r="H214">
        <v>107520</v>
      </c>
      <c r="J214" t="s">
        <v>71</v>
      </c>
      <c r="K214">
        <f>H214*'[1]Import '!$F$48</f>
        <v>7181116.6156799998</v>
      </c>
      <c r="L214">
        <v>64000</v>
      </c>
      <c r="M214" t="s">
        <v>75</v>
      </c>
      <c r="O214" t="s">
        <v>141</v>
      </c>
      <c r="P214" t="s">
        <v>87</v>
      </c>
    </row>
    <row r="215" spans="3:16" x14ac:dyDescent="0.25">
      <c r="C215" s="1">
        <v>42982</v>
      </c>
      <c r="D215" t="s">
        <v>302</v>
      </c>
      <c r="H215">
        <v>4600</v>
      </c>
      <c r="J215" t="s">
        <v>71</v>
      </c>
      <c r="K215">
        <f>H215*'[1]Import '!$F$48</f>
        <v>307227.83139999997</v>
      </c>
      <c r="L215">
        <v>1000</v>
      </c>
      <c r="M215" t="s">
        <v>75</v>
      </c>
      <c r="O215" t="s">
        <v>350</v>
      </c>
      <c r="P215" t="s">
        <v>321</v>
      </c>
    </row>
    <row r="216" spans="3:16" x14ac:dyDescent="0.25">
      <c r="C216" s="1">
        <v>42982</v>
      </c>
      <c r="D216" t="s">
        <v>302</v>
      </c>
      <c r="H216">
        <v>4323</v>
      </c>
      <c r="J216" t="s">
        <v>71</v>
      </c>
      <c r="K216">
        <f>H216*'[1]Import '!$F$48</f>
        <v>288727.37285699998</v>
      </c>
      <c r="L216">
        <v>2240</v>
      </c>
      <c r="M216" t="s">
        <v>75</v>
      </c>
      <c r="O216" t="s">
        <v>350</v>
      </c>
      <c r="P216" t="s">
        <v>321</v>
      </c>
    </row>
    <row r="217" spans="3:16" x14ac:dyDescent="0.25">
      <c r="C217" s="1">
        <v>42982</v>
      </c>
      <c r="D217" t="s">
        <v>302</v>
      </c>
      <c r="H217">
        <v>15400</v>
      </c>
      <c r="J217" t="s">
        <v>71</v>
      </c>
      <c r="K217">
        <f>H217*'[1]Import '!$F$48</f>
        <v>1028545.3485999999</v>
      </c>
      <c r="L217">
        <v>11000</v>
      </c>
      <c r="M217" t="s">
        <v>75</v>
      </c>
      <c r="O217" t="s">
        <v>350</v>
      </c>
      <c r="P217" t="s">
        <v>321</v>
      </c>
    </row>
    <row r="218" spans="3:16" x14ac:dyDescent="0.25">
      <c r="C218" s="1">
        <v>42982</v>
      </c>
      <c r="D218" t="s">
        <v>58</v>
      </c>
      <c r="H218">
        <v>28500</v>
      </c>
      <c r="J218" t="s">
        <v>71</v>
      </c>
      <c r="K218">
        <f>H218*'[1]Import '!$F$48</f>
        <v>1903476.7814999998</v>
      </c>
      <c r="L218">
        <v>12000</v>
      </c>
      <c r="M218" t="s">
        <v>75</v>
      </c>
      <c r="O218" t="s">
        <v>86</v>
      </c>
      <c r="P218" t="s">
        <v>85</v>
      </c>
    </row>
    <row r="219" spans="3:16" x14ac:dyDescent="0.25">
      <c r="C219" s="1">
        <v>42982</v>
      </c>
      <c r="D219" t="s">
        <v>58</v>
      </c>
      <c r="H219">
        <v>5000</v>
      </c>
      <c r="J219" t="s">
        <v>71</v>
      </c>
      <c r="K219">
        <f>H219*'[1]Import '!$F$48</f>
        <v>333943.29499999998</v>
      </c>
      <c r="L219">
        <v>2000</v>
      </c>
      <c r="M219" t="s">
        <v>75</v>
      </c>
      <c r="O219" t="s">
        <v>86</v>
      </c>
      <c r="P219" t="s">
        <v>85</v>
      </c>
    </row>
    <row r="220" spans="3:16" x14ac:dyDescent="0.25">
      <c r="C220" s="1">
        <v>42982</v>
      </c>
      <c r="D220" t="s">
        <v>343</v>
      </c>
      <c r="H220">
        <v>60840</v>
      </c>
      <c r="J220" t="s">
        <v>71</v>
      </c>
      <c r="K220">
        <f>H220*'[1]Import '!$F$48</f>
        <v>4063422.0135599999</v>
      </c>
      <c r="L220">
        <v>46800</v>
      </c>
      <c r="M220" t="s">
        <v>75</v>
      </c>
      <c r="P220" t="s">
        <v>85</v>
      </c>
    </row>
    <row r="221" spans="3:16" x14ac:dyDescent="0.25">
      <c r="C221" s="1">
        <v>42980</v>
      </c>
      <c r="D221" t="s">
        <v>341</v>
      </c>
      <c r="H221">
        <v>6500</v>
      </c>
      <c r="J221" t="s">
        <v>71</v>
      </c>
      <c r="K221">
        <f>H221*'[1]Import '!$F$48</f>
        <v>434126.28349999996</v>
      </c>
      <c r="L221">
        <v>5000</v>
      </c>
      <c r="M221" t="s">
        <v>75</v>
      </c>
      <c r="O221" t="s">
        <v>384</v>
      </c>
      <c r="P221" t="s">
        <v>82</v>
      </c>
    </row>
    <row r="222" spans="3:16" x14ac:dyDescent="0.25">
      <c r="C222" s="1">
        <v>42980</v>
      </c>
      <c r="D222" t="s">
        <v>375</v>
      </c>
      <c r="H222">
        <v>36480</v>
      </c>
      <c r="J222" t="s">
        <v>71</v>
      </c>
      <c r="K222">
        <f>H222*'[1]Import '!$F$48</f>
        <v>2436450.2803199999</v>
      </c>
      <c r="L222">
        <v>24320</v>
      </c>
      <c r="M222" t="s">
        <v>75</v>
      </c>
      <c r="O222" t="s">
        <v>233</v>
      </c>
      <c r="P222" t="s">
        <v>82</v>
      </c>
    </row>
    <row r="223" spans="3:16" x14ac:dyDescent="0.25">
      <c r="C223" s="1">
        <v>42979</v>
      </c>
      <c r="D223" t="s">
        <v>21</v>
      </c>
      <c r="H223">
        <v>48060</v>
      </c>
      <c r="J223" t="s">
        <v>71</v>
      </c>
      <c r="K223">
        <f>H223*'[1]Import '!$F$48</f>
        <v>3209862.9515399998</v>
      </c>
      <c r="L223">
        <v>36000</v>
      </c>
      <c r="M223" t="s">
        <v>75</v>
      </c>
      <c r="O223" t="s">
        <v>93</v>
      </c>
      <c r="P223" t="s">
        <v>92</v>
      </c>
    </row>
    <row r="224" spans="3:16" x14ac:dyDescent="0.25">
      <c r="C224" s="1">
        <v>42977</v>
      </c>
      <c r="D224" t="s">
        <v>5</v>
      </c>
      <c r="H224">
        <v>134400</v>
      </c>
      <c r="J224" t="s">
        <v>71</v>
      </c>
      <c r="K224">
        <f>H224*'[1]Import '!$F$48</f>
        <v>8976395.7696000002</v>
      </c>
      <c r="L224">
        <v>80000</v>
      </c>
      <c r="M224" t="s">
        <v>75</v>
      </c>
      <c r="O224" t="s">
        <v>141</v>
      </c>
      <c r="P224" t="s">
        <v>87</v>
      </c>
    </row>
    <row r="225" spans="3:16" x14ac:dyDescent="0.25">
      <c r="C225" s="1">
        <v>42975</v>
      </c>
      <c r="D225" t="s">
        <v>65</v>
      </c>
      <c r="H225">
        <v>2960</v>
      </c>
      <c r="J225" t="s">
        <v>71</v>
      </c>
      <c r="K225">
        <f>H225*'[1]Import '!$F$48</f>
        <v>197694.43063999998</v>
      </c>
      <c r="L225">
        <v>2000</v>
      </c>
      <c r="M225" t="s">
        <v>75</v>
      </c>
      <c r="O225" t="s">
        <v>105</v>
      </c>
      <c r="P225" t="s">
        <v>82</v>
      </c>
    </row>
    <row r="226" spans="3:16" x14ac:dyDescent="0.25">
      <c r="C226" s="1">
        <v>42971</v>
      </c>
      <c r="D226" t="s">
        <v>288</v>
      </c>
      <c r="H226">
        <v>3900</v>
      </c>
      <c r="J226" t="s">
        <v>71</v>
      </c>
      <c r="K226">
        <f>H226*'[1]Import '!$F$48</f>
        <v>260475.77009999999</v>
      </c>
      <c r="L226">
        <v>3000</v>
      </c>
      <c r="M226" t="s">
        <v>76</v>
      </c>
      <c r="P226" t="s">
        <v>82</v>
      </c>
    </row>
    <row r="227" spans="3:16" x14ac:dyDescent="0.25">
      <c r="C227" s="1">
        <v>42971</v>
      </c>
      <c r="D227" t="s">
        <v>21</v>
      </c>
      <c r="H227">
        <v>48060</v>
      </c>
      <c r="J227" t="s">
        <v>71</v>
      </c>
      <c r="K227">
        <f>H227*'[1]Import '!$F$48</f>
        <v>3209862.9515399998</v>
      </c>
      <c r="L227">
        <v>36000</v>
      </c>
      <c r="M227" t="s">
        <v>75</v>
      </c>
      <c r="O227" t="s">
        <v>93</v>
      </c>
      <c r="P227" t="s">
        <v>92</v>
      </c>
    </row>
    <row r="228" spans="3:16" x14ac:dyDescent="0.25">
      <c r="C228" s="1">
        <v>42970</v>
      </c>
      <c r="D228" t="s">
        <v>2</v>
      </c>
      <c r="H228">
        <v>135660</v>
      </c>
      <c r="J228" t="s">
        <v>71</v>
      </c>
      <c r="K228">
        <f>H228*'[1]Import '!$F$48</f>
        <v>9060549.4799399991</v>
      </c>
      <c r="L228">
        <v>102000</v>
      </c>
      <c r="M228" t="s">
        <v>75</v>
      </c>
      <c r="P228" t="s">
        <v>87</v>
      </c>
    </row>
    <row r="229" spans="3:16" x14ac:dyDescent="0.25">
      <c r="C229" s="1">
        <v>42968</v>
      </c>
      <c r="D229" t="s">
        <v>21</v>
      </c>
      <c r="H229">
        <v>48060</v>
      </c>
      <c r="J229" t="s">
        <v>71</v>
      </c>
      <c r="K229">
        <f>H229*'[1]Import '!$F$48</f>
        <v>3209862.9515399998</v>
      </c>
      <c r="L229">
        <v>36000</v>
      </c>
      <c r="M229" t="s">
        <v>75</v>
      </c>
      <c r="O229" t="s">
        <v>93</v>
      </c>
      <c r="P229" t="s">
        <v>92</v>
      </c>
    </row>
    <row r="230" spans="3:16" x14ac:dyDescent="0.25">
      <c r="C230" s="1">
        <v>42966</v>
      </c>
      <c r="D230" t="s">
        <v>374</v>
      </c>
      <c r="H230">
        <v>6250</v>
      </c>
      <c r="J230" t="s">
        <v>71</v>
      </c>
      <c r="K230">
        <f>H230*'[1]Import '!$F$48</f>
        <v>417429.11874999997</v>
      </c>
      <c r="L230">
        <v>1000</v>
      </c>
      <c r="M230" t="s">
        <v>75</v>
      </c>
      <c r="P230" t="s">
        <v>82</v>
      </c>
    </row>
    <row r="231" spans="3:16" x14ac:dyDescent="0.25">
      <c r="C231" s="1">
        <v>42965</v>
      </c>
      <c r="D231" t="s">
        <v>2</v>
      </c>
      <c r="H231">
        <v>67830</v>
      </c>
      <c r="J231" t="s">
        <v>71</v>
      </c>
      <c r="K231">
        <f>H231*'[1]Import '!$F$48</f>
        <v>4530274.7399699995</v>
      </c>
      <c r="L231">
        <v>51000</v>
      </c>
      <c r="M231" t="s">
        <v>75</v>
      </c>
      <c r="P231" t="s">
        <v>87</v>
      </c>
    </row>
    <row r="232" spans="3:16" x14ac:dyDescent="0.25">
      <c r="C232" s="1">
        <v>42965</v>
      </c>
      <c r="D232" t="s">
        <v>2</v>
      </c>
      <c r="H232">
        <v>34650</v>
      </c>
      <c r="J232" t="s">
        <v>71</v>
      </c>
      <c r="K232">
        <f>H232*'[1]Import '!$F$48</f>
        <v>2314227.0343499999</v>
      </c>
      <c r="L232">
        <v>25200</v>
      </c>
      <c r="M232" t="s">
        <v>75</v>
      </c>
      <c r="P232" t="s">
        <v>82</v>
      </c>
    </row>
    <row r="233" spans="3:16" x14ac:dyDescent="0.25">
      <c r="C233" s="1">
        <v>42961</v>
      </c>
      <c r="D233" t="s">
        <v>58</v>
      </c>
      <c r="H233">
        <v>5000</v>
      </c>
      <c r="J233" t="s">
        <v>71</v>
      </c>
      <c r="K233">
        <f>H233*'[1]Import '!$F$48</f>
        <v>333943.29499999998</v>
      </c>
      <c r="L233">
        <v>2000</v>
      </c>
      <c r="M233" t="s">
        <v>75</v>
      </c>
      <c r="O233" t="s">
        <v>86</v>
      </c>
      <c r="P233" t="s">
        <v>85</v>
      </c>
    </row>
    <row r="234" spans="3:16" x14ac:dyDescent="0.25">
      <c r="C234" s="1">
        <v>42961</v>
      </c>
      <c r="D234" t="s">
        <v>58</v>
      </c>
      <c r="H234">
        <v>28500</v>
      </c>
      <c r="J234" t="s">
        <v>71</v>
      </c>
      <c r="K234">
        <f>H234*'[1]Import '!$F$48</f>
        <v>1903476.7814999998</v>
      </c>
      <c r="L234">
        <v>12000</v>
      </c>
      <c r="M234" t="s">
        <v>75</v>
      </c>
      <c r="O234" t="s">
        <v>86</v>
      </c>
      <c r="P234" t="s">
        <v>85</v>
      </c>
    </row>
    <row r="235" spans="3:16" x14ac:dyDescent="0.25">
      <c r="C235" s="1">
        <v>42958</v>
      </c>
      <c r="D235" t="s">
        <v>374</v>
      </c>
      <c r="H235">
        <v>2969</v>
      </c>
      <c r="J235" t="s">
        <v>71</v>
      </c>
      <c r="K235">
        <f>H235*'[1]Import '!$F$48</f>
        <v>198295.52857099997</v>
      </c>
      <c r="L235">
        <v>475</v>
      </c>
      <c r="M235" t="s">
        <v>75</v>
      </c>
      <c r="P235" t="s">
        <v>82</v>
      </c>
    </row>
    <row r="236" spans="3:16" x14ac:dyDescent="0.25">
      <c r="C236" s="1">
        <v>42958</v>
      </c>
      <c r="D236" t="s">
        <v>2</v>
      </c>
      <c r="H236">
        <v>34650</v>
      </c>
      <c r="J236" t="s">
        <v>71</v>
      </c>
      <c r="K236">
        <f>H236*'[1]Import '!$F$48</f>
        <v>2314227.0343499999</v>
      </c>
      <c r="L236">
        <v>25200</v>
      </c>
      <c r="M236" t="s">
        <v>75</v>
      </c>
      <c r="P236" t="s">
        <v>82</v>
      </c>
    </row>
    <row r="237" spans="3:16" x14ac:dyDescent="0.25">
      <c r="C237" s="1">
        <v>42958</v>
      </c>
      <c r="D237" t="s">
        <v>376</v>
      </c>
      <c r="H237">
        <v>1800</v>
      </c>
      <c r="J237" t="s">
        <v>71</v>
      </c>
      <c r="K237">
        <f>H237*'[1]Import '!$F$48</f>
        <v>120219.58619999999</v>
      </c>
      <c r="L237">
        <v>1440</v>
      </c>
      <c r="M237" t="s">
        <v>75</v>
      </c>
      <c r="O237" t="s">
        <v>127</v>
      </c>
      <c r="P237" t="s">
        <v>82</v>
      </c>
    </row>
    <row r="238" spans="3:16" x14ac:dyDescent="0.25">
      <c r="C238" s="1">
        <v>42957</v>
      </c>
      <c r="D238" t="s">
        <v>55</v>
      </c>
      <c r="H238">
        <v>3000</v>
      </c>
      <c r="J238" t="s">
        <v>71</v>
      </c>
      <c r="K238">
        <f>H238*'[1]Import '!$F$48</f>
        <v>200365.97699999998</v>
      </c>
      <c r="L238">
        <v>1000</v>
      </c>
      <c r="M238" t="s">
        <v>75</v>
      </c>
      <c r="P238" t="s">
        <v>150</v>
      </c>
    </row>
    <row r="239" spans="3:16" x14ac:dyDescent="0.25">
      <c r="C239" s="1">
        <v>42957</v>
      </c>
      <c r="D239" t="s">
        <v>55</v>
      </c>
      <c r="H239">
        <v>3000</v>
      </c>
      <c r="J239" t="s">
        <v>71</v>
      </c>
      <c r="K239">
        <f>H239*'[1]Import '!$F$48</f>
        <v>200365.97699999998</v>
      </c>
      <c r="L239">
        <v>1000</v>
      </c>
      <c r="M239" t="s">
        <v>75</v>
      </c>
      <c r="P239" t="s">
        <v>150</v>
      </c>
    </row>
    <row r="240" spans="3:16" x14ac:dyDescent="0.25">
      <c r="C240" s="1">
        <v>42957</v>
      </c>
      <c r="D240" t="s">
        <v>55</v>
      </c>
      <c r="H240">
        <v>3000</v>
      </c>
      <c r="J240" t="s">
        <v>71</v>
      </c>
      <c r="K240">
        <f>H240*'[1]Import '!$F$48</f>
        <v>200365.97699999998</v>
      </c>
      <c r="L240">
        <v>1000</v>
      </c>
      <c r="M240" t="s">
        <v>75</v>
      </c>
      <c r="P240" t="s">
        <v>150</v>
      </c>
    </row>
    <row r="241" spans="3:16" x14ac:dyDescent="0.25">
      <c r="C241" s="1">
        <v>42955</v>
      </c>
      <c r="D241" t="s">
        <v>21</v>
      </c>
      <c r="H241">
        <v>48672</v>
      </c>
      <c r="J241" t="s">
        <v>71</v>
      </c>
      <c r="K241">
        <f>H241*'[1]Import '!$F$48</f>
        <v>3250737.6108479998</v>
      </c>
      <c r="L241">
        <v>36000</v>
      </c>
      <c r="M241" t="s">
        <v>75</v>
      </c>
      <c r="O241" t="s">
        <v>93</v>
      </c>
      <c r="P241" t="s">
        <v>92</v>
      </c>
    </row>
    <row r="242" spans="3:16" x14ac:dyDescent="0.25">
      <c r="C242" s="1">
        <v>42954</v>
      </c>
      <c r="D242" t="s">
        <v>36</v>
      </c>
      <c r="H242">
        <v>25920</v>
      </c>
      <c r="J242" t="s">
        <v>71</v>
      </c>
      <c r="K242">
        <f>H242*'[1]Import '!$F$48</f>
        <v>1731162.0412799998</v>
      </c>
      <c r="L242">
        <v>16000</v>
      </c>
      <c r="M242" t="s">
        <v>75</v>
      </c>
      <c r="P242" t="s">
        <v>87</v>
      </c>
    </row>
    <row r="243" spans="3:16" x14ac:dyDescent="0.25">
      <c r="C243" s="1">
        <v>42951</v>
      </c>
      <c r="D243" t="s">
        <v>21</v>
      </c>
      <c r="H243">
        <v>220993</v>
      </c>
      <c r="J243" t="s">
        <v>192</v>
      </c>
      <c r="K243">
        <f>H243*'[1]Import '!$F$19</f>
        <v>2207572.2256829999</v>
      </c>
      <c r="L243">
        <v>24750</v>
      </c>
      <c r="M243" t="s">
        <v>75</v>
      </c>
      <c r="O243" t="s">
        <v>236</v>
      </c>
      <c r="P243" t="s">
        <v>82</v>
      </c>
    </row>
    <row r="244" spans="3:16" x14ac:dyDescent="0.25">
      <c r="C244" s="1">
        <v>42951</v>
      </c>
      <c r="D244" t="s">
        <v>302</v>
      </c>
      <c r="H244">
        <v>4060</v>
      </c>
      <c r="J244" t="s">
        <v>249</v>
      </c>
      <c r="K244">
        <f>H244*'[1]Import '!$F$29</f>
        <v>313160.12819000002</v>
      </c>
      <c r="L244">
        <v>1000</v>
      </c>
      <c r="M244" t="s">
        <v>75</v>
      </c>
      <c r="O244" t="s">
        <v>350</v>
      </c>
      <c r="P244" t="s">
        <v>321</v>
      </c>
    </row>
    <row r="245" spans="3:16" x14ac:dyDescent="0.25">
      <c r="C245" s="1">
        <v>42951</v>
      </c>
      <c r="D245" t="s">
        <v>302</v>
      </c>
      <c r="H245">
        <v>9600</v>
      </c>
      <c r="J245" t="s">
        <v>249</v>
      </c>
      <c r="K245">
        <f>H245*'[1]Import '!$F$29</f>
        <v>740477.15040000004</v>
      </c>
      <c r="L245">
        <v>8000</v>
      </c>
      <c r="M245" t="s">
        <v>75</v>
      </c>
      <c r="O245" t="s">
        <v>350</v>
      </c>
      <c r="P245" t="s">
        <v>321</v>
      </c>
    </row>
    <row r="246" spans="3:16" x14ac:dyDescent="0.25">
      <c r="C246" s="1">
        <v>42950</v>
      </c>
      <c r="D246" t="s">
        <v>2</v>
      </c>
      <c r="H246">
        <v>33915</v>
      </c>
      <c r="J246" t="s">
        <v>71</v>
      </c>
      <c r="K246">
        <f>H246*'[1]Import '!$F$48</f>
        <v>2265137.3699849998</v>
      </c>
      <c r="L246">
        <v>25500</v>
      </c>
      <c r="M246" t="s">
        <v>75</v>
      </c>
      <c r="P246" t="s">
        <v>87</v>
      </c>
    </row>
    <row r="247" spans="3:16" x14ac:dyDescent="0.25">
      <c r="C247" s="1">
        <v>42949</v>
      </c>
      <c r="D247" t="s">
        <v>43</v>
      </c>
      <c r="H247">
        <v>3260</v>
      </c>
      <c r="J247" t="s">
        <v>71</v>
      </c>
      <c r="K247">
        <f>H247*'[1]Import '!$F$48</f>
        <v>217731.02833999999</v>
      </c>
      <c r="L247">
        <v>2000</v>
      </c>
      <c r="M247" t="s">
        <v>75</v>
      </c>
      <c r="O247" t="s">
        <v>385</v>
      </c>
      <c r="P247" t="s">
        <v>82</v>
      </c>
    </row>
    <row r="248" spans="3:16" x14ac:dyDescent="0.25">
      <c r="C248" s="1">
        <v>42945</v>
      </c>
      <c r="D248" t="s">
        <v>375</v>
      </c>
      <c r="H248">
        <v>20362</v>
      </c>
      <c r="J248" t="s">
        <v>71</v>
      </c>
      <c r="K248">
        <f>H248*'[1]Import '!$F$48</f>
        <v>1359950.6745579999</v>
      </c>
      <c r="L248">
        <v>14400</v>
      </c>
      <c r="M248" t="s">
        <v>75</v>
      </c>
      <c r="O248" t="s">
        <v>260</v>
      </c>
      <c r="P248" t="s">
        <v>102</v>
      </c>
    </row>
    <row r="249" spans="3:16" x14ac:dyDescent="0.25">
      <c r="C249" s="1">
        <v>42944</v>
      </c>
      <c r="D249" t="s">
        <v>21</v>
      </c>
      <c r="H249">
        <v>33561</v>
      </c>
      <c r="J249" t="s">
        <v>71</v>
      </c>
      <c r="K249">
        <f>H249*'[1]Import '!$F$48</f>
        <v>2241494.1846989999</v>
      </c>
      <c r="L249">
        <v>24750</v>
      </c>
      <c r="M249" t="s">
        <v>75</v>
      </c>
      <c r="O249" t="s">
        <v>236</v>
      </c>
      <c r="P249" t="s">
        <v>82</v>
      </c>
    </row>
    <row r="250" spans="3:16" x14ac:dyDescent="0.25">
      <c r="C250" s="1">
        <v>42943</v>
      </c>
      <c r="D250" t="s">
        <v>5</v>
      </c>
      <c r="H250">
        <v>81446</v>
      </c>
      <c r="J250" t="s">
        <v>71</v>
      </c>
      <c r="K250">
        <f>H250*'[1]Import '!$F$48</f>
        <v>5439669.1209140001</v>
      </c>
      <c r="L250">
        <v>48000</v>
      </c>
      <c r="M250" t="s">
        <v>75</v>
      </c>
      <c r="O250" t="s">
        <v>141</v>
      </c>
      <c r="P250" t="s">
        <v>87</v>
      </c>
    </row>
    <row r="251" spans="3:16" x14ac:dyDescent="0.25">
      <c r="C251" s="1">
        <v>42942</v>
      </c>
      <c r="D251" t="s">
        <v>52</v>
      </c>
      <c r="H251">
        <v>2800</v>
      </c>
      <c r="J251" t="s">
        <v>71</v>
      </c>
      <c r="K251">
        <f>H251*'[1]Import '!$F$48</f>
        <v>187008.24519999998</v>
      </c>
      <c r="L251">
        <v>1000</v>
      </c>
      <c r="M251" t="s">
        <v>75</v>
      </c>
      <c r="P251" t="s">
        <v>87</v>
      </c>
    </row>
    <row r="252" spans="3:16" x14ac:dyDescent="0.25">
      <c r="C252" s="1">
        <v>42942</v>
      </c>
      <c r="D252" t="s">
        <v>2</v>
      </c>
      <c r="H252">
        <v>67830</v>
      </c>
      <c r="J252" t="s">
        <v>71</v>
      </c>
      <c r="K252">
        <f>H252*'[1]Import '!$F$48</f>
        <v>4530274.7399699995</v>
      </c>
      <c r="L252">
        <v>51000</v>
      </c>
      <c r="M252" t="s">
        <v>75</v>
      </c>
      <c r="P252" t="s">
        <v>87</v>
      </c>
    </row>
    <row r="253" spans="3:16" x14ac:dyDescent="0.25">
      <c r="C253" s="1">
        <v>42938</v>
      </c>
      <c r="D253" t="s">
        <v>21</v>
      </c>
      <c r="H253">
        <v>49159</v>
      </c>
      <c r="J253" t="s">
        <v>71</v>
      </c>
      <c r="K253">
        <f>H253*'[1]Import '!$F$48</f>
        <v>3283263.6877809996</v>
      </c>
      <c r="L253">
        <v>36000</v>
      </c>
      <c r="M253" t="s">
        <v>75</v>
      </c>
      <c r="O253" t="s">
        <v>93</v>
      </c>
      <c r="P253" t="s">
        <v>92</v>
      </c>
    </row>
    <row r="254" spans="3:16" x14ac:dyDescent="0.25">
      <c r="C254" s="1">
        <v>42938</v>
      </c>
      <c r="D254" t="s">
        <v>5</v>
      </c>
      <c r="H254">
        <v>81446</v>
      </c>
      <c r="J254" t="s">
        <v>71</v>
      </c>
      <c r="K254">
        <f>H254*'[1]Import '!$F$48</f>
        <v>5439669.1209140001</v>
      </c>
      <c r="L254">
        <v>48000</v>
      </c>
      <c r="M254" t="s">
        <v>75</v>
      </c>
      <c r="O254" t="s">
        <v>86</v>
      </c>
      <c r="P254" t="s">
        <v>87</v>
      </c>
    </row>
    <row r="255" spans="3:16" x14ac:dyDescent="0.25">
      <c r="C255" s="1">
        <v>42938</v>
      </c>
      <c r="D255" t="s">
        <v>52</v>
      </c>
      <c r="H255">
        <v>1513600</v>
      </c>
      <c r="J255" t="s">
        <v>72</v>
      </c>
      <c r="K255">
        <f>H255*'[1]Import '!$F$38</f>
        <v>908108.53760000004</v>
      </c>
      <c r="L255">
        <v>7040</v>
      </c>
      <c r="M255" t="s">
        <v>75</v>
      </c>
      <c r="P255" t="s">
        <v>85</v>
      </c>
    </row>
    <row r="256" spans="3:16" x14ac:dyDescent="0.25">
      <c r="C256" s="1">
        <v>42938</v>
      </c>
      <c r="D256" t="s">
        <v>58</v>
      </c>
      <c r="H256">
        <v>5050</v>
      </c>
      <c r="J256" t="s">
        <v>71</v>
      </c>
      <c r="K256">
        <f>H256*'[1]Import '!$F$48</f>
        <v>337282.72794999997</v>
      </c>
      <c r="L256">
        <v>2000</v>
      </c>
      <c r="M256" t="s">
        <v>75</v>
      </c>
      <c r="O256" t="s">
        <v>86</v>
      </c>
      <c r="P256" t="s">
        <v>85</v>
      </c>
    </row>
    <row r="257" spans="3:16" x14ac:dyDescent="0.25">
      <c r="C257" s="1">
        <v>42938</v>
      </c>
      <c r="D257" t="s">
        <v>58</v>
      </c>
      <c r="H257">
        <v>28785</v>
      </c>
      <c r="J257" t="s">
        <v>71</v>
      </c>
      <c r="K257">
        <f>H257*'[1]Import '!$F$48</f>
        <v>1922511.549315</v>
      </c>
      <c r="L257">
        <v>12000</v>
      </c>
      <c r="M257" t="s">
        <v>75</v>
      </c>
      <c r="O257" t="s">
        <v>86</v>
      </c>
      <c r="P257" t="s">
        <v>85</v>
      </c>
    </row>
    <row r="258" spans="3:16" x14ac:dyDescent="0.25">
      <c r="C258" s="1">
        <v>42935</v>
      </c>
      <c r="D258" t="s">
        <v>2</v>
      </c>
      <c r="H258">
        <v>67830</v>
      </c>
      <c r="J258" t="s">
        <v>71</v>
      </c>
      <c r="K258">
        <f>H258*'[1]Import '!$F$48</f>
        <v>4530274.7399699995</v>
      </c>
      <c r="L258">
        <v>51000</v>
      </c>
      <c r="M258" t="s">
        <v>75</v>
      </c>
      <c r="P258" t="s">
        <v>87</v>
      </c>
    </row>
    <row r="259" spans="3:16" x14ac:dyDescent="0.25">
      <c r="C259" s="1">
        <v>42935</v>
      </c>
      <c r="D259" t="s">
        <v>55</v>
      </c>
      <c r="H259">
        <v>3000</v>
      </c>
      <c r="J259" t="s">
        <v>71</v>
      </c>
      <c r="K259">
        <f>H259*'[1]Import '!$F$48</f>
        <v>200365.97699999998</v>
      </c>
      <c r="L259">
        <v>1000</v>
      </c>
      <c r="M259" t="s">
        <v>75</v>
      </c>
      <c r="P259" t="s">
        <v>150</v>
      </c>
    </row>
    <row r="260" spans="3:16" x14ac:dyDescent="0.25">
      <c r="C260" s="1">
        <v>42935</v>
      </c>
      <c r="D260" t="s">
        <v>55</v>
      </c>
      <c r="H260">
        <v>3000</v>
      </c>
      <c r="J260" t="s">
        <v>71</v>
      </c>
      <c r="K260">
        <f>H260*'[1]Import '!$F$48</f>
        <v>200365.97699999998</v>
      </c>
      <c r="L260">
        <v>1000</v>
      </c>
      <c r="M260" t="s">
        <v>75</v>
      </c>
      <c r="P260" t="s">
        <v>150</v>
      </c>
    </row>
    <row r="261" spans="3:16" x14ac:dyDescent="0.25">
      <c r="C261" s="1">
        <v>42935</v>
      </c>
      <c r="D261" t="s">
        <v>55</v>
      </c>
      <c r="H261">
        <v>3000</v>
      </c>
      <c r="J261" t="s">
        <v>71</v>
      </c>
      <c r="K261">
        <f>H261*'[1]Import '!$F$48</f>
        <v>200365.97699999998</v>
      </c>
      <c r="L261">
        <v>1000</v>
      </c>
      <c r="M261" t="s">
        <v>75</v>
      </c>
      <c r="P261" t="s">
        <v>150</v>
      </c>
    </row>
    <row r="262" spans="3:16" x14ac:dyDescent="0.25">
      <c r="C262" s="1">
        <v>42934</v>
      </c>
      <c r="D262" t="s">
        <v>21</v>
      </c>
      <c r="H262">
        <v>49159</v>
      </c>
      <c r="J262" t="s">
        <v>71</v>
      </c>
      <c r="K262">
        <f>H262*'[1]Import '!$F$48</f>
        <v>3283263.6877809996</v>
      </c>
      <c r="L262">
        <v>36000</v>
      </c>
      <c r="M262" t="s">
        <v>75</v>
      </c>
      <c r="O262" t="s">
        <v>93</v>
      </c>
      <c r="P262" t="s">
        <v>92</v>
      </c>
    </row>
    <row r="263" spans="3:16" x14ac:dyDescent="0.25">
      <c r="C263" s="1">
        <v>42931</v>
      </c>
      <c r="D263" t="s">
        <v>21</v>
      </c>
      <c r="H263">
        <v>49159</v>
      </c>
      <c r="J263" t="s">
        <v>71</v>
      </c>
      <c r="K263">
        <f>H263*'[1]Import '!$F$48</f>
        <v>3283263.6877809996</v>
      </c>
      <c r="L263">
        <v>36000</v>
      </c>
      <c r="M263" t="s">
        <v>75</v>
      </c>
      <c r="O263" t="s">
        <v>93</v>
      </c>
      <c r="P263" t="s">
        <v>92</v>
      </c>
    </row>
    <row r="264" spans="3:16" x14ac:dyDescent="0.25">
      <c r="C264" s="1">
        <v>42930</v>
      </c>
      <c r="D264" t="s">
        <v>5</v>
      </c>
      <c r="H264">
        <v>81446</v>
      </c>
      <c r="J264" t="s">
        <v>71</v>
      </c>
      <c r="K264">
        <f>H264*'[1]Import '!$F$48</f>
        <v>5439669.1209140001</v>
      </c>
      <c r="L264">
        <v>48000</v>
      </c>
      <c r="M264" t="s">
        <v>75</v>
      </c>
      <c r="O264" t="s">
        <v>141</v>
      </c>
      <c r="P264" t="s">
        <v>87</v>
      </c>
    </row>
    <row r="265" spans="3:16" x14ac:dyDescent="0.25">
      <c r="C265" s="1">
        <v>42922</v>
      </c>
      <c r="D265" t="s">
        <v>36</v>
      </c>
      <c r="H265">
        <v>25920</v>
      </c>
      <c r="J265" t="s">
        <v>71</v>
      </c>
      <c r="K265">
        <f>H265*'[1]Import '!$F$48</f>
        <v>1731162.0412799998</v>
      </c>
      <c r="L265">
        <v>16000</v>
      </c>
      <c r="M265" t="s">
        <v>75</v>
      </c>
      <c r="P265" t="s">
        <v>87</v>
      </c>
    </row>
    <row r="266" spans="3:16" x14ac:dyDescent="0.25">
      <c r="C266" s="1">
        <v>42922</v>
      </c>
      <c r="D266" t="s">
        <v>21</v>
      </c>
      <c r="H266">
        <v>67172</v>
      </c>
      <c r="J266" t="s">
        <v>71</v>
      </c>
      <c r="K266">
        <f>H266*'[1]Import '!$F$48</f>
        <v>4486327.802348</v>
      </c>
      <c r="L266">
        <v>49500</v>
      </c>
      <c r="M266" t="s">
        <v>75</v>
      </c>
      <c r="O266" t="s">
        <v>236</v>
      </c>
      <c r="P266" t="s">
        <v>82</v>
      </c>
    </row>
    <row r="267" spans="3:16" x14ac:dyDescent="0.25">
      <c r="C267" s="1">
        <v>42921</v>
      </c>
      <c r="D267" t="s">
        <v>58</v>
      </c>
      <c r="H267">
        <v>28785</v>
      </c>
      <c r="J267" t="s">
        <v>71</v>
      </c>
      <c r="K267">
        <f>H267*'[1]Import '!$F$48</f>
        <v>1922511.549315</v>
      </c>
      <c r="L267">
        <v>12000</v>
      </c>
      <c r="M267" t="s">
        <v>75</v>
      </c>
      <c r="O267" t="s">
        <v>86</v>
      </c>
      <c r="P267" t="s">
        <v>85</v>
      </c>
    </row>
    <row r="268" spans="3:16" x14ac:dyDescent="0.25">
      <c r="C268" s="1">
        <v>42921</v>
      </c>
      <c r="D268" t="s">
        <v>58</v>
      </c>
      <c r="H268">
        <v>5050</v>
      </c>
      <c r="J268" t="s">
        <v>71</v>
      </c>
      <c r="K268">
        <f>H268*'[1]Import '!$F$48</f>
        <v>337282.72794999997</v>
      </c>
      <c r="L268">
        <v>2000</v>
      </c>
      <c r="M268" t="s">
        <v>75</v>
      </c>
      <c r="O268" t="s">
        <v>86</v>
      </c>
      <c r="P268" t="s">
        <v>85</v>
      </c>
    </row>
    <row r="269" spans="3:16" x14ac:dyDescent="0.25">
      <c r="C269" s="1">
        <v>42920</v>
      </c>
      <c r="D269" t="s">
        <v>302</v>
      </c>
      <c r="H269">
        <v>10934</v>
      </c>
      <c r="J269" t="s">
        <v>71</v>
      </c>
      <c r="K269">
        <f>H269*'[1]Import '!$F$48</f>
        <v>730267.19750599994</v>
      </c>
      <c r="L269">
        <v>8000</v>
      </c>
      <c r="M269" t="s">
        <v>75</v>
      </c>
      <c r="O269" t="s">
        <v>350</v>
      </c>
      <c r="P269" t="s">
        <v>321</v>
      </c>
    </row>
    <row r="270" spans="3:16" x14ac:dyDescent="0.25">
      <c r="C270" s="1">
        <v>42920</v>
      </c>
      <c r="D270" t="s">
        <v>302</v>
      </c>
      <c r="H270">
        <v>4624</v>
      </c>
      <c r="J270" t="s">
        <v>71</v>
      </c>
      <c r="K270">
        <f>H270*'[1]Import '!$F$48</f>
        <v>308830.75921599998</v>
      </c>
      <c r="L270">
        <v>1000</v>
      </c>
      <c r="M270" t="s">
        <v>75</v>
      </c>
      <c r="O270" t="s">
        <v>350</v>
      </c>
      <c r="P270" t="s">
        <v>321</v>
      </c>
    </row>
    <row r="271" spans="3:16" x14ac:dyDescent="0.25">
      <c r="C271" s="1">
        <v>42920</v>
      </c>
      <c r="D271" t="s">
        <v>36</v>
      </c>
      <c r="H271">
        <v>25920</v>
      </c>
      <c r="J271" t="s">
        <v>71</v>
      </c>
      <c r="K271">
        <f>H271*'[1]Import '!$F$48</f>
        <v>1731162.0412799998</v>
      </c>
      <c r="L271">
        <v>16000</v>
      </c>
      <c r="M271" t="s">
        <v>75</v>
      </c>
      <c r="P271" t="s">
        <v>87</v>
      </c>
    </row>
    <row r="272" spans="3:16" x14ac:dyDescent="0.25">
      <c r="C272" s="1">
        <v>42920</v>
      </c>
      <c r="D272" t="s">
        <v>377</v>
      </c>
      <c r="H272">
        <v>10440</v>
      </c>
      <c r="J272" t="s">
        <v>249</v>
      </c>
      <c r="K272">
        <f>H272*'[1]Import '!$F$29</f>
        <v>805268.90106000006</v>
      </c>
      <c r="L272">
        <v>1617</v>
      </c>
      <c r="M272" t="s">
        <v>75</v>
      </c>
      <c r="P272" t="s">
        <v>321</v>
      </c>
    </row>
    <row r="273" spans="3:16" x14ac:dyDescent="0.25">
      <c r="C273" s="1">
        <v>42919</v>
      </c>
      <c r="D273" t="s">
        <v>30</v>
      </c>
      <c r="H273">
        <v>9332</v>
      </c>
      <c r="J273" t="s">
        <v>71</v>
      </c>
      <c r="K273">
        <f>H273*'[1]Import '!$F$48</f>
        <v>623271.76578799996</v>
      </c>
      <c r="L273">
        <v>7000</v>
      </c>
      <c r="M273" t="s">
        <v>75</v>
      </c>
      <c r="O273" t="s">
        <v>382</v>
      </c>
      <c r="P273" t="s">
        <v>82</v>
      </c>
    </row>
    <row r="274" spans="3:16" x14ac:dyDescent="0.25">
      <c r="C274" s="1">
        <v>42919</v>
      </c>
      <c r="D274" t="s">
        <v>30</v>
      </c>
      <c r="H274">
        <v>5333</v>
      </c>
      <c r="J274" t="s">
        <v>71</v>
      </c>
      <c r="K274">
        <f>H274*'[1]Import '!$F$48</f>
        <v>356183.91844699997</v>
      </c>
      <c r="L274">
        <v>4000</v>
      </c>
      <c r="M274" t="s">
        <v>75</v>
      </c>
      <c r="O274" t="s">
        <v>382</v>
      </c>
      <c r="P274" t="s">
        <v>82</v>
      </c>
    </row>
    <row r="275" spans="3:16" x14ac:dyDescent="0.25">
      <c r="C275" s="1">
        <v>42919</v>
      </c>
      <c r="D275" t="s">
        <v>30</v>
      </c>
      <c r="H275">
        <v>9332</v>
      </c>
      <c r="J275" t="s">
        <v>71</v>
      </c>
      <c r="K275">
        <f>H275*'[1]Import '!$F$48</f>
        <v>623271.76578799996</v>
      </c>
      <c r="L275">
        <v>7000</v>
      </c>
      <c r="M275" t="s">
        <v>75</v>
      </c>
      <c r="O275" t="s">
        <v>382</v>
      </c>
      <c r="P275" t="s">
        <v>82</v>
      </c>
    </row>
    <row r="276" spans="3:16" x14ac:dyDescent="0.25">
      <c r="C276" s="1">
        <v>42917</v>
      </c>
      <c r="D276" t="s">
        <v>24</v>
      </c>
      <c r="H276">
        <v>21200</v>
      </c>
      <c r="J276" t="s">
        <v>71</v>
      </c>
      <c r="K276">
        <f>H276*'[1]Import '!$F$48</f>
        <v>1415919.5707999999</v>
      </c>
      <c r="L276">
        <v>8000</v>
      </c>
      <c r="M276" t="s">
        <v>75</v>
      </c>
      <c r="O276" t="s">
        <v>158</v>
      </c>
      <c r="P276" t="s">
        <v>85</v>
      </c>
    </row>
    <row r="277" spans="3:16" x14ac:dyDescent="0.25">
      <c r="C277" s="1">
        <v>42917</v>
      </c>
      <c r="D277" t="s">
        <v>21</v>
      </c>
      <c r="H277">
        <v>46620</v>
      </c>
      <c r="J277" t="s">
        <v>71</v>
      </c>
      <c r="K277">
        <f>H277*'[1]Import '!$F$48</f>
        <v>3113687.2825799999</v>
      </c>
      <c r="L277">
        <v>36000</v>
      </c>
      <c r="M277" t="s">
        <v>75</v>
      </c>
      <c r="O277" t="s">
        <v>93</v>
      </c>
      <c r="P277" t="s">
        <v>92</v>
      </c>
    </row>
    <row r="278" spans="3:16" x14ac:dyDescent="0.25">
      <c r="C278" s="1">
        <v>42915</v>
      </c>
      <c r="D278" t="s">
        <v>30</v>
      </c>
      <c r="H278">
        <v>5280</v>
      </c>
      <c r="J278" t="s">
        <v>71</v>
      </c>
      <c r="K278">
        <f>H278*'[1]Import '!$F$48</f>
        <v>352644.11951999995</v>
      </c>
      <c r="L278">
        <v>4000</v>
      </c>
      <c r="M278" t="s">
        <v>75</v>
      </c>
      <c r="O278" t="s">
        <v>382</v>
      </c>
      <c r="P278" t="s">
        <v>82</v>
      </c>
    </row>
    <row r="279" spans="3:16" x14ac:dyDescent="0.25">
      <c r="C279" s="1">
        <v>42915</v>
      </c>
      <c r="D279" t="s">
        <v>30</v>
      </c>
      <c r="H279">
        <v>9240</v>
      </c>
      <c r="J279" t="s">
        <v>71</v>
      </c>
      <c r="K279">
        <f>H279*'[1]Import '!$F$48</f>
        <v>617127.20915999997</v>
      </c>
      <c r="L279">
        <v>7000</v>
      </c>
      <c r="M279" t="s">
        <v>75</v>
      </c>
      <c r="O279" t="s">
        <v>382</v>
      </c>
      <c r="P279" t="s">
        <v>82</v>
      </c>
    </row>
    <row r="280" spans="3:16" x14ac:dyDescent="0.25">
      <c r="C280" s="1">
        <v>42915</v>
      </c>
      <c r="D280" t="s">
        <v>30</v>
      </c>
      <c r="H280">
        <v>9240</v>
      </c>
      <c r="J280" t="s">
        <v>71</v>
      </c>
      <c r="K280">
        <f>H280*'[1]Import '!$F$48</f>
        <v>617127.20915999997</v>
      </c>
      <c r="L280">
        <v>7000</v>
      </c>
      <c r="M280" t="s">
        <v>75</v>
      </c>
      <c r="O280" t="s">
        <v>382</v>
      </c>
      <c r="P280" t="s">
        <v>82</v>
      </c>
    </row>
    <row r="281" spans="3:16" x14ac:dyDescent="0.25">
      <c r="C281" s="1">
        <v>42913</v>
      </c>
      <c r="D281" t="s">
        <v>5</v>
      </c>
      <c r="H281">
        <v>80640</v>
      </c>
      <c r="J281" t="s">
        <v>71</v>
      </c>
      <c r="K281">
        <f>H281*'[1]Import '!$F$48</f>
        <v>5385837.4617599994</v>
      </c>
      <c r="L281">
        <v>48000</v>
      </c>
      <c r="M281" t="s">
        <v>75</v>
      </c>
      <c r="O281" t="s">
        <v>86</v>
      </c>
      <c r="P281" t="s">
        <v>87</v>
      </c>
    </row>
    <row r="282" spans="3:16" x14ac:dyDescent="0.25">
      <c r="C282" s="1">
        <v>42913</v>
      </c>
      <c r="D282" t="s">
        <v>21</v>
      </c>
      <c r="H282">
        <v>220993</v>
      </c>
      <c r="J282" t="s">
        <v>192</v>
      </c>
      <c r="K282">
        <f>H282*'[1]Import '!$F$19</f>
        <v>2207572.2256829999</v>
      </c>
      <c r="L282">
        <v>24750</v>
      </c>
      <c r="M282" t="s">
        <v>75</v>
      </c>
      <c r="O282" t="s">
        <v>236</v>
      </c>
      <c r="P282" t="s">
        <v>82</v>
      </c>
    </row>
    <row r="283" spans="3:16" x14ac:dyDescent="0.25">
      <c r="C283" s="1">
        <v>42909</v>
      </c>
      <c r="D283" t="s">
        <v>343</v>
      </c>
      <c r="H283">
        <v>60840</v>
      </c>
      <c r="J283" t="s">
        <v>71</v>
      </c>
      <c r="K283">
        <f>H283*'[1]Import '!$F$48</f>
        <v>4063422.0135599999</v>
      </c>
      <c r="L283">
        <v>46800</v>
      </c>
      <c r="M283" t="s">
        <v>75</v>
      </c>
      <c r="P283" t="s">
        <v>85</v>
      </c>
    </row>
    <row r="284" spans="3:16" x14ac:dyDescent="0.25">
      <c r="C284" s="1">
        <v>42906</v>
      </c>
      <c r="D284" t="s">
        <v>31</v>
      </c>
      <c r="H284">
        <v>14320</v>
      </c>
      <c r="J284" t="s">
        <v>71</v>
      </c>
      <c r="K284">
        <f>H284*'[1]Import '!$F$48</f>
        <v>956413.59687999997</v>
      </c>
      <c r="L284">
        <v>8000</v>
      </c>
      <c r="M284" t="s">
        <v>75</v>
      </c>
      <c r="P284" t="s">
        <v>87</v>
      </c>
    </row>
    <row r="285" spans="3:16" x14ac:dyDescent="0.25">
      <c r="C285" s="1">
        <v>42905</v>
      </c>
      <c r="D285" t="s">
        <v>5</v>
      </c>
      <c r="H285">
        <v>80640</v>
      </c>
      <c r="J285" t="s">
        <v>71</v>
      </c>
      <c r="K285">
        <f>H285*'[1]Import '!$F$48</f>
        <v>5385837.4617599994</v>
      </c>
      <c r="L285">
        <v>48000</v>
      </c>
      <c r="M285" t="s">
        <v>75</v>
      </c>
      <c r="O285" t="s">
        <v>141</v>
      </c>
      <c r="P285" t="s">
        <v>87</v>
      </c>
    </row>
    <row r="286" spans="3:16" x14ac:dyDescent="0.25">
      <c r="C286" s="1">
        <v>42901</v>
      </c>
      <c r="D286" t="s">
        <v>5</v>
      </c>
      <c r="H286">
        <v>80640</v>
      </c>
      <c r="J286" t="s">
        <v>71</v>
      </c>
      <c r="K286">
        <f>H286*'[1]Import '!$F$48</f>
        <v>5385837.4617599994</v>
      </c>
      <c r="L286">
        <v>48000</v>
      </c>
      <c r="M286" t="s">
        <v>75</v>
      </c>
      <c r="O286" t="s">
        <v>86</v>
      </c>
      <c r="P286" t="s">
        <v>87</v>
      </c>
    </row>
    <row r="287" spans="3:16" x14ac:dyDescent="0.25">
      <c r="C287" s="1">
        <v>42899</v>
      </c>
      <c r="D287" t="s">
        <v>174</v>
      </c>
      <c r="H287">
        <v>10384</v>
      </c>
      <c r="J287" t="s">
        <v>71</v>
      </c>
      <c r="K287">
        <f>H287*'[1]Import '!$F$48</f>
        <v>693533.4350559999</v>
      </c>
      <c r="L287">
        <v>8000</v>
      </c>
      <c r="M287" t="s">
        <v>75</v>
      </c>
      <c r="O287" t="s">
        <v>237</v>
      </c>
      <c r="P287" t="s">
        <v>82</v>
      </c>
    </row>
    <row r="288" spans="3:16" x14ac:dyDescent="0.25">
      <c r="C288" s="1">
        <v>42899</v>
      </c>
      <c r="D288" t="s">
        <v>378</v>
      </c>
      <c r="H288">
        <v>1380</v>
      </c>
      <c r="J288" t="s">
        <v>71</v>
      </c>
      <c r="K288">
        <f>H288*'[1]Import '!$F$48</f>
        <v>92168.349419999999</v>
      </c>
      <c r="L288">
        <v>300</v>
      </c>
      <c r="M288" t="s">
        <v>75</v>
      </c>
      <c r="P288" t="s">
        <v>82</v>
      </c>
    </row>
    <row r="289" spans="3:16" x14ac:dyDescent="0.25">
      <c r="C289" s="1">
        <v>42898</v>
      </c>
      <c r="D289" t="s">
        <v>2</v>
      </c>
      <c r="H289">
        <v>1600</v>
      </c>
      <c r="J289" t="s">
        <v>71</v>
      </c>
      <c r="K289">
        <f>H289*'[1]Import '!$F$48</f>
        <v>106861.8544</v>
      </c>
      <c r="L289">
        <v>800</v>
      </c>
      <c r="M289" t="s">
        <v>75</v>
      </c>
      <c r="P289" t="s">
        <v>85</v>
      </c>
    </row>
    <row r="290" spans="3:16" x14ac:dyDescent="0.25">
      <c r="C290" s="1">
        <v>42898</v>
      </c>
      <c r="D290" t="s">
        <v>2</v>
      </c>
      <c r="H290">
        <v>1600</v>
      </c>
      <c r="J290" t="s">
        <v>71</v>
      </c>
      <c r="K290">
        <f>H290*'[1]Import '!$F$48</f>
        <v>106861.8544</v>
      </c>
      <c r="L290">
        <v>800</v>
      </c>
      <c r="M290" t="s">
        <v>75</v>
      </c>
      <c r="P290" t="s">
        <v>85</v>
      </c>
    </row>
    <row r="291" spans="3:16" x14ac:dyDescent="0.25">
      <c r="C291" s="1">
        <v>42897</v>
      </c>
      <c r="D291" t="s">
        <v>58</v>
      </c>
      <c r="H291">
        <v>28500</v>
      </c>
      <c r="J291" t="s">
        <v>71</v>
      </c>
      <c r="K291">
        <f>H291*'[1]Import '!$F$48</f>
        <v>1903476.7814999998</v>
      </c>
      <c r="L291">
        <v>12000</v>
      </c>
      <c r="M291" t="s">
        <v>75</v>
      </c>
      <c r="O291" t="s">
        <v>86</v>
      </c>
      <c r="P291" t="s">
        <v>85</v>
      </c>
    </row>
    <row r="292" spans="3:16" x14ac:dyDescent="0.25">
      <c r="C292" s="1">
        <v>42897</v>
      </c>
      <c r="D292" t="s">
        <v>58</v>
      </c>
      <c r="H292">
        <v>5000</v>
      </c>
      <c r="J292" t="s">
        <v>71</v>
      </c>
      <c r="K292">
        <f>H292*'[1]Import '!$F$48</f>
        <v>333943.29499999998</v>
      </c>
      <c r="L292">
        <v>2000</v>
      </c>
      <c r="M292" t="s">
        <v>75</v>
      </c>
      <c r="O292" t="s">
        <v>86</v>
      </c>
      <c r="P292" t="s">
        <v>85</v>
      </c>
    </row>
    <row r="293" spans="3:16" x14ac:dyDescent="0.25">
      <c r="C293" s="1">
        <v>42895</v>
      </c>
      <c r="D293" t="s">
        <v>2</v>
      </c>
      <c r="H293">
        <v>273360</v>
      </c>
      <c r="J293" t="s">
        <v>71</v>
      </c>
      <c r="K293">
        <f>H293*'[1]Import '!$F$48</f>
        <v>18257347.824239999</v>
      </c>
      <c r="L293">
        <v>204000</v>
      </c>
      <c r="M293" t="s">
        <v>75</v>
      </c>
      <c r="P293" t="s">
        <v>87</v>
      </c>
    </row>
    <row r="294" spans="3:16" x14ac:dyDescent="0.25">
      <c r="C294" s="1">
        <v>42895</v>
      </c>
      <c r="D294" t="s">
        <v>36</v>
      </c>
      <c r="H294">
        <v>25920</v>
      </c>
      <c r="J294" t="s">
        <v>71</v>
      </c>
      <c r="K294">
        <f>H294*'[1]Import '!$F$48</f>
        <v>1731162.0412799998</v>
      </c>
      <c r="L294">
        <v>16000</v>
      </c>
      <c r="M294" t="s">
        <v>75</v>
      </c>
      <c r="P294" t="s">
        <v>87</v>
      </c>
    </row>
    <row r="295" spans="3:16" x14ac:dyDescent="0.25">
      <c r="C295" s="1">
        <v>42895</v>
      </c>
      <c r="D295" t="s">
        <v>2</v>
      </c>
      <c r="H295">
        <v>34272</v>
      </c>
      <c r="J295" t="s">
        <v>71</v>
      </c>
      <c r="K295">
        <f>H295*'[1]Import '!$F$48</f>
        <v>2288980.9212479996</v>
      </c>
      <c r="L295">
        <v>25200</v>
      </c>
      <c r="M295" t="s">
        <v>75</v>
      </c>
      <c r="P295" t="s">
        <v>82</v>
      </c>
    </row>
    <row r="296" spans="3:16" x14ac:dyDescent="0.25">
      <c r="C296" s="1">
        <v>42895</v>
      </c>
      <c r="D296" t="s">
        <v>2</v>
      </c>
      <c r="H296">
        <v>34272</v>
      </c>
      <c r="J296" t="s">
        <v>71</v>
      </c>
      <c r="K296">
        <f>H296*'[1]Import '!$F$48</f>
        <v>2288980.9212479996</v>
      </c>
      <c r="L296">
        <v>25200</v>
      </c>
      <c r="M296" t="s">
        <v>75</v>
      </c>
      <c r="P296" t="s">
        <v>82</v>
      </c>
    </row>
    <row r="297" spans="3:16" x14ac:dyDescent="0.25">
      <c r="C297" s="1">
        <v>42893</v>
      </c>
      <c r="D297" t="s">
        <v>65</v>
      </c>
      <c r="H297">
        <v>5120</v>
      </c>
      <c r="J297" t="s">
        <v>71</v>
      </c>
      <c r="K297">
        <f>H297*'[1]Import '!$F$48</f>
        <v>341957.93407999998</v>
      </c>
      <c r="L297">
        <v>4000</v>
      </c>
      <c r="M297" t="s">
        <v>75</v>
      </c>
      <c r="O297" t="s">
        <v>105</v>
      </c>
      <c r="P297" t="s">
        <v>82</v>
      </c>
    </row>
    <row r="298" spans="3:16" x14ac:dyDescent="0.25">
      <c r="C298" s="1">
        <v>42893</v>
      </c>
      <c r="D298" t="s">
        <v>21</v>
      </c>
      <c r="H298">
        <v>220993</v>
      </c>
      <c r="J298" t="s">
        <v>192</v>
      </c>
      <c r="K298">
        <f>H298*'[1]Import '!$F$19</f>
        <v>2207572.2256829999</v>
      </c>
      <c r="L298">
        <v>24750</v>
      </c>
      <c r="M298" t="s">
        <v>75</v>
      </c>
      <c r="O298" t="s">
        <v>236</v>
      </c>
      <c r="P298" t="s">
        <v>82</v>
      </c>
    </row>
    <row r="299" spans="3:16" x14ac:dyDescent="0.25">
      <c r="C299" s="1">
        <v>42893</v>
      </c>
      <c r="D299" t="s">
        <v>65</v>
      </c>
      <c r="H299">
        <v>1450</v>
      </c>
      <c r="J299" t="s">
        <v>71</v>
      </c>
      <c r="K299">
        <f>H299*'[1]Import '!$F$48</f>
        <v>96843.55554999999</v>
      </c>
      <c r="L299">
        <v>1000</v>
      </c>
      <c r="M299" t="s">
        <v>75</v>
      </c>
      <c r="O299" t="s">
        <v>105</v>
      </c>
      <c r="P299" t="s">
        <v>82</v>
      </c>
    </row>
    <row r="300" spans="3:16" x14ac:dyDescent="0.25">
      <c r="C300" s="1">
        <v>42891</v>
      </c>
      <c r="D300" t="s">
        <v>5</v>
      </c>
      <c r="H300">
        <v>80640</v>
      </c>
      <c r="J300" t="s">
        <v>71</v>
      </c>
      <c r="K300">
        <f>H300*'[1]Import '!$F$48</f>
        <v>5385837.4617599994</v>
      </c>
      <c r="L300">
        <v>48000</v>
      </c>
      <c r="M300" t="s">
        <v>75</v>
      </c>
      <c r="O300" t="s">
        <v>141</v>
      </c>
      <c r="P300" t="s">
        <v>87</v>
      </c>
    </row>
    <row r="301" spans="3:16" x14ac:dyDescent="0.25">
      <c r="C301" s="1">
        <v>42889</v>
      </c>
      <c r="D301" t="s">
        <v>58</v>
      </c>
      <c r="H301">
        <v>28500</v>
      </c>
      <c r="J301" t="s">
        <v>71</v>
      </c>
      <c r="K301">
        <f>H301*'[1]Import '!$F$48</f>
        <v>1903476.7814999998</v>
      </c>
      <c r="L301">
        <v>12000</v>
      </c>
      <c r="M301" t="s">
        <v>75</v>
      </c>
      <c r="O301" t="s">
        <v>86</v>
      </c>
      <c r="P301" t="s">
        <v>85</v>
      </c>
    </row>
    <row r="302" spans="3:16" x14ac:dyDescent="0.25">
      <c r="C302" s="1">
        <v>42889</v>
      </c>
      <c r="D302" t="s">
        <v>58</v>
      </c>
      <c r="H302">
        <v>5000</v>
      </c>
      <c r="J302" t="s">
        <v>71</v>
      </c>
      <c r="K302">
        <f>H302*'[1]Import '!$F$48</f>
        <v>333943.29499999998</v>
      </c>
      <c r="L302">
        <v>2000</v>
      </c>
      <c r="M302" t="s">
        <v>75</v>
      </c>
      <c r="O302" t="s">
        <v>86</v>
      </c>
      <c r="P302" t="s">
        <v>85</v>
      </c>
    </row>
    <row r="303" spans="3:16" x14ac:dyDescent="0.25">
      <c r="C303" s="1">
        <v>42887</v>
      </c>
      <c r="D303" t="s">
        <v>21</v>
      </c>
      <c r="H303">
        <v>200648</v>
      </c>
      <c r="J303" t="s">
        <v>192</v>
      </c>
      <c r="K303">
        <f>H303*'[1]Import '!$F$19</f>
        <v>2004339.2864880001</v>
      </c>
      <c r="L303">
        <v>24750</v>
      </c>
      <c r="M303" t="s">
        <v>75</v>
      </c>
      <c r="O303" t="s">
        <v>236</v>
      </c>
      <c r="P303" t="s">
        <v>82</v>
      </c>
    </row>
    <row r="304" spans="3:16" x14ac:dyDescent="0.25">
      <c r="C304" s="1">
        <v>42887</v>
      </c>
      <c r="D304" t="s">
        <v>374</v>
      </c>
      <c r="H304">
        <v>6250</v>
      </c>
      <c r="J304" t="s">
        <v>71</v>
      </c>
      <c r="K304">
        <f>H304*'[1]Import '!$F$48</f>
        <v>417429.11874999997</v>
      </c>
      <c r="L304">
        <v>1000</v>
      </c>
      <c r="M304" t="s">
        <v>75</v>
      </c>
      <c r="P304" t="s">
        <v>82</v>
      </c>
    </row>
    <row r="305" spans="3:16" x14ac:dyDescent="0.25">
      <c r="C305" s="1">
        <v>42884</v>
      </c>
      <c r="D305" t="s">
        <v>2</v>
      </c>
      <c r="H305">
        <v>34272</v>
      </c>
      <c r="J305" t="s">
        <v>71</v>
      </c>
      <c r="K305">
        <f>H305*'[1]Import '!$F$48</f>
        <v>2288980.9212479996</v>
      </c>
      <c r="L305">
        <v>25200</v>
      </c>
      <c r="M305" t="s">
        <v>75</v>
      </c>
      <c r="P305" t="s">
        <v>82</v>
      </c>
    </row>
    <row r="306" spans="3:16" x14ac:dyDescent="0.25">
      <c r="C306" s="1">
        <v>42884</v>
      </c>
      <c r="D306" t="s">
        <v>21</v>
      </c>
      <c r="H306">
        <v>48672</v>
      </c>
      <c r="J306" t="s">
        <v>71</v>
      </c>
      <c r="K306">
        <f>H306*'[1]Import '!$F$48</f>
        <v>3250737.6108479998</v>
      </c>
      <c r="L306">
        <v>36000</v>
      </c>
      <c r="M306" t="s">
        <v>75</v>
      </c>
      <c r="O306" t="s">
        <v>93</v>
      </c>
      <c r="P306" t="s">
        <v>92</v>
      </c>
    </row>
    <row r="307" spans="3:16" x14ac:dyDescent="0.25">
      <c r="C307" s="1">
        <v>42884</v>
      </c>
      <c r="D307" t="s">
        <v>5</v>
      </c>
      <c r="H307">
        <v>107520</v>
      </c>
      <c r="J307" t="s">
        <v>71</v>
      </c>
      <c r="K307">
        <f>H307*'[1]Import '!$F$48</f>
        <v>7181116.6156799998</v>
      </c>
      <c r="L307">
        <v>64000</v>
      </c>
      <c r="M307" t="s">
        <v>75</v>
      </c>
      <c r="O307" t="s">
        <v>86</v>
      </c>
      <c r="P307" t="s">
        <v>87</v>
      </c>
    </row>
    <row r="308" spans="3:16" x14ac:dyDescent="0.25">
      <c r="C308" s="1">
        <v>42881</v>
      </c>
      <c r="D308" t="s">
        <v>2</v>
      </c>
      <c r="H308">
        <v>136680</v>
      </c>
      <c r="J308" t="s">
        <v>71</v>
      </c>
      <c r="K308">
        <f>H308*'[1]Import '!$F$48</f>
        <v>9128673.9121199995</v>
      </c>
      <c r="L308">
        <v>102000</v>
      </c>
      <c r="M308" t="s">
        <v>75</v>
      </c>
      <c r="P308" t="s">
        <v>87</v>
      </c>
    </row>
    <row r="309" spans="3:16" x14ac:dyDescent="0.25">
      <c r="C309" s="1">
        <v>42880</v>
      </c>
      <c r="D309" t="s">
        <v>2</v>
      </c>
      <c r="H309">
        <v>68340</v>
      </c>
      <c r="J309" t="s">
        <v>71</v>
      </c>
      <c r="K309">
        <f>H309*'[1]Import '!$F$48</f>
        <v>4564336.9560599998</v>
      </c>
      <c r="L309">
        <v>51000</v>
      </c>
      <c r="M309" t="s">
        <v>75</v>
      </c>
      <c r="P309" t="s">
        <v>87</v>
      </c>
    </row>
    <row r="310" spans="3:16" x14ac:dyDescent="0.25">
      <c r="C310" s="1">
        <v>42879</v>
      </c>
      <c r="D310" t="s">
        <v>52</v>
      </c>
      <c r="H310">
        <v>720000</v>
      </c>
      <c r="J310" t="s">
        <v>72</v>
      </c>
      <c r="K310">
        <f>H310*'[1]Import '!$F$38</f>
        <v>431975.52</v>
      </c>
      <c r="L310">
        <v>3200</v>
      </c>
      <c r="M310" t="s">
        <v>75</v>
      </c>
      <c r="P310" t="s">
        <v>85</v>
      </c>
    </row>
    <row r="311" spans="3:16" x14ac:dyDescent="0.25">
      <c r="C311" s="1">
        <v>42877</v>
      </c>
      <c r="D311" t="s">
        <v>2</v>
      </c>
      <c r="H311">
        <v>34272</v>
      </c>
      <c r="J311" t="s">
        <v>71</v>
      </c>
      <c r="K311">
        <f>H311*'[1]Import '!$F$48</f>
        <v>2288980.9212479996</v>
      </c>
      <c r="L311">
        <v>25200</v>
      </c>
      <c r="M311" t="s">
        <v>75</v>
      </c>
      <c r="P311" t="s">
        <v>82</v>
      </c>
    </row>
    <row r="312" spans="3:16" x14ac:dyDescent="0.25">
      <c r="C312" s="1">
        <v>42872</v>
      </c>
      <c r="D312" t="s">
        <v>5</v>
      </c>
      <c r="H312">
        <v>53760</v>
      </c>
      <c r="J312" t="s">
        <v>71</v>
      </c>
      <c r="K312">
        <f>H312*'[1]Import '!$F$48</f>
        <v>3590558.3078399999</v>
      </c>
      <c r="L312">
        <v>32000</v>
      </c>
      <c r="M312" t="s">
        <v>75</v>
      </c>
      <c r="O312" t="s">
        <v>141</v>
      </c>
      <c r="P312" t="s">
        <v>87</v>
      </c>
    </row>
    <row r="313" spans="3:16" x14ac:dyDescent="0.25">
      <c r="C313" s="1">
        <v>42867</v>
      </c>
      <c r="D313" t="s">
        <v>24</v>
      </c>
      <c r="H313">
        <v>20800</v>
      </c>
      <c r="J313" t="s">
        <v>71</v>
      </c>
      <c r="K313">
        <f>H313*'[1]Import '!$F$48</f>
        <v>1389204.1072</v>
      </c>
      <c r="L313">
        <v>8000</v>
      </c>
      <c r="M313" t="s">
        <v>75</v>
      </c>
      <c r="O313" t="s">
        <v>158</v>
      </c>
      <c r="P313" t="s">
        <v>85</v>
      </c>
    </row>
    <row r="314" spans="3:16" x14ac:dyDescent="0.25">
      <c r="C314" s="1">
        <v>42866</v>
      </c>
      <c r="D314" t="s">
        <v>21</v>
      </c>
      <c r="H314">
        <v>220993</v>
      </c>
      <c r="J314" t="s">
        <v>192</v>
      </c>
      <c r="K314">
        <f>H314*'[1]Import '!$F$19</f>
        <v>2207572.2256829999</v>
      </c>
      <c r="L314">
        <v>24750</v>
      </c>
      <c r="M314" t="s">
        <v>75</v>
      </c>
      <c r="O314" t="s">
        <v>236</v>
      </c>
      <c r="P314" t="s">
        <v>82</v>
      </c>
    </row>
    <row r="315" spans="3:16" x14ac:dyDescent="0.25">
      <c r="C315" s="1">
        <v>42866</v>
      </c>
      <c r="D315" t="s">
        <v>2</v>
      </c>
      <c r="H315">
        <v>102510</v>
      </c>
      <c r="J315" t="s">
        <v>71</v>
      </c>
      <c r="K315">
        <f>H315*'[1]Import '!$F$48</f>
        <v>6846505.4340899996</v>
      </c>
      <c r="L315">
        <v>76500</v>
      </c>
      <c r="M315" t="s">
        <v>75</v>
      </c>
      <c r="P315" t="s">
        <v>87</v>
      </c>
    </row>
    <row r="316" spans="3:16" x14ac:dyDescent="0.25">
      <c r="C316" s="1">
        <v>42866</v>
      </c>
      <c r="D316" t="s">
        <v>31</v>
      </c>
      <c r="H316">
        <v>11756</v>
      </c>
      <c r="J316" t="s">
        <v>71</v>
      </c>
      <c r="K316">
        <f>H316*'[1]Import '!$F$48</f>
        <v>785167.4752039999</v>
      </c>
      <c r="L316">
        <v>5034.7</v>
      </c>
      <c r="M316" t="s">
        <v>75</v>
      </c>
      <c r="P316" t="s">
        <v>82</v>
      </c>
    </row>
    <row r="317" spans="3:16" x14ac:dyDescent="0.25">
      <c r="C317" s="1">
        <v>42866</v>
      </c>
      <c r="D317" t="s">
        <v>2</v>
      </c>
      <c r="H317">
        <v>34272</v>
      </c>
      <c r="J317" t="s">
        <v>71</v>
      </c>
      <c r="K317">
        <f>H317*'[1]Import '!$F$48</f>
        <v>2288980.9212479996</v>
      </c>
      <c r="L317">
        <v>25200</v>
      </c>
      <c r="M317" t="s">
        <v>75</v>
      </c>
      <c r="P317" t="s">
        <v>82</v>
      </c>
    </row>
    <row r="318" spans="3:16" x14ac:dyDescent="0.25">
      <c r="C318" s="1">
        <v>42863</v>
      </c>
      <c r="D318" t="s">
        <v>287</v>
      </c>
      <c r="H318">
        <v>105</v>
      </c>
      <c r="J318" t="s">
        <v>71</v>
      </c>
      <c r="K318">
        <f>H318*'[1]Import '!$F$48</f>
        <v>7012.8091949999998</v>
      </c>
      <c r="L318">
        <v>70</v>
      </c>
      <c r="M318" t="s">
        <v>75</v>
      </c>
      <c r="O318" t="s">
        <v>383</v>
      </c>
      <c r="P318" t="s">
        <v>82</v>
      </c>
    </row>
    <row r="319" spans="3:16" x14ac:dyDescent="0.25">
      <c r="C319" s="1">
        <v>42863</v>
      </c>
      <c r="D319" t="s">
        <v>36</v>
      </c>
      <c r="H319">
        <v>25920</v>
      </c>
      <c r="J319" t="s">
        <v>71</v>
      </c>
      <c r="K319">
        <f>H319*'[1]Import '!$F$48</f>
        <v>1731162.0412799998</v>
      </c>
      <c r="L319">
        <v>16000</v>
      </c>
      <c r="M319" t="s">
        <v>75</v>
      </c>
      <c r="P319" t="s">
        <v>87</v>
      </c>
    </row>
    <row r="320" spans="3:16" x14ac:dyDescent="0.25">
      <c r="C320" s="1">
        <v>42858</v>
      </c>
      <c r="D320" t="s">
        <v>2</v>
      </c>
      <c r="H320">
        <v>34170</v>
      </c>
      <c r="J320" t="s">
        <v>71</v>
      </c>
      <c r="K320">
        <f>H320*'[1]Import '!$F$48</f>
        <v>2282168.4780299999</v>
      </c>
      <c r="L320">
        <v>25500</v>
      </c>
      <c r="M320" t="s">
        <v>75</v>
      </c>
      <c r="P320" t="s">
        <v>87</v>
      </c>
    </row>
    <row r="321" spans="3:16" x14ac:dyDescent="0.25">
      <c r="C321" s="1">
        <v>42858</v>
      </c>
      <c r="D321" t="s">
        <v>2</v>
      </c>
      <c r="H321">
        <v>102510</v>
      </c>
      <c r="J321" t="s">
        <v>71</v>
      </c>
      <c r="K321">
        <f>H321*'[1]Import '!$F$48</f>
        <v>6846505.4340899996</v>
      </c>
      <c r="L321">
        <v>76500</v>
      </c>
      <c r="M321" t="s">
        <v>75</v>
      </c>
      <c r="P321" t="s">
        <v>87</v>
      </c>
    </row>
    <row r="322" spans="3:16" x14ac:dyDescent="0.25">
      <c r="C322" s="1">
        <v>42858</v>
      </c>
      <c r="D322" t="s">
        <v>2</v>
      </c>
      <c r="H322">
        <v>34272</v>
      </c>
      <c r="J322" t="s">
        <v>71</v>
      </c>
      <c r="K322">
        <f>H322*'[1]Import '!$F$48</f>
        <v>2288980.9212479996</v>
      </c>
      <c r="L322">
        <v>25200</v>
      </c>
      <c r="M322" t="s">
        <v>75</v>
      </c>
      <c r="P322" t="s">
        <v>82</v>
      </c>
    </row>
    <row r="323" spans="3:16" x14ac:dyDescent="0.25">
      <c r="C323" s="1">
        <v>42858</v>
      </c>
      <c r="D323" t="s">
        <v>5</v>
      </c>
      <c r="H323">
        <v>80640</v>
      </c>
      <c r="J323" t="s">
        <v>71</v>
      </c>
      <c r="K323">
        <f>H323*'[1]Import '!$F$48</f>
        <v>5385837.4617599994</v>
      </c>
      <c r="L323">
        <v>48000</v>
      </c>
      <c r="M323" t="s">
        <v>75</v>
      </c>
      <c r="O323" t="s">
        <v>141</v>
      </c>
      <c r="P323" t="s">
        <v>87</v>
      </c>
    </row>
    <row r="324" spans="3:16" x14ac:dyDescent="0.25">
      <c r="C324" s="1">
        <v>42858</v>
      </c>
      <c r="D324" t="s">
        <v>2</v>
      </c>
      <c r="H324">
        <v>34272</v>
      </c>
      <c r="J324" t="s">
        <v>71</v>
      </c>
      <c r="K324">
        <f>H324*'[1]Import '!$F$48</f>
        <v>2288980.9212479996</v>
      </c>
      <c r="L324">
        <v>25200</v>
      </c>
      <c r="M324" t="s">
        <v>75</v>
      </c>
      <c r="P324" t="s">
        <v>82</v>
      </c>
    </row>
    <row r="325" spans="3:16" x14ac:dyDescent="0.25">
      <c r="C325" s="1">
        <v>42854</v>
      </c>
      <c r="D325" t="s">
        <v>58</v>
      </c>
      <c r="H325">
        <v>5000</v>
      </c>
      <c r="J325" t="s">
        <v>71</v>
      </c>
      <c r="K325">
        <f>H325*'[1]Import '!$F$48</f>
        <v>333943.29499999998</v>
      </c>
      <c r="L325">
        <v>2000</v>
      </c>
      <c r="M325" t="s">
        <v>75</v>
      </c>
      <c r="O325" t="s">
        <v>86</v>
      </c>
      <c r="P325" t="s">
        <v>85</v>
      </c>
    </row>
    <row r="326" spans="3:16" x14ac:dyDescent="0.25">
      <c r="C326" s="1">
        <v>42854</v>
      </c>
      <c r="D326" t="s">
        <v>58</v>
      </c>
      <c r="H326">
        <v>5000</v>
      </c>
      <c r="J326" t="s">
        <v>71</v>
      </c>
      <c r="K326">
        <f>H326*'[1]Import '!$F$48</f>
        <v>333943.29499999998</v>
      </c>
      <c r="L326">
        <v>2000</v>
      </c>
      <c r="M326" t="s">
        <v>75</v>
      </c>
      <c r="O326" t="s">
        <v>86</v>
      </c>
      <c r="P326" t="s">
        <v>85</v>
      </c>
    </row>
    <row r="327" spans="3:16" x14ac:dyDescent="0.25">
      <c r="C327" s="1">
        <v>42854</v>
      </c>
      <c r="D327" t="s">
        <v>58</v>
      </c>
      <c r="H327">
        <v>28500</v>
      </c>
      <c r="J327" t="s">
        <v>71</v>
      </c>
      <c r="K327">
        <f>H327*'[1]Import '!$F$48</f>
        <v>1903476.7814999998</v>
      </c>
      <c r="L327">
        <v>12000</v>
      </c>
      <c r="M327" t="s">
        <v>75</v>
      </c>
      <c r="O327" t="s">
        <v>86</v>
      </c>
      <c r="P327" t="s">
        <v>85</v>
      </c>
    </row>
    <row r="328" spans="3:16" x14ac:dyDescent="0.25">
      <c r="C328" s="1">
        <v>42854</v>
      </c>
      <c r="D328" t="s">
        <v>24</v>
      </c>
      <c r="H328">
        <v>7200</v>
      </c>
      <c r="J328" t="s">
        <v>71</v>
      </c>
      <c r="K328">
        <f>H328*'[1]Import '!$F$48</f>
        <v>480878.34479999996</v>
      </c>
      <c r="L328">
        <v>1800</v>
      </c>
      <c r="M328" t="s">
        <v>75</v>
      </c>
      <c r="O328" t="s">
        <v>158</v>
      </c>
      <c r="P328" t="s">
        <v>85</v>
      </c>
    </row>
    <row r="329" spans="3:16" x14ac:dyDescent="0.25">
      <c r="C329" s="1">
        <v>42854</v>
      </c>
      <c r="D329" t="s">
        <v>24</v>
      </c>
      <c r="H329">
        <v>10400</v>
      </c>
      <c r="J329" t="s">
        <v>71</v>
      </c>
      <c r="K329">
        <f>H329*'[1]Import '!$F$48</f>
        <v>694602.05359999998</v>
      </c>
      <c r="L329">
        <v>4000</v>
      </c>
      <c r="M329" t="s">
        <v>75</v>
      </c>
      <c r="O329" t="s">
        <v>158</v>
      </c>
      <c r="P329" t="s">
        <v>85</v>
      </c>
    </row>
    <row r="330" spans="3:16" x14ac:dyDescent="0.25">
      <c r="C330" s="1">
        <v>42854</v>
      </c>
      <c r="D330" t="s">
        <v>2</v>
      </c>
      <c r="H330">
        <v>102510</v>
      </c>
      <c r="J330" t="s">
        <v>71</v>
      </c>
      <c r="K330">
        <f>H330*'[1]Import '!$F$48</f>
        <v>6846505.4340899996</v>
      </c>
      <c r="L330">
        <v>76500</v>
      </c>
      <c r="M330" t="s">
        <v>75</v>
      </c>
      <c r="P330" t="s">
        <v>87</v>
      </c>
    </row>
    <row r="331" spans="3:16" x14ac:dyDescent="0.25">
      <c r="C331" s="1">
        <v>42854</v>
      </c>
      <c r="D331" t="s">
        <v>36</v>
      </c>
      <c r="H331">
        <v>25920</v>
      </c>
      <c r="J331" t="s">
        <v>71</v>
      </c>
      <c r="K331">
        <f>H331*'[1]Import '!$F$48</f>
        <v>1731162.0412799998</v>
      </c>
      <c r="L331">
        <v>16000</v>
      </c>
      <c r="M331" t="s">
        <v>75</v>
      </c>
      <c r="P331" t="s">
        <v>87</v>
      </c>
    </row>
    <row r="332" spans="3:16" x14ac:dyDescent="0.25">
      <c r="C332" s="1">
        <v>42854</v>
      </c>
      <c r="D332" t="s">
        <v>58</v>
      </c>
      <c r="H332">
        <v>28500</v>
      </c>
      <c r="J332" t="s">
        <v>71</v>
      </c>
      <c r="K332">
        <f>H332*'[1]Import '!$F$48</f>
        <v>1903476.7814999998</v>
      </c>
      <c r="L332">
        <v>12000</v>
      </c>
      <c r="M332" t="s">
        <v>75</v>
      </c>
      <c r="O332" t="s">
        <v>86</v>
      </c>
      <c r="P332" t="s">
        <v>85</v>
      </c>
    </row>
    <row r="333" spans="3:16" x14ac:dyDescent="0.25">
      <c r="C333" s="1">
        <v>42853</v>
      </c>
      <c r="D333" t="s">
        <v>2</v>
      </c>
      <c r="H333">
        <v>34272</v>
      </c>
      <c r="J333" t="s">
        <v>71</v>
      </c>
      <c r="K333">
        <f>H333*'[1]Import '!$F$48</f>
        <v>2288980.9212479996</v>
      </c>
      <c r="L333">
        <v>25200</v>
      </c>
      <c r="M333" t="s">
        <v>75</v>
      </c>
      <c r="P333" t="s">
        <v>82</v>
      </c>
    </row>
    <row r="334" spans="3:16" x14ac:dyDescent="0.25">
      <c r="C334" s="1">
        <v>42852</v>
      </c>
      <c r="D334" t="s">
        <v>379</v>
      </c>
      <c r="H334">
        <v>6000</v>
      </c>
      <c r="J334" t="s">
        <v>71</v>
      </c>
      <c r="K334">
        <f>H334*'[1]Import '!$F$48</f>
        <v>400731.95399999997</v>
      </c>
      <c r="L334">
        <v>1000</v>
      </c>
      <c r="M334" t="s">
        <v>75</v>
      </c>
      <c r="P334" t="s">
        <v>82</v>
      </c>
    </row>
    <row r="335" spans="3:16" x14ac:dyDescent="0.25">
      <c r="C335" s="1">
        <v>42851</v>
      </c>
      <c r="D335" t="s">
        <v>174</v>
      </c>
      <c r="H335">
        <v>1104</v>
      </c>
      <c r="J335" t="s">
        <v>71</v>
      </c>
      <c r="K335">
        <f>H335*'[1]Import '!$F$48</f>
        <v>73734.679535999996</v>
      </c>
      <c r="L335">
        <v>1200</v>
      </c>
      <c r="M335" t="s">
        <v>75</v>
      </c>
      <c r="O335" t="s">
        <v>237</v>
      </c>
      <c r="P335" t="s">
        <v>82</v>
      </c>
    </row>
    <row r="336" spans="3:16" x14ac:dyDescent="0.25">
      <c r="C336" s="1">
        <v>42851</v>
      </c>
      <c r="D336" t="s">
        <v>174</v>
      </c>
      <c r="H336">
        <v>115</v>
      </c>
      <c r="J336" t="s">
        <v>71</v>
      </c>
      <c r="K336">
        <f>H336*'[1]Import '!$F$48</f>
        <v>7680.6957849999999</v>
      </c>
      <c r="L336">
        <v>125</v>
      </c>
      <c r="M336" t="s">
        <v>75</v>
      </c>
      <c r="O336" t="s">
        <v>237</v>
      </c>
      <c r="P336" t="s">
        <v>82</v>
      </c>
    </row>
    <row r="337" spans="3:16" x14ac:dyDescent="0.25">
      <c r="C337" s="1">
        <v>42850</v>
      </c>
      <c r="D337" t="s">
        <v>14</v>
      </c>
      <c r="H337">
        <v>25920</v>
      </c>
      <c r="J337" t="s">
        <v>71</v>
      </c>
      <c r="K337">
        <f>H337*'[1]Import '!$F$48</f>
        <v>1731162.0412799998</v>
      </c>
      <c r="L337">
        <v>16000</v>
      </c>
      <c r="M337" t="s">
        <v>75</v>
      </c>
      <c r="P337" t="s">
        <v>87</v>
      </c>
    </row>
    <row r="338" spans="3:16" x14ac:dyDescent="0.25">
      <c r="C338" s="1">
        <v>42849</v>
      </c>
      <c r="D338" t="s">
        <v>21</v>
      </c>
      <c r="H338">
        <v>48672</v>
      </c>
      <c r="J338" t="s">
        <v>71</v>
      </c>
      <c r="K338">
        <f>H338*'[1]Import '!$F$48</f>
        <v>3250737.6108479998</v>
      </c>
      <c r="L338">
        <v>36000</v>
      </c>
      <c r="M338" t="s">
        <v>75</v>
      </c>
      <c r="O338" t="s">
        <v>93</v>
      </c>
      <c r="P338" t="s">
        <v>92</v>
      </c>
    </row>
    <row r="339" spans="3:16" x14ac:dyDescent="0.25">
      <c r="C339" s="1">
        <v>42847</v>
      </c>
      <c r="D339" t="s">
        <v>21</v>
      </c>
      <c r="H339">
        <v>73008</v>
      </c>
      <c r="J339" t="s">
        <v>71</v>
      </c>
      <c r="K339">
        <f>H339*'[1]Import '!$F$48</f>
        <v>4876106.4162719995</v>
      </c>
      <c r="L339">
        <v>54000</v>
      </c>
      <c r="M339" t="s">
        <v>75</v>
      </c>
      <c r="O339" t="s">
        <v>93</v>
      </c>
      <c r="P339" t="s">
        <v>92</v>
      </c>
    </row>
    <row r="340" spans="3:16" x14ac:dyDescent="0.25">
      <c r="C340" s="1">
        <v>42845</v>
      </c>
      <c r="D340" t="s">
        <v>21</v>
      </c>
      <c r="H340">
        <v>421245</v>
      </c>
      <c r="J340" t="s">
        <v>192</v>
      </c>
      <c r="K340">
        <f>H340*'[1]Import '!$F$19</f>
        <v>4207955.7370950002</v>
      </c>
      <c r="L340">
        <v>49500</v>
      </c>
      <c r="M340" t="s">
        <v>75</v>
      </c>
      <c r="O340" t="s">
        <v>236</v>
      </c>
      <c r="P340" t="s">
        <v>82</v>
      </c>
    </row>
    <row r="341" spans="3:16" x14ac:dyDescent="0.25">
      <c r="C341" s="1">
        <v>42845</v>
      </c>
      <c r="D341" t="s">
        <v>2</v>
      </c>
      <c r="H341">
        <v>68340</v>
      </c>
      <c r="J341" t="s">
        <v>71</v>
      </c>
      <c r="K341">
        <f>H341*'[1]Import '!$F$48</f>
        <v>4564336.9560599998</v>
      </c>
      <c r="L341">
        <v>51000</v>
      </c>
      <c r="M341" t="s">
        <v>75</v>
      </c>
      <c r="P341" t="s">
        <v>87</v>
      </c>
    </row>
    <row r="342" spans="3:16" x14ac:dyDescent="0.25">
      <c r="C342" s="1">
        <v>42844</v>
      </c>
      <c r="D342" t="s">
        <v>5</v>
      </c>
      <c r="H342">
        <v>80640</v>
      </c>
      <c r="J342" t="s">
        <v>71</v>
      </c>
      <c r="K342">
        <f>H342*'[1]Import '!$F$48</f>
        <v>5385837.4617599994</v>
      </c>
      <c r="L342">
        <v>48000</v>
      </c>
      <c r="M342" t="s">
        <v>75</v>
      </c>
      <c r="O342" t="s">
        <v>141</v>
      </c>
      <c r="P342" t="s">
        <v>87</v>
      </c>
    </row>
    <row r="343" spans="3:16" x14ac:dyDescent="0.25">
      <c r="C343" s="1">
        <v>42844</v>
      </c>
      <c r="D343" t="s">
        <v>2</v>
      </c>
      <c r="H343">
        <v>34272</v>
      </c>
      <c r="J343" t="s">
        <v>71</v>
      </c>
      <c r="K343">
        <f>H343*'[1]Import '!$F$48</f>
        <v>2288980.9212479996</v>
      </c>
      <c r="L343">
        <v>25200</v>
      </c>
      <c r="M343" t="s">
        <v>75</v>
      </c>
      <c r="P343" t="s">
        <v>82</v>
      </c>
    </row>
    <row r="344" spans="3:16" x14ac:dyDescent="0.25">
      <c r="C344" s="1">
        <v>42843</v>
      </c>
      <c r="D344" t="s">
        <v>2</v>
      </c>
      <c r="H344">
        <v>34272</v>
      </c>
      <c r="J344" t="s">
        <v>71</v>
      </c>
      <c r="K344">
        <f>H344*'[1]Import '!$F$48</f>
        <v>2288980.9212479996</v>
      </c>
      <c r="L344">
        <v>25200</v>
      </c>
      <c r="M344" t="s">
        <v>75</v>
      </c>
      <c r="P344" t="s">
        <v>82</v>
      </c>
    </row>
    <row r="345" spans="3:16" x14ac:dyDescent="0.25">
      <c r="C345" s="1">
        <v>42843</v>
      </c>
      <c r="D345" t="s">
        <v>2</v>
      </c>
      <c r="H345">
        <v>34272</v>
      </c>
      <c r="J345" t="s">
        <v>71</v>
      </c>
      <c r="K345">
        <f>H345*'[1]Import '!$F$48</f>
        <v>2288980.9212479996</v>
      </c>
      <c r="L345">
        <v>25200</v>
      </c>
      <c r="M345" t="s">
        <v>75</v>
      </c>
      <c r="P345" t="s">
        <v>82</v>
      </c>
    </row>
    <row r="346" spans="3:16" x14ac:dyDescent="0.25">
      <c r="C346" s="1">
        <v>42837</v>
      </c>
      <c r="D346" t="s">
        <v>29</v>
      </c>
      <c r="H346">
        <v>24800</v>
      </c>
      <c r="J346" t="s">
        <v>71</v>
      </c>
      <c r="K346">
        <f>H346*'[1]Import '!$F$48</f>
        <v>1656358.7431999999</v>
      </c>
      <c r="L346">
        <v>16000</v>
      </c>
      <c r="M346" t="s">
        <v>75</v>
      </c>
      <c r="P346" t="s">
        <v>87</v>
      </c>
    </row>
    <row r="347" spans="3:16" x14ac:dyDescent="0.25">
      <c r="C347" s="1">
        <v>42835</v>
      </c>
      <c r="D347" t="s">
        <v>5</v>
      </c>
      <c r="H347">
        <v>80640</v>
      </c>
      <c r="J347" t="s">
        <v>71</v>
      </c>
      <c r="K347">
        <f>H347*'[1]Import '!$F$48</f>
        <v>5385837.4617599994</v>
      </c>
      <c r="L347">
        <v>48000</v>
      </c>
      <c r="M347" t="s">
        <v>75</v>
      </c>
      <c r="O347" t="s">
        <v>141</v>
      </c>
      <c r="P347" t="s">
        <v>87</v>
      </c>
    </row>
    <row r="348" spans="3:16" x14ac:dyDescent="0.25">
      <c r="C348" s="1">
        <v>42832</v>
      </c>
      <c r="D348" t="s">
        <v>21</v>
      </c>
      <c r="H348">
        <v>48672</v>
      </c>
      <c r="J348" t="s">
        <v>71</v>
      </c>
      <c r="K348">
        <f>H348*'[1]Import '!$F$48</f>
        <v>3250737.6108479998</v>
      </c>
      <c r="L348">
        <v>36000</v>
      </c>
      <c r="M348" t="s">
        <v>75</v>
      </c>
      <c r="O348" t="s">
        <v>93</v>
      </c>
      <c r="P348" t="s">
        <v>92</v>
      </c>
    </row>
    <row r="349" spans="3:16" x14ac:dyDescent="0.25">
      <c r="C349" s="1">
        <v>42832</v>
      </c>
      <c r="D349" t="s">
        <v>58</v>
      </c>
      <c r="H349">
        <v>28500</v>
      </c>
      <c r="J349" t="s">
        <v>71</v>
      </c>
      <c r="K349">
        <f>H349*'[1]Import '!$F$48</f>
        <v>1903476.7814999998</v>
      </c>
      <c r="L349">
        <v>12000</v>
      </c>
      <c r="M349" t="s">
        <v>75</v>
      </c>
      <c r="O349" t="s">
        <v>86</v>
      </c>
      <c r="P349" t="s">
        <v>85</v>
      </c>
    </row>
    <row r="350" spans="3:16" x14ac:dyDescent="0.25">
      <c r="C350" s="1">
        <v>42832</v>
      </c>
      <c r="D350" t="s">
        <v>58</v>
      </c>
      <c r="H350">
        <v>5000</v>
      </c>
      <c r="J350" t="s">
        <v>71</v>
      </c>
      <c r="K350">
        <f>H350*'[1]Import '!$F$48</f>
        <v>333943.29499999998</v>
      </c>
      <c r="L350">
        <v>2000</v>
      </c>
      <c r="M350" t="s">
        <v>75</v>
      </c>
      <c r="O350" t="s">
        <v>86</v>
      </c>
      <c r="P350" t="s">
        <v>85</v>
      </c>
    </row>
    <row r="351" spans="3:16" x14ac:dyDescent="0.25">
      <c r="C351" s="1">
        <v>42832</v>
      </c>
      <c r="D351" t="s">
        <v>47</v>
      </c>
      <c r="H351">
        <v>850</v>
      </c>
      <c r="J351" t="s">
        <v>71</v>
      </c>
      <c r="K351">
        <f>H351*'[1]Import '!$F$48</f>
        <v>56770.360149999993</v>
      </c>
      <c r="L351">
        <v>500</v>
      </c>
      <c r="M351" t="s">
        <v>75</v>
      </c>
      <c r="O351" t="s">
        <v>133</v>
      </c>
      <c r="P351" t="s">
        <v>82</v>
      </c>
    </row>
    <row r="352" spans="3:16" x14ac:dyDescent="0.25">
      <c r="C352" s="1">
        <v>42832</v>
      </c>
      <c r="D352" t="s">
        <v>47</v>
      </c>
      <c r="H352">
        <v>825</v>
      </c>
      <c r="J352" t="s">
        <v>71</v>
      </c>
      <c r="K352">
        <f>H352*'[1]Import '!$F$48</f>
        <v>55100.643674999999</v>
      </c>
      <c r="L352">
        <v>500</v>
      </c>
      <c r="M352" t="s">
        <v>75</v>
      </c>
      <c r="O352" t="s">
        <v>133</v>
      </c>
      <c r="P352" t="s">
        <v>82</v>
      </c>
    </row>
    <row r="353" spans="3:16" x14ac:dyDescent="0.25">
      <c r="C353" s="1">
        <v>42832</v>
      </c>
      <c r="D353" t="s">
        <v>58</v>
      </c>
      <c r="H353">
        <v>5000</v>
      </c>
      <c r="J353" t="s">
        <v>71</v>
      </c>
      <c r="K353">
        <f>H353*'[1]Import '!$F$48</f>
        <v>333943.29499999998</v>
      </c>
      <c r="L353">
        <v>2000</v>
      </c>
      <c r="M353" t="s">
        <v>75</v>
      </c>
      <c r="O353" t="s">
        <v>86</v>
      </c>
      <c r="P353" t="s">
        <v>85</v>
      </c>
    </row>
    <row r="354" spans="3:16" x14ac:dyDescent="0.25">
      <c r="C354" s="1">
        <v>42832</v>
      </c>
      <c r="D354" t="s">
        <v>58</v>
      </c>
      <c r="H354">
        <v>28500</v>
      </c>
      <c r="J354" t="s">
        <v>71</v>
      </c>
      <c r="K354">
        <f>H354*'[1]Import '!$F$48</f>
        <v>1903476.7814999998</v>
      </c>
      <c r="L354">
        <v>12000</v>
      </c>
      <c r="M354" t="s">
        <v>75</v>
      </c>
      <c r="O354" t="s">
        <v>86</v>
      </c>
      <c r="P354" t="s">
        <v>85</v>
      </c>
    </row>
    <row r="355" spans="3:16" x14ac:dyDescent="0.25">
      <c r="C355" s="1">
        <v>42832</v>
      </c>
      <c r="D355" t="s">
        <v>329</v>
      </c>
      <c r="H355">
        <v>48000</v>
      </c>
      <c r="J355" t="s">
        <v>71</v>
      </c>
      <c r="K355">
        <f>H355*'[1]Import '!$F$48</f>
        <v>3205855.6319999998</v>
      </c>
      <c r="L355">
        <v>32000</v>
      </c>
      <c r="M355" t="s">
        <v>75</v>
      </c>
      <c r="P355" t="s">
        <v>87</v>
      </c>
    </row>
    <row r="356" spans="3:16" x14ac:dyDescent="0.25">
      <c r="C356" s="1">
        <v>42832</v>
      </c>
      <c r="D356" t="s">
        <v>47</v>
      </c>
      <c r="H356">
        <v>825</v>
      </c>
      <c r="J356" t="s">
        <v>71</v>
      </c>
      <c r="K356">
        <f>H356*'[1]Import '!$F$48</f>
        <v>55100.643674999999</v>
      </c>
      <c r="L356">
        <v>500</v>
      </c>
      <c r="M356" t="s">
        <v>75</v>
      </c>
      <c r="O356" t="s">
        <v>133</v>
      </c>
      <c r="P356" t="s">
        <v>82</v>
      </c>
    </row>
    <row r="357" spans="3:16" x14ac:dyDescent="0.25">
      <c r="C357" s="1">
        <v>42830</v>
      </c>
      <c r="D357" t="s">
        <v>21</v>
      </c>
      <c r="H357">
        <v>48672</v>
      </c>
      <c r="J357" t="s">
        <v>71</v>
      </c>
      <c r="K357">
        <f>H357*'[1]Import '!$F$48</f>
        <v>3250737.6108479998</v>
      </c>
      <c r="L357">
        <v>36000</v>
      </c>
      <c r="M357" t="s">
        <v>75</v>
      </c>
      <c r="O357" t="s">
        <v>93</v>
      </c>
      <c r="P357" t="s">
        <v>92</v>
      </c>
    </row>
    <row r="358" spans="3:16" x14ac:dyDescent="0.25">
      <c r="C358" s="1">
        <v>42830</v>
      </c>
      <c r="D358" t="s">
        <v>21</v>
      </c>
      <c r="H358">
        <v>24336</v>
      </c>
      <c r="J358" t="s">
        <v>71</v>
      </c>
      <c r="K358">
        <f>H358*'[1]Import '!$F$48</f>
        <v>1625368.8054239999</v>
      </c>
      <c r="L358">
        <v>18000</v>
      </c>
      <c r="M358" t="s">
        <v>75</v>
      </c>
      <c r="O358" t="s">
        <v>93</v>
      </c>
      <c r="P358" t="s">
        <v>92</v>
      </c>
    </row>
    <row r="359" spans="3:16" x14ac:dyDescent="0.25">
      <c r="C359" s="1">
        <v>42829</v>
      </c>
      <c r="D359" t="s">
        <v>50</v>
      </c>
      <c r="H359">
        <v>14800</v>
      </c>
      <c r="J359" t="s">
        <v>71</v>
      </c>
      <c r="K359">
        <f>H359*'[1]Import '!$F$48</f>
        <v>988472.15319999994</v>
      </c>
      <c r="L359">
        <v>8000</v>
      </c>
      <c r="M359" t="s">
        <v>75</v>
      </c>
      <c r="O359" t="s">
        <v>86</v>
      </c>
      <c r="P359" t="s">
        <v>87</v>
      </c>
    </row>
    <row r="360" spans="3:16" x14ac:dyDescent="0.25">
      <c r="C360" s="1">
        <v>42828</v>
      </c>
      <c r="D360" t="s">
        <v>21</v>
      </c>
      <c r="H360">
        <v>421245</v>
      </c>
      <c r="J360" t="s">
        <v>192</v>
      </c>
      <c r="K360">
        <f>H360*'[1]Import '!$F$19</f>
        <v>4207955.7370950002</v>
      </c>
      <c r="L360">
        <v>49500</v>
      </c>
      <c r="M360" t="s">
        <v>75</v>
      </c>
      <c r="O360" t="s">
        <v>236</v>
      </c>
      <c r="P360" t="s">
        <v>82</v>
      </c>
    </row>
    <row r="361" spans="3:16" x14ac:dyDescent="0.25">
      <c r="C361" s="1">
        <v>42828</v>
      </c>
      <c r="D361" t="s">
        <v>2</v>
      </c>
      <c r="H361">
        <v>68340</v>
      </c>
      <c r="J361" t="s">
        <v>71</v>
      </c>
      <c r="K361">
        <f>H361*'[1]Import '!$F$48</f>
        <v>4564336.9560599998</v>
      </c>
      <c r="L361">
        <v>51000</v>
      </c>
      <c r="M361" t="s">
        <v>75</v>
      </c>
      <c r="P361" t="s">
        <v>87</v>
      </c>
    </row>
    <row r="362" spans="3:16" x14ac:dyDescent="0.25">
      <c r="C362" s="1">
        <v>42828</v>
      </c>
      <c r="D362" t="s">
        <v>36</v>
      </c>
      <c r="H362">
        <v>23200</v>
      </c>
      <c r="J362" t="s">
        <v>71</v>
      </c>
      <c r="K362">
        <f>H362*'[1]Import '!$F$48</f>
        <v>1549496.8887999998</v>
      </c>
      <c r="L362">
        <v>16000</v>
      </c>
      <c r="M362" t="s">
        <v>75</v>
      </c>
      <c r="P362" t="s">
        <v>87</v>
      </c>
    </row>
    <row r="363" spans="3:16" x14ac:dyDescent="0.25">
      <c r="C363" s="1">
        <v>42826</v>
      </c>
      <c r="D363" t="s">
        <v>21</v>
      </c>
      <c r="H363">
        <v>46620</v>
      </c>
      <c r="J363" t="s">
        <v>71</v>
      </c>
      <c r="K363">
        <f>H363*'[1]Import '!$F$48</f>
        <v>3113687.2825799999</v>
      </c>
      <c r="L363">
        <v>36000</v>
      </c>
      <c r="M363" t="s">
        <v>75</v>
      </c>
      <c r="O363" t="s">
        <v>93</v>
      </c>
      <c r="P363" t="s">
        <v>92</v>
      </c>
    </row>
    <row r="364" spans="3:16" x14ac:dyDescent="0.25">
      <c r="D364" s="2" t="s">
        <v>245</v>
      </c>
      <c r="E364" s="2"/>
      <c r="F364" s="2"/>
      <c r="G364" s="2"/>
      <c r="H364" s="2"/>
      <c r="I364" s="2"/>
      <c r="J364" s="2"/>
      <c r="K364" s="2">
        <f>SUM(K3:K363)</f>
        <v>950880074.92172205</v>
      </c>
      <c r="L364" s="2">
        <f>SUM(L3:L363)</f>
        <v>9532163.9199999981</v>
      </c>
    </row>
    <row r="365" spans="3:16" x14ac:dyDescent="0.25">
      <c r="D365" s="2"/>
      <c r="E365" s="2"/>
      <c r="F365" s="2"/>
      <c r="G365" s="2"/>
      <c r="H365" s="2"/>
      <c r="I365" s="2"/>
      <c r="J365" s="2"/>
      <c r="K365" s="2">
        <f>K364/10^7</f>
        <v>95.08800749217221</v>
      </c>
      <c r="L365" s="2">
        <f>L364/10^6</f>
        <v>9.5321639199999986</v>
      </c>
    </row>
    <row r="366" spans="3:16" x14ac:dyDescent="0.25">
      <c r="K366">
        <f>K364/L364</f>
        <v>99.754901709844106</v>
      </c>
    </row>
  </sheetData>
  <autoFilter ref="O2:P363" xr:uid="{B8B3EEC8-715E-4451-88F7-8A6D257C92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FY 2023</vt:lpstr>
      <vt:lpstr>FY2022</vt:lpstr>
      <vt:lpstr>FY2021</vt:lpstr>
      <vt:lpstr>FY2020</vt:lpstr>
      <vt:lpstr>FY2019</vt:lpstr>
      <vt:lpstr>FY2018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2023-02-15T09:26:14Z</dcterms:created>
  <dcterms:modified xsi:type="dcterms:W3CDTF">2023-02-21T08:56:20Z</dcterms:modified>
</cp:coreProperties>
</file>