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Ammonium Nitrate\"/>
    </mc:Choice>
  </mc:AlternateContent>
  <xr:revisionPtr revIDLastSave="0" documentId="8_{97034430-65E0-4987-A15D-DF6B3D785721}" xr6:coauthVersionLast="47" xr6:coauthVersionMax="47" xr10:uidLastSave="{00000000-0000-0000-0000-000000000000}"/>
  <bookViews>
    <workbookView xWindow="-120" yWindow="-120" windowWidth="20730" windowHeight="11160" xr2:uid="{3D298866-6040-4E3D-BB12-231F7FAADD2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1" l="1"/>
  <c r="L8" i="1" l="1"/>
  <c r="J8" i="1"/>
  <c r="K9" i="1" s="1"/>
  <c r="H10" i="1"/>
  <c r="I10" i="1"/>
  <c r="G7" i="1"/>
  <c r="G8" i="1"/>
  <c r="G6" i="1" l="1"/>
</calcChain>
</file>

<file path=xl/sharedStrings.xml><?xml version="1.0" encoding="utf-8"?>
<sst xmlns="http://schemas.openxmlformats.org/spreadsheetml/2006/main" count="6" uniqueCount="6">
  <si>
    <t>WNA</t>
  </si>
  <si>
    <t>For AN</t>
  </si>
  <si>
    <t xml:space="preserve">Techsci has Taken </t>
  </si>
  <si>
    <t xml:space="preserve">WNA left after producing AN </t>
  </si>
  <si>
    <t>WNA left after producing AN (Techsci)</t>
  </si>
  <si>
    <t>Left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</si>
</sst>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FR-%20WNA+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Materials Requirement "/>
      <sheetName val="Basis"/>
      <sheetName val="Reference Values"/>
      <sheetName val="Capex"/>
      <sheetName val="Opex"/>
      <sheetName val="Cashflow "/>
      <sheetName val="Profitability"/>
      <sheetName val="Norms"/>
      <sheetName val=" Breakeven Point"/>
      <sheetName val="DSCR"/>
    </sheetNames>
    <sheetDataSet>
      <sheetData sheetId="0" refreshError="1"/>
      <sheetData sheetId="1" refreshError="1"/>
      <sheetData sheetId="2">
        <row r="3">
          <cell r="D3">
            <v>28749.999999999996</v>
          </cell>
        </row>
        <row r="6">
          <cell r="D6">
            <v>21300</v>
          </cell>
        </row>
      </sheetData>
      <sheetData sheetId="3" refreshError="1"/>
      <sheetData sheetId="4" refreshError="1"/>
      <sheetData sheetId="5" refreshError="1"/>
      <sheetData sheetId="6" refreshError="1"/>
      <sheetData sheetId="7">
        <row r="3">
          <cell r="D3">
            <v>0.28749999999999998</v>
          </cell>
        </row>
        <row r="6">
          <cell r="D6">
            <v>0.21299999999999999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E8A4-E347-4312-82B9-7AD29237082E}">
  <dimension ref="F4:L10"/>
  <sheetViews>
    <sheetView tabSelected="1" workbookViewId="0">
      <selection activeCell="J9" sqref="J8:J9"/>
    </sheetView>
  </sheetViews>
  <sheetFormatPr defaultRowHeight="15" x14ac:dyDescent="0.25"/>
  <cols>
    <col min="6" max="6" width="35.42578125" bestFit="1" customWidth="1"/>
  </cols>
  <sheetData>
    <row r="4" spans="6:12" x14ac:dyDescent="0.25">
      <c r="F4" t="s">
        <v>2</v>
      </c>
      <c r="G4">
        <v>100000</v>
      </c>
    </row>
    <row r="5" spans="6:12" x14ac:dyDescent="0.25">
      <c r="F5" t="s">
        <v>1</v>
      </c>
      <c r="G5">
        <v>74700</v>
      </c>
    </row>
    <row r="6" spans="6:12" x14ac:dyDescent="0.25">
      <c r="F6" t="s">
        <v>0</v>
      </c>
      <c r="G6">
        <f>250*330</f>
        <v>82500</v>
      </c>
    </row>
    <row r="7" spans="6:12" x14ac:dyDescent="0.25">
      <c r="F7" t="s">
        <v>3</v>
      </c>
      <c r="G7">
        <f>G6-G5</f>
        <v>7800</v>
      </c>
    </row>
    <row r="8" spans="6:12" x14ac:dyDescent="0.25">
      <c r="F8" t="s">
        <v>4</v>
      </c>
      <c r="G8">
        <f>G4-G5</f>
        <v>25300</v>
      </c>
      <c r="J8" s="1">
        <f>[1]Norms!$D$3*82500</f>
        <v>23718.749999999996</v>
      </c>
      <c r="L8">
        <f>[1]Norms!$D$6*100000</f>
        <v>21300</v>
      </c>
    </row>
    <row r="9" spans="6:12" x14ac:dyDescent="0.25">
      <c r="K9" s="1">
        <f>J8+L8</f>
        <v>45018.75</v>
      </c>
    </row>
    <row r="10" spans="6:12" x14ac:dyDescent="0.25">
      <c r="H10">
        <f>'[1]Reference Values'!$D$3+'[1]Reference Values'!$D$6</f>
        <v>50050</v>
      </c>
      <c r="I10">
        <f>150*330</f>
        <v>49500</v>
      </c>
      <c r="J10" t="s">
        <v>5</v>
      </c>
      <c r="K10" s="1">
        <f>I10-K9</f>
        <v>4481.25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2022-08-23T09:20:39Z</dcterms:created>
  <dcterms:modified xsi:type="dcterms:W3CDTF">2022-08-23T10:20:34Z</dcterms:modified>
</cp:coreProperties>
</file>