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Global Methanol - Russia\"/>
    </mc:Choice>
  </mc:AlternateContent>
  <xr:revisionPtr revIDLastSave="0" documentId="13_ncr:1_{8318CC7F-C4ED-49E7-B1A7-55441D843610}" xr6:coauthVersionLast="47" xr6:coauthVersionMax="47" xr10:uidLastSave="{00000000-0000-0000-0000-000000000000}"/>
  <bookViews>
    <workbookView xWindow="-120" yWindow="-120" windowWidth="20730" windowHeight="11160" xr2:uid="{0D6F2767-8534-4A1C-B57F-6958712C82A2}"/>
  </bookViews>
  <sheets>
    <sheet name="Methanol Price Foreca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J3" i="1"/>
  <c r="H3" i="1"/>
  <c r="F3" i="1"/>
  <c r="C3" i="1"/>
  <c r="E12" i="1" s="1"/>
  <c r="E3" i="1" s="1"/>
  <c r="G12" i="1" s="1"/>
  <c r="G3" i="1" s="1"/>
  <c r="I12" i="1" s="1"/>
  <c r="I3" i="1" s="1"/>
  <c r="K12" i="1" s="1"/>
  <c r="K3" i="1" s="1"/>
  <c r="D3" i="1"/>
</calcChain>
</file>

<file path=xl/sharedStrings.xml><?xml version="1.0" encoding="utf-8"?>
<sst xmlns="http://schemas.openxmlformats.org/spreadsheetml/2006/main" count="38" uniqueCount="25">
  <si>
    <t>S No.</t>
  </si>
  <si>
    <t xml:space="preserve">Planned capacity in Region </t>
  </si>
  <si>
    <t>Factors Impacting the Price Growth</t>
  </si>
  <si>
    <t>Weightage (%)</t>
  </si>
  <si>
    <t>Factor Description</t>
  </si>
  <si>
    <t>xx</t>
  </si>
  <si>
    <t>Growth of End-Use Industries in Region</t>
  </si>
  <si>
    <t>Infrastructure Invetment in Region</t>
  </si>
  <si>
    <t>Geo-Polictical and International Trade Agreements</t>
  </si>
  <si>
    <t>Price Gowth Rate Due to Specific Factor 2025-2030</t>
  </si>
  <si>
    <t>Price Gowth Rate Due to Specific Factor 2030-2035</t>
  </si>
  <si>
    <t>Price Gowth Rate Due to Specific Factor 2035-2040</t>
  </si>
  <si>
    <t>Price Gowth Rate Due to Specific Factor 2040-2045</t>
  </si>
  <si>
    <t>20XX-2022</t>
  </si>
  <si>
    <t>2022-2025</t>
  </si>
  <si>
    <t>2025-2030</t>
  </si>
  <si>
    <t>2030-2035</t>
  </si>
  <si>
    <t>2035-2040</t>
  </si>
  <si>
    <t>Production cost in the Region (Raw Material)</t>
  </si>
  <si>
    <t>Transition to green/blue methanol</t>
  </si>
  <si>
    <t>Methanol Price Growth Forecasting</t>
  </si>
  <si>
    <t>Weighted Average Price Growth Rate (CAGR)</t>
  </si>
  <si>
    <t>2040-2045</t>
  </si>
  <si>
    <t>Price Gowth Rate Due to Specific Factor 2022-2025</t>
  </si>
  <si>
    <t>Historical Price Growth Rate (20XX-20XX)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</si>
</sst>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2" fillId="0" borderId="0" xfId="0" applyFont="1" applyFill="1"/>
    <xf numFmtId="0" fontId="0" fillId="0" borderId="0" xfId="0" applyBorder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0" fontId="5" fillId="0" borderId="5" xfId="1" applyNumberFormat="1" applyFont="1" applyFill="1" applyBorder="1" applyAlignment="1">
      <alignment horizontal="center" vertical="center"/>
    </xf>
    <xf numFmtId="10" fontId="5" fillId="0" borderId="6" xfId="1" applyNumberFormat="1" applyFont="1" applyFill="1" applyBorder="1" applyAlignment="1">
      <alignment horizontal="center" vertical="center"/>
    </xf>
    <xf numFmtId="10" fontId="5" fillId="0" borderId="7" xfId="1" applyNumberFormat="1" applyFont="1" applyFill="1" applyBorder="1" applyAlignment="1">
      <alignment horizontal="center" vertical="center"/>
    </xf>
    <xf numFmtId="10" fontId="5" fillId="0" borderId="8" xfId="1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0" xfId="0" applyFill="1" applyAlignment="1"/>
    <xf numFmtId="164" fontId="5" fillId="0" borderId="1" xfId="0" applyNumberFormat="1" applyFont="1" applyFill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5" fillId="5" borderId="9" xfId="0" applyNumberFormat="1" applyFont="1" applyFill="1" applyBorder="1" applyAlignment="1">
      <alignment horizontal="center" vertical="center"/>
    </xf>
    <xf numFmtId="164" fontId="5" fillId="5" borderId="10" xfId="0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164" fontId="5" fillId="0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164" fontId="5" fillId="0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EE46C-7F06-4C8A-8E1E-269477FB61BA}">
  <dimension ref="A1:MV12"/>
  <sheetViews>
    <sheetView showGridLines="0" tabSelected="1" topLeftCell="A3" zoomScale="90" zoomScaleNormal="90" workbookViewId="0">
      <selection activeCell="B6" sqref="B6"/>
    </sheetView>
  </sheetViews>
  <sheetFormatPr defaultColWidth="9.140625" defaultRowHeight="15" x14ac:dyDescent="0.25"/>
  <cols>
    <col min="1" max="1" width="18.5703125" customWidth="1"/>
    <col min="2" max="2" width="58.140625" customWidth="1"/>
    <col min="3" max="4" width="18.5703125" style="1" customWidth="1"/>
    <col min="5" max="14" width="18.5703125" customWidth="1"/>
  </cols>
  <sheetData>
    <row r="1" spans="1:360" ht="39" customHeight="1" x14ac:dyDescent="0.25">
      <c r="A1" s="35" t="s">
        <v>20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360" ht="39" customHeight="1" x14ac:dyDescent="0.25">
      <c r="A2" s="32"/>
      <c r="B2" s="33"/>
      <c r="C2" s="34" t="s">
        <v>14</v>
      </c>
      <c r="D2"/>
      <c r="E2" s="34" t="s">
        <v>15</v>
      </c>
      <c r="G2" s="34" t="s">
        <v>16</v>
      </c>
      <c r="I2" s="34" t="s">
        <v>17</v>
      </c>
      <c r="K2" s="34" t="s">
        <v>22</v>
      </c>
      <c r="M2" s="38"/>
      <c r="N2" s="38"/>
    </row>
    <row r="3" spans="1:360" s="5" customFormat="1" ht="39" customHeight="1" x14ac:dyDescent="0.25">
      <c r="A3" s="11"/>
      <c r="B3" s="12" t="s">
        <v>21</v>
      </c>
      <c r="C3" s="24">
        <f>SUM(C5*D5+C6*D6+C7*D7+C8*D8+C9*D9+C12*D12+C10*D10)</f>
        <v>3.9E-2</v>
      </c>
      <c r="D3" s="24">
        <f>SUM(D5+D6+D7+D8+D9+D12+D10)</f>
        <v>0.99999999999999989</v>
      </c>
      <c r="E3" s="24">
        <f>SUM(E5*F5+E6*F6+E7*F7+E8*F8+E9*F9+E12*F12+E10*F10)</f>
        <v>3.3599999999999998E-2</v>
      </c>
      <c r="F3" s="24">
        <f>SUM(F5+F6+F7+F8+F9+F12+F10)</f>
        <v>0.99999999999999989</v>
      </c>
      <c r="G3" s="24">
        <f>SUM(G5*H5+G6*H6+G7*H7+G8*H8+G9*H9+G12*H12+G10*H10)</f>
        <v>3.1120000000000002E-2</v>
      </c>
      <c r="H3" s="24">
        <f>SUM(H5+H6+H7+H8+H9+H12+H10)</f>
        <v>0.99999999999999989</v>
      </c>
      <c r="I3" s="24">
        <f>SUM(I5*J5+I6*J6+I7*J7+I8*J8+I9*J9+I12*J12+I10*J10)</f>
        <v>2.9773999999999998E-2</v>
      </c>
      <c r="J3" s="24">
        <f>SUM(J5+J6+J7+J8+J9+J12+J10)</f>
        <v>0.99999999999999989</v>
      </c>
      <c r="K3" s="24">
        <f>SUM(K5*L5+K6*L6+K7*L7+K8*L8+K9*L9+K12*L12+K10*L10)</f>
        <v>2.8804800000000002E-2</v>
      </c>
      <c r="L3" s="37">
        <f>SUM(L5+L6+L7+L8+L9+L12+L10)</f>
        <v>0.99999999999999989</v>
      </c>
      <c r="M3" s="38"/>
      <c r="N3" s="38"/>
    </row>
    <row r="4" spans="1:360" s="2" customFormat="1" ht="39" customHeight="1" x14ac:dyDescent="0.25">
      <c r="A4" s="7" t="s">
        <v>0</v>
      </c>
      <c r="B4" s="7" t="s">
        <v>2</v>
      </c>
      <c r="C4" s="8" t="s">
        <v>23</v>
      </c>
      <c r="D4" s="7" t="s">
        <v>3</v>
      </c>
      <c r="E4" s="8" t="s">
        <v>9</v>
      </c>
      <c r="F4" s="7" t="s">
        <v>3</v>
      </c>
      <c r="G4" s="8" t="s">
        <v>10</v>
      </c>
      <c r="H4" s="7" t="s">
        <v>3</v>
      </c>
      <c r="I4" s="8" t="s">
        <v>11</v>
      </c>
      <c r="J4" s="7" t="s">
        <v>3</v>
      </c>
      <c r="K4" s="8" t="s">
        <v>12</v>
      </c>
      <c r="L4" s="7" t="s">
        <v>3</v>
      </c>
      <c r="M4" s="36" t="s">
        <v>4</v>
      </c>
      <c r="N4" s="36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</row>
    <row r="5" spans="1:360" s="2" customFormat="1" ht="39" customHeight="1" x14ac:dyDescent="0.25">
      <c r="A5" s="15">
        <v>1</v>
      </c>
      <c r="B5" s="16" t="s">
        <v>18</v>
      </c>
      <c r="C5" s="25">
        <v>0.03</v>
      </c>
      <c r="D5" s="25">
        <v>0.15</v>
      </c>
      <c r="E5" s="25">
        <v>1.4999999999999999E-2</v>
      </c>
      <c r="F5" s="25">
        <v>0.15</v>
      </c>
      <c r="G5" s="25">
        <v>0.02</v>
      </c>
      <c r="H5" s="25">
        <v>0.15</v>
      </c>
      <c r="I5" s="25">
        <v>2.3E-2</v>
      </c>
      <c r="J5" s="25">
        <v>0.15</v>
      </c>
      <c r="K5" s="25">
        <v>2.8000000000000001E-2</v>
      </c>
      <c r="L5" s="25">
        <v>0.15</v>
      </c>
      <c r="M5" s="21" t="s">
        <v>5</v>
      </c>
      <c r="N5" s="22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</row>
    <row r="6" spans="1:360" s="2" customFormat="1" ht="39" customHeight="1" x14ac:dyDescent="0.25">
      <c r="A6" s="9">
        <v>2</v>
      </c>
      <c r="B6" s="10" t="s">
        <v>7</v>
      </c>
      <c r="C6" s="26">
        <v>3.7999999999999999E-2</v>
      </c>
      <c r="D6" s="26">
        <v>0.15</v>
      </c>
      <c r="E6" s="26">
        <v>3.9E-2</v>
      </c>
      <c r="F6" s="26">
        <v>0.15</v>
      </c>
      <c r="G6" s="26">
        <v>3.7999999999999999E-2</v>
      </c>
      <c r="H6" s="26">
        <v>0.15</v>
      </c>
      <c r="I6" s="26">
        <v>3.7999999999999999E-2</v>
      </c>
      <c r="J6" s="26">
        <v>0.15</v>
      </c>
      <c r="K6" s="26">
        <v>3.3000000000000002E-2</v>
      </c>
      <c r="L6" s="26">
        <v>0.15</v>
      </c>
      <c r="M6" s="21" t="s">
        <v>5</v>
      </c>
      <c r="N6" s="22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</row>
    <row r="7" spans="1:360" s="2" customFormat="1" ht="39" customHeight="1" x14ac:dyDescent="0.25">
      <c r="A7" s="9">
        <v>3</v>
      </c>
      <c r="B7" s="10" t="s">
        <v>6</v>
      </c>
      <c r="C7" s="26">
        <v>4.4999999999999998E-2</v>
      </c>
      <c r="D7" s="26">
        <v>0.1</v>
      </c>
      <c r="E7" s="26">
        <v>3.9E-2</v>
      </c>
      <c r="F7" s="26">
        <v>0.1</v>
      </c>
      <c r="G7" s="26">
        <v>0.04</v>
      </c>
      <c r="H7" s="26">
        <v>0.1</v>
      </c>
      <c r="I7" s="26">
        <v>3.7999999999999999E-2</v>
      </c>
      <c r="J7" s="26">
        <v>0.1</v>
      </c>
      <c r="K7" s="26">
        <v>2.7E-2</v>
      </c>
      <c r="L7" s="26">
        <v>0.1</v>
      </c>
      <c r="M7" s="21" t="s">
        <v>5</v>
      </c>
      <c r="N7" s="22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</row>
    <row r="8" spans="1:360" s="2" customFormat="1" ht="39" customHeight="1" x14ac:dyDescent="0.25">
      <c r="A8" s="9">
        <v>4</v>
      </c>
      <c r="B8" s="10" t="s">
        <v>1</v>
      </c>
      <c r="C8" s="26">
        <v>0.03</v>
      </c>
      <c r="D8" s="26">
        <v>0.1</v>
      </c>
      <c r="E8" s="26">
        <v>3.9E-2</v>
      </c>
      <c r="F8" s="26">
        <v>0.1</v>
      </c>
      <c r="G8" s="26">
        <v>2.5000000000000001E-2</v>
      </c>
      <c r="H8" s="26">
        <v>0.1</v>
      </c>
      <c r="I8" s="26">
        <v>0.02</v>
      </c>
      <c r="J8" s="26">
        <v>0.1</v>
      </c>
      <c r="K8" s="26">
        <v>2.7E-2</v>
      </c>
      <c r="L8" s="26">
        <v>0.1</v>
      </c>
      <c r="M8" s="21" t="s">
        <v>5</v>
      </c>
      <c r="N8" s="22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</row>
    <row r="9" spans="1:360" s="2" customFormat="1" ht="39" customHeight="1" x14ac:dyDescent="0.25">
      <c r="A9" s="9">
        <v>5</v>
      </c>
      <c r="B9" s="10" t="s">
        <v>8</v>
      </c>
      <c r="C9" s="26">
        <v>4.3999999999999997E-2</v>
      </c>
      <c r="D9" s="26">
        <v>0.2</v>
      </c>
      <c r="E9" s="26">
        <v>3.9E-2</v>
      </c>
      <c r="F9" s="26">
        <v>0.2</v>
      </c>
      <c r="G9" s="26">
        <v>3.5999999999999997E-2</v>
      </c>
      <c r="H9" s="26">
        <v>0.2</v>
      </c>
      <c r="I9" s="26">
        <v>3.4000000000000002E-2</v>
      </c>
      <c r="J9" s="26">
        <v>0.2</v>
      </c>
      <c r="K9" s="26">
        <v>3.3000000000000002E-2</v>
      </c>
      <c r="L9" s="26">
        <v>0.2</v>
      </c>
      <c r="M9" s="21" t="s">
        <v>5</v>
      </c>
      <c r="N9" s="22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</row>
    <row r="10" spans="1:360" s="6" customFormat="1" ht="39" customHeight="1" x14ac:dyDescent="0.25">
      <c r="A10" s="9">
        <v>6</v>
      </c>
      <c r="B10" s="10" t="s">
        <v>19</v>
      </c>
      <c r="C10" s="26">
        <v>2.5000000000000001E-2</v>
      </c>
      <c r="D10" s="26">
        <v>0.1</v>
      </c>
      <c r="E10" s="26">
        <v>2.1000000000000001E-2</v>
      </c>
      <c r="F10" s="26">
        <v>0.1</v>
      </c>
      <c r="G10" s="26">
        <v>0.02</v>
      </c>
      <c r="H10" s="26">
        <v>0.1</v>
      </c>
      <c r="I10" s="26">
        <v>1.7999999999999999E-2</v>
      </c>
      <c r="J10" s="26">
        <v>0.1</v>
      </c>
      <c r="K10" s="26">
        <v>1.7000000000000001E-2</v>
      </c>
      <c r="L10" s="26">
        <v>0.1</v>
      </c>
      <c r="M10" s="21" t="s">
        <v>5</v>
      </c>
      <c r="N10" s="22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</row>
    <row r="11" spans="1:360" s="23" customFormat="1" ht="39" customHeight="1" x14ac:dyDescent="0.25">
      <c r="A11" s="30"/>
      <c r="B11" s="31"/>
      <c r="C11" s="27" t="s">
        <v>13</v>
      </c>
      <c r="D11" s="28"/>
      <c r="E11" s="27" t="s">
        <v>14</v>
      </c>
      <c r="F11" s="28"/>
      <c r="G11" s="27" t="s">
        <v>15</v>
      </c>
      <c r="H11" s="28"/>
      <c r="I11" s="27" t="s">
        <v>16</v>
      </c>
      <c r="J11" s="28"/>
      <c r="K11" s="27" t="s">
        <v>17</v>
      </c>
      <c r="L11" s="28"/>
      <c r="M11" s="17"/>
      <c r="N11" s="18"/>
    </row>
    <row r="12" spans="1:360" s="3" customFormat="1" ht="39" customHeight="1" x14ac:dyDescent="0.25">
      <c r="A12" s="13">
        <v>7</v>
      </c>
      <c r="B12" s="14" t="s">
        <v>24</v>
      </c>
      <c r="C12" s="29">
        <v>0.05</v>
      </c>
      <c r="D12" s="29">
        <v>0.2</v>
      </c>
      <c r="E12" s="29">
        <f>C3</f>
        <v>3.9E-2</v>
      </c>
      <c r="F12" s="29">
        <v>0.2</v>
      </c>
      <c r="G12" s="29">
        <f>E3</f>
        <v>3.3599999999999998E-2</v>
      </c>
      <c r="H12" s="29">
        <v>0.2</v>
      </c>
      <c r="I12" s="29">
        <f>G3</f>
        <v>3.1120000000000002E-2</v>
      </c>
      <c r="J12" s="29">
        <v>0.2</v>
      </c>
      <c r="K12" s="29">
        <f>I3</f>
        <v>2.9773999999999998E-2</v>
      </c>
      <c r="L12" s="29">
        <v>0.2</v>
      </c>
      <c r="M12" s="19"/>
      <c r="N12" s="20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</row>
  </sheetData>
  <mergeCells count="17">
    <mergeCell ref="M2:N3"/>
    <mergeCell ref="A2:B2"/>
    <mergeCell ref="M11:N12"/>
    <mergeCell ref="M10:N10"/>
    <mergeCell ref="C11:D11"/>
    <mergeCell ref="E11:F11"/>
    <mergeCell ref="G11:H11"/>
    <mergeCell ref="I11:J11"/>
    <mergeCell ref="K11:L11"/>
    <mergeCell ref="A11:B11"/>
    <mergeCell ref="M7:N7"/>
    <mergeCell ref="M8:N8"/>
    <mergeCell ref="M9:N9"/>
    <mergeCell ref="M4:N4"/>
    <mergeCell ref="M5:N5"/>
    <mergeCell ref="M6:N6"/>
    <mergeCell ref="A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Methanol Price 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Pandey</dc:creator>
  <cp:lastModifiedBy>Hardik Malhotra</cp:lastModifiedBy>
  <dcterms:created xsi:type="dcterms:W3CDTF">2023-07-14T10:08:48Z</dcterms:created>
  <dcterms:modified xsi:type="dcterms:W3CDTF">2023-07-14T11:07:18Z</dcterms:modified>
</cp:coreProperties>
</file>