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Global Methanol - Russia\"/>
    </mc:Choice>
  </mc:AlternateContent>
  <xr:revisionPtr revIDLastSave="0" documentId="13_ncr:1_{644D7B74-D22C-4272-86ED-49D23F98B452}" xr6:coauthVersionLast="47" xr6:coauthVersionMax="47" xr10:uidLastSave="{00000000-0000-0000-0000-000000000000}"/>
  <bookViews>
    <workbookView xWindow="-120" yWindow="-120" windowWidth="20730" windowHeight="11160" xr2:uid="{EF64FA27-9457-4959-96F7-024CDF19E008}"/>
  </bookViews>
  <sheets>
    <sheet name="Sheet1" sheetId="1" r:id="rId1"/>
    <sheet name="Methan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" i="1" l="1"/>
  <c r="V13" i="1" s="1"/>
  <c r="T13" i="1"/>
  <c r="U13" i="1"/>
  <c r="T12" i="1"/>
  <c r="U12" i="1"/>
  <c r="R13" i="1"/>
  <c r="S13" i="1"/>
  <c r="R12" i="1"/>
  <c r="S12" i="1"/>
  <c r="P13" i="1"/>
  <c r="Q13" i="1"/>
  <c r="P12" i="1"/>
  <c r="Q12" i="1"/>
  <c r="O13" i="1"/>
  <c r="O12" i="1"/>
  <c r="N13" i="1"/>
  <c r="N12" i="1"/>
  <c r="M13" i="1"/>
  <c r="M12" i="1"/>
  <c r="L13" i="1"/>
  <c r="L12" i="1"/>
</calcChain>
</file>

<file path=xl/sharedStrings.xml><?xml version="1.0" encoding="utf-8"?>
<sst xmlns="http://schemas.openxmlformats.org/spreadsheetml/2006/main" count="27" uniqueCount="25">
  <si>
    <t>Cash flows from operating activities</t>
  </si>
  <si>
    <t>Diluted per Share Amounts (U.S.$ per common share)</t>
  </si>
  <si>
    <t>Financial Position</t>
  </si>
  <si>
    <t>Cash and cash equivalents</t>
  </si>
  <si>
    <t>Net income (loss) (attributable to Methanex shareholders) 3</t>
  </si>
  <si>
    <t>Adjusted net income (loss) 2 3</t>
  </si>
  <si>
    <t>Adjusted EBITDA 2 3</t>
  </si>
  <si>
    <t>Revenue 1</t>
  </si>
  <si>
    <t xml:space="preserve">Revenue </t>
  </si>
  <si>
    <t>Cost (-)</t>
  </si>
  <si>
    <t>EBITDA</t>
  </si>
  <si>
    <t>Margin (%)</t>
  </si>
  <si>
    <t>Average Realized Price</t>
  </si>
  <si>
    <t>Total sales volume (000s tonnes)</t>
  </si>
  <si>
    <t>Sales of Methanex-produced methanol (000s tonnes)</t>
  </si>
  <si>
    <t>Total production (000s tonnes)</t>
  </si>
  <si>
    <t>Year</t>
  </si>
  <si>
    <t>Revenue</t>
  </si>
  <si>
    <t>Fixed Cost</t>
  </si>
  <si>
    <t>Variable Cost</t>
  </si>
  <si>
    <t>Cost of Goods Sold</t>
  </si>
  <si>
    <t>OPEX (Per unit of product)</t>
  </si>
  <si>
    <t>EBITDA margin 1 ton of the Product</t>
  </si>
  <si>
    <t>Production “Cash-cost” per 1 unit of product taking into account the costs of transportation</t>
  </si>
  <si>
    <t>Estimation of production costs - construction of "cost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</si>
</sst>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3" fontId="0" fillId="0" borderId="0" xfId="0" applyNumberFormat="1"/>
    <xf numFmtId="3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9" fontId="2" fillId="0" borderId="0" xfId="0" applyNumberFormat="1" applyFont="1" applyAlignment="1">
      <alignment horizontal="right" vertical="center" wrapText="1"/>
    </xf>
    <xf numFmtId="0" fontId="4" fillId="2" borderId="1" xfId="0" applyFont="1" applyFill="1" applyBorder="1"/>
    <xf numFmtId="0" fontId="4" fillId="2" borderId="1" xfId="1" applyNumberFormat="1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right" vertical="center" wrapText="1"/>
    </xf>
    <xf numFmtId="3" fontId="5" fillId="0" borderId="1" xfId="0" applyNumberFormat="1" applyFont="1" applyBorder="1"/>
    <xf numFmtId="2" fontId="5" fillId="0" borderId="1" xfId="0" applyNumberFormat="1" applyFont="1" applyBorder="1" applyAlignment="1">
      <alignment horizontal="right" vertical="center" wrapText="1"/>
    </xf>
    <xf numFmtId="2" fontId="5" fillId="0" borderId="1" xfId="0" applyNumberFormat="1" applyFont="1" applyBorder="1"/>
    <xf numFmtId="0" fontId="5" fillId="3" borderId="1" xfId="0" applyFont="1" applyFill="1" applyBorder="1"/>
    <xf numFmtId="9" fontId="5" fillId="3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Sheet1!$L$12:$V$12</c:f>
              <c:numCache>
                <c:formatCode>0.00</c:formatCode>
                <c:ptCount val="11"/>
                <c:pt idx="0" formatCode="General">
                  <c:v>865</c:v>
                </c:pt>
                <c:pt idx="1">
                  <c:v>1075</c:v>
                </c:pt>
                <c:pt idx="2">
                  <c:v>295</c:v>
                </c:pt>
                <c:pt idx="3">
                  <c:v>484</c:v>
                </c:pt>
                <c:pt idx="4">
                  <c:v>1075</c:v>
                </c:pt>
                <c:pt idx="5">
                  <c:v>709</c:v>
                </c:pt>
                <c:pt idx="6">
                  <c:v>224</c:v>
                </c:pt>
                <c:pt idx="7">
                  <c:v>368</c:v>
                </c:pt>
                <c:pt idx="8">
                  <c:v>759</c:v>
                </c:pt>
                <c:pt idx="9">
                  <c:v>769</c:v>
                </c:pt>
                <c:pt idx="10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7-464D-B3C7-B886C9FFC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421840"/>
        <c:axId val="1169423760"/>
      </c:lineChart>
      <c:catAx>
        <c:axId val="11694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23760"/>
        <c:crosses val="autoZero"/>
        <c:auto val="1"/>
        <c:lblAlgn val="ctr"/>
        <c:lblOffset val="100"/>
        <c:noMultiLvlLbl val="0"/>
      </c:catAx>
      <c:valAx>
        <c:axId val="11694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Sheet1!$L$13:$V$13</c:f>
              <c:numCache>
                <c:formatCode>0%</c:formatCode>
                <c:ptCount val="11"/>
                <c:pt idx="0">
                  <c:v>0.20064950127580608</c:v>
                </c:pt>
                <c:pt idx="1">
                  <c:v>0.2434881087202718</c:v>
                </c:pt>
                <c:pt idx="2">
                  <c:v>0.11132075471698114</c:v>
                </c:pt>
                <c:pt idx="3">
                  <c:v>0.14738124238733252</c:v>
                </c:pt>
                <c:pt idx="4">
                  <c:v>0.27339776195320448</c:v>
                </c:pt>
                <c:pt idx="5">
                  <c:v>0.23162365240117608</c:v>
                </c:pt>
                <c:pt idx="6">
                  <c:v>0.11211211211211211</c:v>
                </c:pt>
                <c:pt idx="7">
                  <c:v>0.16531895777178796</c:v>
                </c:pt>
                <c:pt idx="8">
                  <c:v>0.23549488054607509</c:v>
                </c:pt>
                <c:pt idx="9">
                  <c:v>0.2542989417989418</c:v>
                </c:pt>
                <c:pt idx="10">
                  <c:v>0.18403460479748329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3D5-94CC-2AC33BC70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296720"/>
        <c:axId val="1383526640"/>
      </c:lineChart>
      <c:catAx>
        <c:axId val="17952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526640"/>
        <c:crosses val="autoZero"/>
        <c:auto val="1"/>
        <c:lblAlgn val="ctr"/>
        <c:lblOffset val="100"/>
        <c:noMultiLvlLbl val="0"/>
      </c:catAx>
      <c:valAx>
        <c:axId val="13835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17</xdr:row>
      <xdr:rowOff>147637</xdr:rowOff>
    </xdr:from>
    <xdr:to>
      <xdr:col>14</xdr:col>
      <xdr:colOff>238125</xdr:colOff>
      <xdr:row>32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FCFDAB-F6DB-7F66-0B4E-2D37E329F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17</xdr:row>
      <xdr:rowOff>166687</xdr:rowOff>
    </xdr:from>
    <xdr:to>
      <xdr:col>22</xdr:col>
      <xdr:colOff>447675</xdr:colOff>
      <xdr:row>32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F350A-B5E4-F815-865A-7BB374EB8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80746-636D-4105-8583-4CC427093A67}">
  <dimension ref="D4:V23"/>
  <sheetViews>
    <sheetView tabSelected="1" topLeftCell="I1" workbookViewId="0">
      <selection activeCell="T4" sqref="T4"/>
    </sheetView>
  </sheetViews>
  <sheetFormatPr defaultRowHeight="15" x14ac:dyDescent="0.25"/>
  <cols>
    <col min="4" max="4" width="55.7109375" bestFit="1" customWidth="1"/>
    <col min="11" max="11" width="45.42578125" customWidth="1"/>
  </cols>
  <sheetData>
    <row r="4" spans="4:22" x14ac:dyDescent="0.25">
      <c r="E4">
        <v>2022</v>
      </c>
      <c r="F4" s="1">
        <v>2021</v>
      </c>
      <c r="G4" s="1">
        <v>2020</v>
      </c>
      <c r="H4" s="1">
        <v>2019</v>
      </c>
      <c r="I4" s="1">
        <v>2018</v>
      </c>
    </row>
    <row r="5" spans="4:22" x14ac:dyDescent="0.25">
      <c r="F5" s="2"/>
      <c r="G5" s="2"/>
      <c r="H5" s="2"/>
      <c r="I5" s="2"/>
    </row>
    <row r="6" spans="4:22" x14ac:dyDescent="0.25">
      <c r="D6" t="s">
        <v>7</v>
      </c>
      <c r="E6" s="3">
        <v>4311</v>
      </c>
      <c r="F6" s="4">
        <v>4415</v>
      </c>
      <c r="G6" s="4">
        <v>2650</v>
      </c>
      <c r="H6" s="4">
        <v>3284</v>
      </c>
      <c r="I6" s="4">
        <v>4483</v>
      </c>
    </row>
    <row r="7" spans="4:22" x14ac:dyDescent="0.25">
      <c r="D7" t="s">
        <v>4</v>
      </c>
      <c r="E7">
        <v>354</v>
      </c>
      <c r="F7" s="1">
        <v>482</v>
      </c>
      <c r="G7" s="1">
        <v>-157</v>
      </c>
      <c r="H7" s="1">
        <v>88</v>
      </c>
      <c r="I7" s="1">
        <v>569</v>
      </c>
    </row>
    <row r="8" spans="4:22" x14ac:dyDescent="0.25">
      <c r="D8" t="s">
        <v>5</v>
      </c>
      <c r="E8">
        <v>343</v>
      </c>
      <c r="F8" s="1">
        <v>460</v>
      </c>
      <c r="G8" s="1">
        <v>-123</v>
      </c>
      <c r="H8" s="1">
        <v>71</v>
      </c>
      <c r="I8" s="1">
        <v>556</v>
      </c>
    </row>
    <row r="9" spans="4:22" x14ac:dyDescent="0.25">
      <c r="D9" t="s">
        <v>6</v>
      </c>
      <c r="E9">
        <v>932</v>
      </c>
      <c r="F9" s="4">
        <v>1108</v>
      </c>
      <c r="G9" s="1">
        <v>346</v>
      </c>
      <c r="H9" s="1">
        <v>566</v>
      </c>
      <c r="I9" s="4">
        <v>1071</v>
      </c>
      <c r="K9" s="7" t="s">
        <v>16</v>
      </c>
      <c r="L9" s="8">
        <v>2022</v>
      </c>
      <c r="M9" s="8">
        <v>2021</v>
      </c>
      <c r="N9" s="8">
        <v>2020</v>
      </c>
      <c r="O9" s="8">
        <v>2019</v>
      </c>
      <c r="P9" s="8">
        <v>2018</v>
      </c>
      <c r="Q9" s="8">
        <v>2017</v>
      </c>
      <c r="R9" s="8">
        <v>2016</v>
      </c>
      <c r="S9" s="8">
        <v>2015</v>
      </c>
      <c r="T9" s="8">
        <v>2014</v>
      </c>
      <c r="U9" s="8">
        <v>2013</v>
      </c>
      <c r="V9" s="8">
        <v>2012</v>
      </c>
    </row>
    <row r="10" spans="4:22" x14ac:dyDescent="0.25">
      <c r="D10" t="s">
        <v>0</v>
      </c>
      <c r="E10">
        <v>987</v>
      </c>
      <c r="F10" s="1">
        <v>994</v>
      </c>
      <c r="G10" s="1">
        <v>461</v>
      </c>
      <c r="H10" s="1">
        <v>515</v>
      </c>
      <c r="I10" s="1">
        <v>980</v>
      </c>
      <c r="K10" s="9" t="s">
        <v>8</v>
      </c>
      <c r="L10" s="10">
        <v>4311</v>
      </c>
      <c r="M10" s="10">
        <v>4415</v>
      </c>
      <c r="N10" s="10">
        <v>2650</v>
      </c>
      <c r="O10" s="10">
        <v>3284</v>
      </c>
      <c r="P10" s="11">
        <v>3932</v>
      </c>
      <c r="Q10" s="11">
        <v>3061</v>
      </c>
      <c r="R10" s="11">
        <v>1998</v>
      </c>
      <c r="S10" s="11">
        <v>2226</v>
      </c>
      <c r="T10" s="11">
        <v>3223</v>
      </c>
      <c r="U10" s="11">
        <v>3024</v>
      </c>
      <c r="V10" s="11">
        <v>2543</v>
      </c>
    </row>
    <row r="11" spans="4:22" x14ac:dyDescent="0.25">
      <c r="D11" t="s">
        <v>1</v>
      </c>
      <c r="F11" s="5"/>
      <c r="G11" s="5"/>
      <c r="H11" s="5"/>
      <c r="I11" s="5"/>
      <c r="K11" s="9" t="s">
        <v>9</v>
      </c>
      <c r="L11" s="9">
        <v>3446</v>
      </c>
      <c r="M11" s="12">
        <v>3340</v>
      </c>
      <c r="N11" s="9">
        <v>2355</v>
      </c>
      <c r="O11" s="9">
        <v>2800</v>
      </c>
      <c r="P11" s="9">
        <v>2857</v>
      </c>
      <c r="Q11" s="9">
        <v>2352</v>
      </c>
      <c r="R11" s="9">
        <v>1774</v>
      </c>
      <c r="S11" s="9">
        <v>1858</v>
      </c>
      <c r="T11" s="9">
        <v>2464</v>
      </c>
      <c r="U11" s="9">
        <v>2255</v>
      </c>
      <c r="V11" s="9">
        <v>2075</v>
      </c>
    </row>
    <row r="12" spans="4:22" x14ac:dyDescent="0.25">
      <c r="D12" t="s">
        <v>4</v>
      </c>
      <c r="E12">
        <v>4.8600000000000003</v>
      </c>
      <c r="F12" s="1">
        <v>6.13</v>
      </c>
      <c r="G12" s="1">
        <v>-2.06</v>
      </c>
      <c r="H12" s="1">
        <v>1.01</v>
      </c>
      <c r="I12" s="1">
        <v>6.92</v>
      </c>
      <c r="K12" s="9" t="s">
        <v>10</v>
      </c>
      <c r="L12" s="9">
        <f>L10-L11</f>
        <v>865</v>
      </c>
      <c r="M12" s="13">
        <f>M10-M11</f>
        <v>1075</v>
      </c>
      <c r="N12" s="13">
        <f>N10-N11</f>
        <v>295</v>
      </c>
      <c r="O12" s="13">
        <f>O10-O11</f>
        <v>484</v>
      </c>
      <c r="P12" s="13">
        <f t="shared" ref="P12:Q12" si="0">P10-P11</f>
        <v>1075</v>
      </c>
      <c r="Q12" s="13">
        <f t="shared" si="0"/>
        <v>709</v>
      </c>
      <c r="R12" s="13">
        <f t="shared" ref="R12" si="1">R10-R11</f>
        <v>224</v>
      </c>
      <c r="S12" s="13">
        <f t="shared" ref="S12" si="2">S10-S11</f>
        <v>368</v>
      </c>
      <c r="T12" s="13">
        <f t="shared" ref="T12" si="3">T10-T11</f>
        <v>759</v>
      </c>
      <c r="U12" s="13">
        <f t="shared" ref="U12:V12" si="4">U10-U11</f>
        <v>769</v>
      </c>
      <c r="V12" s="13">
        <f t="shared" si="4"/>
        <v>468</v>
      </c>
    </row>
    <row r="13" spans="4:22" x14ac:dyDescent="0.25">
      <c r="D13" t="s">
        <v>5</v>
      </c>
      <c r="E13">
        <v>4.79</v>
      </c>
      <c r="F13" s="1">
        <v>6.03</v>
      </c>
      <c r="G13" s="1">
        <v>-1.62</v>
      </c>
      <c r="H13" s="1">
        <v>0.93</v>
      </c>
      <c r="I13" s="1">
        <v>6.86</v>
      </c>
      <c r="K13" s="14" t="s">
        <v>11</v>
      </c>
      <c r="L13" s="15">
        <f>L12/L10</f>
        <v>0.20064950127580608</v>
      </c>
      <c r="M13" s="15">
        <f>M12/M10</f>
        <v>0.2434881087202718</v>
      </c>
      <c r="N13" s="15">
        <f>N12/N10</f>
        <v>0.11132075471698114</v>
      </c>
      <c r="O13" s="15">
        <f>O12/O10</f>
        <v>0.14738124238733252</v>
      </c>
      <c r="P13" s="15">
        <f t="shared" ref="P13:Q13" si="5">P12/P10</f>
        <v>0.27339776195320448</v>
      </c>
      <c r="Q13" s="15">
        <f t="shared" si="5"/>
        <v>0.23162365240117608</v>
      </c>
      <c r="R13" s="15">
        <f t="shared" ref="R13" si="6">R12/R10</f>
        <v>0.11211211211211211</v>
      </c>
      <c r="S13" s="15">
        <f t="shared" ref="S13" si="7">S12/S10</f>
        <v>0.16531895777178796</v>
      </c>
      <c r="T13" s="15">
        <f t="shared" ref="T13" si="8">T12/T10</f>
        <v>0.23549488054607509</v>
      </c>
      <c r="U13" s="15">
        <f t="shared" ref="U13:V13" si="9">U12/U10</f>
        <v>0.2542989417989418</v>
      </c>
      <c r="V13" s="15">
        <f t="shared" si="9"/>
        <v>0.18403460479748329</v>
      </c>
    </row>
    <row r="14" spans="4:22" x14ac:dyDescent="0.25">
      <c r="D14" t="s">
        <v>2</v>
      </c>
      <c r="F14" s="5"/>
      <c r="G14" s="5"/>
      <c r="H14" s="5"/>
      <c r="I14" s="5"/>
      <c r="K14" s="14" t="s">
        <v>12</v>
      </c>
      <c r="L14" s="14">
        <v>397</v>
      </c>
      <c r="M14" s="14">
        <v>393</v>
      </c>
      <c r="N14" s="14">
        <v>247</v>
      </c>
      <c r="O14" s="14">
        <v>295</v>
      </c>
      <c r="P14" s="14">
        <v>405</v>
      </c>
      <c r="Q14" s="14">
        <v>337</v>
      </c>
      <c r="R14" s="14">
        <v>242</v>
      </c>
      <c r="S14" s="14">
        <v>322</v>
      </c>
      <c r="T14" s="14">
        <v>437</v>
      </c>
      <c r="U14" s="14">
        <v>441</v>
      </c>
      <c r="V14" s="14">
        <v>382</v>
      </c>
    </row>
    <row r="15" spans="4:22" x14ac:dyDescent="0.25">
      <c r="D15" t="s">
        <v>3</v>
      </c>
      <c r="E15">
        <v>858</v>
      </c>
      <c r="F15" s="1">
        <v>932</v>
      </c>
      <c r="G15" s="1">
        <v>834</v>
      </c>
      <c r="H15" s="1">
        <v>417</v>
      </c>
      <c r="I15" s="1">
        <v>256</v>
      </c>
      <c r="K15" s="9" t="s">
        <v>13</v>
      </c>
      <c r="L15" s="11">
        <v>10774</v>
      </c>
      <c r="M15" s="11">
        <v>11184</v>
      </c>
      <c r="N15" s="11">
        <v>10740</v>
      </c>
      <c r="O15" s="11">
        <v>11134</v>
      </c>
      <c r="P15" s="11">
        <v>11208</v>
      </c>
      <c r="Q15" s="11">
        <v>10669</v>
      </c>
      <c r="R15" s="11">
        <v>9478</v>
      </c>
      <c r="S15" s="11">
        <v>8471</v>
      </c>
      <c r="T15" s="11">
        <v>8504</v>
      </c>
      <c r="U15" s="11">
        <v>7991</v>
      </c>
      <c r="V15" s="11">
        <v>7459</v>
      </c>
    </row>
    <row r="16" spans="4:22" x14ac:dyDescent="0.25">
      <c r="F16" s="4">
        <v>6090</v>
      </c>
      <c r="G16" s="4">
        <v>5696</v>
      </c>
      <c r="H16" s="4">
        <v>5197</v>
      </c>
      <c r="I16" s="4">
        <v>4609</v>
      </c>
      <c r="K16" s="9" t="s">
        <v>14</v>
      </c>
      <c r="L16" s="11">
        <v>6141</v>
      </c>
      <c r="M16" s="11">
        <v>6207</v>
      </c>
      <c r="N16" s="11">
        <v>6704</v>
      </c>
      <c r="O16" s="11">
        <v>7611</v>
      </c>
      <c r="P16" s="11">
        <v>7002</v>
      </c>
      <c r="Q16" s="11">
        <v>7229</v>
      </c>
      <c r="R16" s="11">
        <v>6828</v>
      </c>
      <c r="S16" s="11">
        <v>5050</v>
      </c>
      <c r="T16" s="11">
        <v>4878</v>
      </c>
      <c r="U16" s="11">
        <v>4304</v>
      </c>
      <c r="V16" s="11">
        <v>4039</v>
      </c>
    </row>
    <row r="17" spans="6:22" x14ac:dyDescent="0.25">
      <c r="F17" s="4">
        <v>2158</v>
      </c>
      <c r="G17" s="4">
        <v>2363</v>
      </c>
      <c r="H17" s="4">
        <v>1769</v>
      </c>
      <c r="I17" s="4">
        <v>1458</v>
      </c>
      <c r="K17" s="9" t="s">
        <v>15</v>
      </c>
      <c r="L17" s="11">
        <v>6118</v>
      </c>
      <c r="M17" s="11">
        <v>6514</v>
      </c>
      <c r="N17" s="11">
        <v>6614</v>
      </c>
      <c r="O17" s="11">
        <v>7589</v>
      </c>
      <c r="P17" s="11">
        <v>7211</v>
      </c>
      <c r="Q17" s="11">
        <v>7187</v>
      </c>
      <c r="R17" s="11">
        <v>7017</v>
      </c>
      <c r="S17" s="11">
        <v>5193</v>
      </c>
      <c r="T17" s="11">
        <v>4853</v>
      </c>
      <c r="U17" s="11">
        <v>4344</v>
      </c>
      <c r="V17" s="11">
        <v>4071</v>
      </c>
    </row>
    <row r="18" spans="6:22" x14ac:dyDescent="0.25">
      <c r="F18" s="6">
        <v>0.39</v>
      </c>
      <c r="G18" s="6">
        <v>0.51</v>
      </c>
      <c r="H18" s="6">
        <v>0.45</v>
      </c>
      <c r="I18" s="6">
        <v>0.4</v>
      </c>
    </row>
    <row r="19" spans="6:22" x14ac:dyDescent="0.25">
      <c r="F19" s="5"/>
      <c r="G19" s="5"/>
      <c r="H19" s="5"/>
      <c r="I19" s="5"/>
    </row>
    <row r="20" spans="6:22" x14ac:dyDescent="0.25">
      <c r="F20" s="1">
        <v>393</v>
      </c>
      <c r="G20" s="1">
        <v>247</v>
      </c>
      <c r="H20" s="1">
        <v>295</v>
      </c>
      <c r="I20" s="1">
        <v>405</v>
      </c>
    </row>
    <row r="21" spans="6:22" x14ac:dyDescent="0.25">
      <c r="F21" s="4">
        <v>11184</v>
      </c>
      <c r="G21" s="4">
        <v>10740</v>
      </c>
      <c r="H21" s="4">
        <v>11134</v>
      </c>
      <c r="I21" s="4">
        <v>11208</v>
      </c>
    </row>
    <row r="22" spans="6:22" x14ac:dyDescent="0.25">
      <c r="F22" s="4">
        <v>6207</v>
      </c>
      <c r="G22" s="4">
        <v>6704</v>
      </c>
      <c r="H22" s="4">
        <v>7611</v>
      </c>
      <c r="I22" s="4">
        <v>7002</v>
      </c>
    </row>
    <row r="23" spans="6:22" x14ac:dyDescent="0.25">
      <c r="F23" s="4">
        <v>6514</v>
      </c>
      <c r="G23" s="4">
        <v>6614</v>
      </c>
      <c r="H23" s="4">
        <v>7589</v>
      </c>
      <c r="I23" s="4">
        <v>7211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7DDD-6AB8-4E68-835B-64C051EC0658}">
  <dimension ref="A2:A10"/>
  <sheetViews>
    <sheetView workbookViewId="0">
      <selection activeCell="B11" sqref="B11"/>
    </sheetView>
  </sheetViews>
  <sheetFormatPr defaultRowHeight="15" x14ac:dyDescent="0.25"/>
  <cols>
    <col min="1" max="1" width="41.42578125" customWidth="1"/>
    <col min="4" max="4" width="9.28515625" customWidth="1"/>
  </cols>
  <sheetData>
    <row r="2" spans="1:1" x14ac:dyDescent="0.25">
      <c r="A2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Methanex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2023-06-14T08:54:23Z</dcterms:created>
  <dcterms:modified xsi:type="dcterms:W3CDTF">2023-06-20T13:20:15Z</dcterms:modified>
</cp:coreProperties>
</file>