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ardik.malhotra\Desktop\Desktop Data\Global Methanol - Russia\"/>
    </mc:Choice>
  </mc:AlternateContent>
  <xr:revisionPtr revIDLastSave="0" documentId="13_ncr:1_{B51AA43E-C1BE-4075-9FA6-F6738BE26F3B}" xr6:coauthVersionLast="47" xr6:coauthVersionMax="47" xr10:uidLastSave="{00000000-0000-0000-0000-000000000000}"/>
  <bookViews>
    <workbookView xWindow="-120" yWindow="-120" windowWidth="20730" windowHeight="11160" tabRatio="819" firstSheet="1" activeTab="1" xr2:uid="{FA258DBE-D049-4FB7-AE8F-040C3CB970FD}"/>
  </bookViews>
  <sheets>
    <sheet name="Central Europe- Hardik" sheetId="1" r:id="rId1"/>
    <sheet name="North America Rajat" sheetId="3" r:id="rId2"/>
    <sheet name="South Asia- Rishi" sheetId="4" r:id="rId3"/>
    <sheet name="West Europe- Jatin" sheetId="5" r:id="rId4"/>
    <sheet name="Latin america- Shubham" sheetId="9" r:id="rId5"/>
    <sheet name="Middle East- Rishi" sheetId="10" r:id="rId6"/>
    <sheet name="Africa- Rajat" sheetId="11" r:id="rId7"/>
    <sheet name="East Asia" sheetId="12" r:id="rId8"/>
    <sheet name="CIS &amp; Baltic - Shubham"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3" l="1"/>
  <c r="F10" i="13"/>
  <c r="E10" i="13"/>
  <c r="D10" i="13"/>
  <c r="C10" i="13"/>
  <c r="E12" i="12" l="1"/>
  <c r="D12" i="12"/>
  <c r="D11" i="11" l="1"/>
  <c r="E4" i="11" s="1"/>
  <c r="E11" i="11" s="1"/>
  <c r="F4" i="11" s="1"/>
  <c r="F11" i="11" s="1"/>
  <c r="G4" i="11" s="1"/>
  <c r="G11" i="11" s="1"/>
  <c r="H4" i="11" s="1"/>
  <c r="H11" i="11" s="1"/>
  <c r="H12" i="10"/>
  <c r="G12" i="10"/>
  <c r="F12" i="10"/>
  <c r="E12" i="10"/>
  <c r="D12" i="10"/>
  <c r="H11" i="9" l="1"/>
  <c r="G11" i="9"/>
  <c r="F11" i="9"/>
  <c r="E11" i="9"/>
  <c r="D11" i="9"/>
  <c r="H11" i="5" l="1"/>
  <c r="G11" i="5"/>
  <c r="F11" i="5"/>
  <c r="E11" i="5"/>
  <c r="D11" i="5"/>
  <c r="H12" i="4"/>
  <c r="G12" i="4"/>
  <c r="F12" i="4"/>
  <c r="E12" i="4"/>
  <c r="D12" i="4"/>
  <c r="H11" i="3" l="1"/>
  <c r="G11" i="3"/>
  <c r="D11" i="3"/>
  <c r="E4" i="3" s="1"/>
  <c r="E11" i="3" s="1"/>
  <c r="F4" i="3" s="1"/>
  <c r="F11" i="3" s="1"/>
  <c r="E11" i="1" l="1"/>
  <c r="F11" i="1"/>
  <c r="G11" i="1"/>
  <c r="H11" i="1"/>
  <c r="D11" i="1"/>
</calcChain>
</file>

<file path=xl/sharedStrings.xml><?xml version="1.0" encoding="utf-8"?>
<sst xmlns="http://schemas.openxmlformats.org/spreadsheetml/2006/main" count="235" uniqueCount="121">
  <si>
    <t>Approach 2: Delphi Technique</t>
  </si>
  <si>
    <t>List of Bamboo Furniture Market: Drivers, Opportunities &amp; Challenges</t>
  </si>
  <si>
    <t>S No.</t>
  </si>
  <si>
    <t>Select Challenges</t>
  </si>
  <si>
    <t>CAGR (2019E-2028F)</t>
  </si>
  <si>
    <t>Availability of Quality Raw Material</t>
  </si>
  <si>
    <t>Ineffective Supply Chain</t>
  </si>
  <si>
    <t>Presence of Large Unorganized Sector</t>
  </si>
  <si>
    <t>Awareness</t>
  </si>
  <si>
    <t>Overall Market Growth</t>
  </si>
  <si>
    <t>2022-25</t>
  </si>
  <si>
    <t>25-30</t>
  </si>
  <si>
    <t xml:space="preserve">Current Exports Growth </t>
  </si>
  <si>
    <t xml:space="preserve">Planned capacity in Region </t>
  </si>
  <si>
    <t xml:space="preserve">Geo-Polictical and FTA Agreement  with Associateted ( Exports Countreis) </t>
  </si>
  <si>
    <t xml:space="preserve">Rise in The production cost in the Region </t>
  </si>
  <si>
    <t xml:space="preserve">Infrastructure Invetment in Associateted ( Exports Countries) </t>
  </si>
  <si>
    <t xml:space="preserve">Growth of End-Use Industries in Associateted ( Exports Countries) </t>
  </si>
  <si>
    <t>30-35</t>
  </si>
  <si>
    <t>35-40</t>
  </si>
  <si>
    <t>40-45</t>
  </si>
  <si>
    <t xml:space="preserve">Factors Impact the Exports Growth </t>
  </si>
  <si>
    <t>Central Europe region GDP of Germany,Switzerland and Austria are highest among the central europe region countries , Rising infrastructure and growth of the end- user in the market have increased the demand . Although some of the  countries have negative trend due to the slow economic condition.</t>
  </si>
  <si>
    <t xml:space="preserve">Germany </t>
  </si>
  <si>
    <t xml:space="preserve">Poland </t>
  </si>
  <si>
    <t>Netherlands</t>
  </si>
  <si>
    <t xml:space="preserve">Austria </t>
  </si>
  <si>
    <t xml:space="preserve">Belgium </t>
  </si>
  <si>
    <t>UK</t>
  </si>
  <si>
    <t>Poland</t>
  </si>
  <si>
    <t>Germany</t>
  </si>
  <si>
    <t xml:space="preserve">Czech Republic </t>
  </si>
  <si>
    <t>Austria</t>
  </si>
  <si>
    <t xml:space="preserve"> </t>
  </si>
  <si>
    <t>Germany, Belgium, and the United Kingdom are major exported countries from Central Europe. The trade data shows that the central European region serves within its region boundary to keep a positive impact in the coming years to strengthen the infrastructure and economic development of the region.</t>
  </si>
  <si>
    <t>The positive impact of the growth of end-use industries in the associated exported countries is due to the increasing focus of the government on adopting methanol as an alternative due to its eco-friendly attribute and affordable cost. Furthermore, continuous growth in innovation towards producing bio-based chemical commodities across various end-use industries like automotive, construction, adhesives, paints and coatings, etc.</t>
  </si>
  <si>
    <t>The planned capacity in the region is forecasted to grow with a healthy CAGR in each interval of 5 years till 2045 due to improving sustainable linkages among the region's countries for strengthening regional innovation capacity and improving skills and entrepreneurial competencies for advancing economic and social innovation.</t>
  </si>
  <si>
    <t xml:space="preserve">To attain sustainbale future, Central Europe has continue to work for net zero czrbon emission and also to achieve its ambitious target of net zero carbon emission till 2050.
There is Free Trade Agreement (FTA) between Germany, Belgium, and United Kingdom (UK) which has a positive impact on the overall export growth. </t>
  </si>
  <si>
    <t>List of Methanol Market: Drivers, Opportunities &amp; Challenges</t>
  </si>
  <si>
    <t xml:space="preserve">Factories Impact the Exports Growth </t>
  </si>
  <si>
    <t>2026-30</t>
  </si>
  <si>
    <t>2031-2035</t>
  </si>
  <si>
    <t>2036-2040</t>
  </si>
  <si>
    <t>2041-2045</t>
  </si>
  <si>
    <t xml:space="preserve">Current exports growth </t>
  </si>
  <si>
    <t xml:space="preserve">Factories Impact the export growth </t>
  </si>
  <si>
    <t xml:space="preserve">Raise in the production cost in the Region </t>
  </si>
  <si>
    <t xml:space="preserve">Infrastructure Investment in associateted (exports countries) </t>
  </si>
  <si>
    <t xml:space="preserve">European Union (EU) introduced the Alternative Fuel Infrastructure Regulation for renewable fuels. Still, regulations need to refine to avoid barriers and to deliver the climate benefits necessary to attain the union's climate ambition and swift entry of renewable, low carbon, and net carbon neutral alternative fuels into the EU fuel mix.
East Asia includes developing nations that require time to develop infrastructure for methanol.  </t>
  </si>
  <si>
    <t xml:space="preserve">Growth of end-use Industries in associateted (exports countreis) </t>
  </si>
  <si>
    <t>Due to various barriers like supply-chain disruptions, lack of technology advancements, and high prices of raw materials, the end-use industries are facing challenges to grow. With time, all the above barriers expect to diminish, and the end-use industry will grow slowly.</t>
  </si>
  <si>
    <t>East Asia shows a substantial rise (108816.8 KMT in 2022 to 354483.19 KMT in 2045) in the planned capacity in the upcoming years, which reflects a positive impact on export growth. West Europe has a slow capacity rise (1610.15 KMT in 2022 to 10460.15 KMT in 2045) but still positively impacts export growth. To achieve sustainable development, East Asia and West Europe must increase their capacity to decrease the dependency on crude and other carbon-emitting fuels.</t>
  </si>
  <si>
    <t xml:space="preserve">Geo-polictical and FTA agreement with associateted (exports countries) </t>
  </si>
  <si>
    <t xml:space="preserve">With rising environmental concerns, West Europe and East Asia regions set up an ambitious target to achieve net zero carbon emissions by 2050. European Union is continuously working on sustainable development goals amid environmental concerns, which positively impact overall export growth.
North American Free Trade Agreement (NAFTA) between the United States, Mexico, and Canada for China, Hong Kong, Indonesia, Korea, Malaysia, the Philippines, Singapore, Taiwan, and Thailand positively impact export growth. In contrast, the USA is the most significant trade partner and investor in European Union, and there is no Free Trade Agreement (FTA) between those two regions which shows a negative impact and diminishes the overall positive impact on export growth. </t>
  </si>
  <si>
    <t>2025-30</t>
  </si>
  <si>
    <t>2030-35</t>
  </si>
  <si>
    <t>2035-40</t>
  </si>
  <si>
    <t>2040-45</t>
  </si>
  <si>
    <t xml:space="preserve">Rise in the production cost in the Region </t>
  </si>
  <si>
    <t>The rising crude oil and natural gas prices in the region is one of the factor influencing rise in production cost. The variation in the official selling prices per barrel is leading to increase in production cost.</t>
  </si>
  <si>
    <t xml:space="preserve">Infrastructure Invetment in Associateted (Exports Countreis) </t>
  </si>
  <si>
    <t>The infrastructure investments in the forecast years in the export countries is growing at an stangnant pace. As the focus on increasing natual gas capacity is rising in south asian countries.</t>
  </si>
  <si>
    <t xml:space="preserve">Growth of End-Use Industries in Associateted ( Exports Countreis) </t>
  </si>
  <si>
    <t>South asian countires are mainly exporting to overall asia pacific region. Malaysia, India, Indonesia  are the major exporting country in the region, and the asia-pacific growth rate is mainly driven by China, Japan and India. The majority of the importing countires are under developed to which south asia is exporting. Therefore the economic instability is one of the factor affecting makret growth.</t>
  </si>
  <si>
    <t>The increase in the production capacity of the existing units and the plans to setup of new unit in the countries like India is will drive growth.</t>
  </si>
  <si>
    <t>The government in the exporting countries are promoting the adoption of methanol as a part of enviromental and climate change startegies, simialrly in south asian countries like in India government is promoting blending by
methanol/DME in gasoline/diesel. The delayed agreements and pending agreements are slowing the growth.</t>
  </si>
  <si>
    <t>Malaysia, India, Indonesia  are the major exporting country in the region. The increase in the export volume in the region in the forecast years is expected to drive the export demand. Simialrly growing infrastructural developments and the FTA agreements is also expected to drive the makret.</t>
  </si>
  <si>
    <t>srilanka, nepal oman</t>
  </si>
  <si>
    <t>india</t>
  </si>
  <si>
    <t>china, indonesia singapore, thailand, vietnam'</t>
  </si>
  <si>
    <t xml:space="preserve">malaysia </t>
  </si>
  <si>
    <t>phip, aust, china</t>
  </si>
  <si>
    <t>indonesia</t>
  </si>
  <si>
    <t>The cost of production in europe is higher as the raw material used for methonal production is costly compared to other countries. The natural gas price is fluctuating in the market at a regular interval, which lead to high procurement cost for methanol production. Further more the FTA and Geo polictical  factors also effect production cost.</t>
  </si>
  <si>
    <t>West Europe have the methanol plant in the Spain and Sweden and the major importing countires are bulgaria,norway  which lead to the increase investment and expansion of the production capacity within the europe. Further more various methonal set-up project have been proposed in the europe which retain the methanol presence in the region. Also the increase sustainable goal towards GHG emission increase the methanol infrasturture.</t>
  </si>
  <si>
    <t>The growth of the methanol application will grow at a exponential rate which serves various industry.However, with the various susbtitute will replicate the methanol characterstics which led to the decline of methanol usage in the upcoming years.</t>
  </si>
  <si>
    <r>
      <rPr>
        <b/>
        <sz val="10"/>
        <color theme="1"/>
        <rFont val="Calibri"/>
        <family val="2"/>
        <scheme val="minor"/>
      </rPr>
      <t>The planned capacity of the methanol production in the western europe is statically grwoing with the development and innovation in the technolgies which lead to the new production method of the methnol</t>
    </r>
    <r>
      <rPr>
        <b/>
        <sz val="11"/>
        <color theme="1"/>
        <rFont val="Calibri"/>
        <family val="2"/>
        <scheme val="minor"/>
      </rPr>
      <t xml:space="preserve">. </t>
    </r>
    <r>
      <rPr>
        <b/>
        <sz val="10"/>
        <color theme="1"/>
        <rFont val="Calibri"/>
        <family val="2"/>
        <scheme val="minor"/>
      </rPr>
      <t>Also, increasing infrastructure in the methonal plant, the planned capacity will grow at exponential rate.</t>
    </r>
  </si>
  <si>
    <t xml:space="preserve">Geo-Political and FTA Agreement  with Associateted ( Exports Countreis) </t>
  </si>
  <si>
    <t>The west europe is having less exporting capability in acccordance with other countries, which led to decline in the Free trade of the region.Also,  Due to the Slow economic growth rate, political instability and currency collapse in some countires have effected the trade with different countiers.</t>
  </si>
  <si>
    <t xml:space="preserve">GDP </t>
  </si>
  <si>
    <t xml:space="preserve">Factiors Impact the Exports Growth </t>
  </si>
  <si>
    <t>CAGR
 (2022-2025)</t>
  </si>
  <si>
    <t>CAGR
 (2025-2030)</t>
  </si>
  <si>
    <t>CAGR
 (2030-2035)</t>
  </si>
  <si>
    <t>CAGR
 (2035-2040)</t>
  </si>
  <si>
    <t>CAGR
 (2040-2045)</t>
  </si>
  <si>
    <t xml:space="preserve">Latin America major countries involved in exports of methanol are Trinidad &amp; Tribago, Chile, Argentina and Venezuela that are majorly exporting to the countries like China, United States, Belgium, Korea, Netherlands, Spain and Brazil. 
</t>
  </si>
  <si>
    <t xml:space="preserve">Infrastructure Investment in Associated (Exports Countries) </t>
  </si>
  <si>
    <t xml:space="preserve">Major Importing countries are china, United states, Korea, Spain are doing more infrastructure investments that will have positve impact on exports for example.
In August 2022, the Chinese government announced approximately US$1 trillion investment in infrastructure megaprojects.
United States US$1 trillion plan for investment in key infrastructure asset classes has attracted bipartisan support </t>
  </si>
  <si>
    <t xml:space="preserve">Growth of End-Use Industries in Associated (Exports Countries) </t>
  </si>
  <si>
    <t xml:space="preserve">China’s economy began 2023 on a strong note with a 4.5% growth in GDP in Q1 2023 on an annual basis. Industrial production also showed steady growth. </t>
  </si>
  <si>
    <t xml:space="preserve">Presently, Trinidad has production capacity of 6.6 MMT form Production facilities of Methanex  and Methanol Holdings (Trinidad) Limited (MHTL) plants. and 1.7 MMT methanex plant in chile and other plants in trinidad,argentina, chile and other regions. 
Many projects in the region will be commenced till 2025 which will have a positive impact on export. however lesser projects are announced after 2025 due to which increasing demand will exceed the limited supply and will have a negative impact on exports </t>
  </si>
  <si>
    <t xml:space="preserve">Geo-Polictical and FTA Agreement  with Associateted ( Exports Countries) </t>
  </si>
  <si>
    <t>In coming years till 2025 the production cost will remain affected due to russia ukrain war and supply chain distruptions that will negatively impact the growth. Adding further the depleting natural gas sources in Argetina and rising demand will negatively impact the growth of exports till 2030. However with ease in natural gas availability from US and Russia post war will decrease the impact of raw material cost on the production of methanol till 2045</t>
  </si>
  <si>
    <t>Natural gas and coal are the raw materials sourced from East Asia and Europe to produce methanol. Due to sanctions applied on Russia amid the Russia-Ukraine war, there is a supply-chain disruption in Europe and East Asia, leading to the high cost of natural gas and coal in East Asia and Europe.</t>
  </si>
  <si>
    <t>The production cost will negatively impact the region's export potential as the countries in the region export within its region boundaries having Free Trade Agreements, so the EBITDA margin reduces by export to the FTA economies.</t>
  </si>
  <si>
    <t xml:space="preserve">Rise in the production cost in the region </t>
  </si>
  <si>
    <t xml:space="preserve">Geo-Polictical and FTA Agreement  with Associateted (Exports Countreis) </t>
  </si>
  <si>
    <t>Iran is one of the major methonol exporting base to countries like China, India, Iraq and Turkey. The gowing infrastructure investment in these countries is expected to influence methonol export from Iran. The increasing planned capacity in the forecast years is expected to generate new oppurtunity.</t>
  </si>
  <si>
    <t xml:space="preserve">iran </t>
  </si>
  <si>
    <t>china, india, iraq</t>
  </si>
  <si>
    <t>Due to Russia Ukraine war, there is a shortage of natural gas in the region, and the unavailability of other raw materials has increased production costs. The increasing production cost will negatively impact the export market.</t>
  </si>
  <si>
    <t>Major importing countries were China, Finland, and Belarus. However, the exporting countries may change after the Russia-Ukraine war, and Russian exports may shift to Asia, Africa, and Middle East markets. All these countries have high infrastructure investments that can positively impact export growth.</t>
  </si>
  <si>
    <t>The rise of the end-use industries from the importing areas will drive the cis and baltic methanol exports market, but at the same time, the increase in planned capacity is anticipated to reach sluggish growth in the projected years with the growth in infrastructure and economic development.</t>
  </si>
  <si>
    <t>Many projects have been canceled that were to be commenced in 2030; only the project that was in the pipeline will be launched in 2025. hence lesser projects will be commenced in the future. Hence it will negatively impact exports.</t>
  </si>
  <si>
    <t>Due to the Russia-Ukraine war, the FTA agreements and geo-political scenario are deteriorating, negatively impacting the region's export potential.</t>
  </si>
  <si>
    <t>The fluctuating feedstock prices directly affect the production cost in the region. And the stringent environmental regulations in the region imposes additional costs. Similarly, supply and demand dynamics change in East Asia also impacts the production cost.</t>
  </si>
  <si>
    <t xml:space="preserve">China and Japan are a few of the countries in East Asia exporting to countries like Indonesia, Vietnam, Korea, Phipllines, and others. The growth in these countries is influenced by economic stability in the forecast years. </t>
  </si>
  <si>
    <t>Most of the Asia Pacific countries are importing from the region, and the growth of end-use industries of export countries depends on APAC-specific economic growth.</t>
  </si>
  <si>
    <t>The east asia methanol market is driven by the growth in the end-use industries from the importing regions, and at the same time, the increase in the planned capacity is expected to reach a stagnant growth stage in the forecast years with the growth in infrastructure and economic development.</t>
  </si>
  <si>
    <t>The trade agreements among the  ASEAN countries are expected to impact the forecast years positively. The economic stability of importing countries will affect market growth in the forecast years.</t>
  </si>
  <si>
    <t>In Africa, skilled labor cost is cheap, and due to underdeveloped region government entertain industries with compensation.</t>
  </si>
  <si>
    <t>The International Energy Agency (IEA) has been working on African energy issues for over two decades, but the COVID-19 pandemic has pushed more than 20 African countries into debt distress, negatively impacting export growth.</t>
  </si>
  <si>
    <t>After the COVID-19 pandemic, the Russia-Ukraine war compounded more difficulties in the African end-use industry, hurting consumer business across the region.</t>
  </si>
  <si>
    <t>With a start positive impact, COVID and the Russia-Ukraine war affect the proposed planned capacity and turn negative with time.</t>
  </si>
  <si>
    <t>The African Continental Free Trade Area (AfCFTA) is the world's most significant Free Trade Agreement (FTA), bringing together the 55 countries of the African Union (AU) and eight (8) Regional Economic Communities (RECs), but due to the rise in debt after COVID will show the negative impact on overall export growth.</t>
  </si>
  <si>
    <t>The rise in production cost is due to the fluctuations in global energy markets. From 2025 the production cost is expected to decrease because of the increase in production capacity, and government sustainability targets will influence price factors.</t>
  </si>
  <si>
    <t>The central Middle Eastern exporting countries are Iran, Saudi Arabia, United Arab Emirates, and Bahrain. The region is also one of the major exporters of Methanol to the Asia Pacific region countries, and the infrastructural investment is rising in the Asia Pacific countries, so overall, it will influence market growth in the forecast years.</t>
  </si>
  <si>
    <t>The major countries importing from the middle east are China, India, Japan, Thailand, and Srilanka. The increasing demand for petrochemicals and the shift towards clean energy in Asia is influencing growth.</t>
  </si>
  <si>
    <t>China imports a significant portion of Methanol from Iran. Similarly, the other countries in the Asia Pacific are also importing from Middle Eastern countries, and as the focus on sustainability increases, the demand for methanol will increase, and this will lead to a rise in production in the region and, over time, the growth will become stagnant from 2035.</t>
  </si>
  <si>
    <t>The middle east has been plagued by conflicts and tensions over the year, and political stability is affecting the market growth. Over a period in the forecast years, the market will grow. Middle Eastern countries' trade agreements and diplomatic relations are expected to become strong in the forecast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</si>
</sst>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b/>
      <sz val="10"/>
      <color theme="0"/>
      <name val="Arial"/>
      <family val="2"/>
    </font>
    <font>
      <sz val="10"/>
      <color theme="1"/>
      <name val="Arial"/>
      <family val="2"/>
    </font>
    <font>
      <b/>
      <sz val="10"/>
      <color theme="1"/>
      <name val="Arial"/>
      <family val="2"/>
    </font>
    <font>
      <sz val="11"/>
      <color theme="1"/>
      <name val="Arial"/>
      <family val="2"/>
    </font>
    <font>
      <b/>
      <sz val="11"/>
      <color theme="0"/>
      <name val="Arial"/>
      <family val="2"/>
    </font>
    <font>
      <b/>
      <sz val="11"/>
      <color theme="1"/>
      <name val="Arial"/>
      <family val="2"/>
    </font>
    <font>
      <sz val="12"/>
      <color theme="1"/>
      <name val="Arial"/>
      <family val="2"/>
    </font>
    <font>
      <b/>
      <sz val="10"/>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8" tint="-0.499984740745262"/>
        <bgColor indexed="64"/>
      </patternFill>
    </fill>
    <fill>
      <patternFill patternType="solid">
        <fgColor theme="8" tint="0.39997558519241921"/>
        <bgColor indexed="64"/>
      </patternFill>
    </fill>
    <fill>
      <patternFill patternType="solid">
        <fgColor rgb="FFFFC000"/>
        <bgColor indexed="64"/>
      </patternFill>
    </fill>
    <fill>
      <patternFill patternType="solid">
        <fgColor theme="4" tint="0.39997558519241921"/>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4" fillId="0" borderId="0"/>
    <xf numFmtId="0" fontId="4" fillId="0" borderId="0"/>
  </cellStyleXfs>
  <cellXfs count="117">
    <xf numFmtId="0" fontId="0" fillId="0" borderId="0" xfId="0"/>
    <xf numFmtId="0" fontId="2" fillId="2" borderId="0" xfId="0" applyFont="1" applyFill="1" applyAlignment="1">
      <alignment horizontal="center" vertical="center"/>
    </xf>
    <xf numFmtId="0" fontId="3" fillId="3" borderId="5" xfId="0" applyFont="1" applyFill="1" applyBorder="1" applyAlignment="1">
      <alignment horizontal="center" vertical="center"/>
    </xf>
    <xf numFmtId="0" fontId="0" fillId="0" borderId="5" xfId="0" applyBorder="1"/>
    <xf numFmtId="0" fontId="0" fillId="4" borderId="0" xfId="0" applyFill="1"/>
    <xf numFmtId="0" fontId="0" fillId="4" borderId="5" xfId="0" applyFill="1" applyBorder="1" applyAlignment="1">
      <alignment horizontal="center" vertical="center"/>
    </xf>
    <xf numFmtId="0" fontId="0" fillId="4" borderId="5" xfId="0" applyFill="1" applyBorder="1"/>
    <xf numFmtId="0" fontId="0" fillId="0" borderId="5"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vertical="center"/>
    </xf>
    <xf numFmtId="0" fontId="0" fillId="0" borderId="0" xfId="0" applyAlignment="1">
      <alignment horizontal="center" vertical="center"/>
    </xf>
    <xf numFmtId="0" fontId="0" fillId="0" borderId="0" xfId="0" applyAlignment="1">
      <alignment vertical="center"/>
    </xf>
    <xf numFmtId="10" fontId="0" fillId="0" borderId="0" xfId="1" applyNumberFormat="1" applyFont="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vertical="center"/>
    </xf>
    <xf numFmtId="0" fontId="0" fillId="0" borderId="11" xfId="0" applyBorder="1" applyAlignment="1">
      <alignment horizontal="center" vertical="center"/>
    </xf>
    <xf numFmtId="0" fontId="0" fillId="0" borderId="6" xfId="0" applyBorder="1" applyAlignment="1">
      <alignment vertical="center"/>
    </xf>
    <xf numFmtId="0" fontId="0" fillId="0" borderId="12" xfId="0" applyBorder="1" applyAlignment="1">
      <alignment horizontal="center" vertical="center"/>
    </xf>
    <xf numFmtId="0" fontId="0" fillId="0" borderId="8" xfId="0" applyBorder="1" applyAlignment="1">
      <alignment vertical="center"/>
    </xf>
    <xf numFmtId="10" fontId="0" fillId="0" borderId="0" xfId="0" applyNumberFormat="1" applyAlignment="1">
      <alignment horizontal="center" vertical="center"/>
    </xf>
    <xf numFmtId="0" fontId="0" fillId="5" borderId="0" xfId="0" applyFill="1" applyAlignment="1">
      <alignment vertical="center"/>
    </xf>
    <xf numFmtId="10" fontId="0" fillId="5" borderId="0" xfId="0" applyNumberFormat="1" applyFill="1" applyAlignment="1">
      <alignment vertical="center"/>
    </xf>
    <xf numFmtId="9" fontId="0" fillId="0" borderId="8" xfId="1" applyFont="1" applyBorder="1"/>
    <xf numFmtId="0" fontId="0" fillId="4" borderId="5" xfId="0" applyFill="1" applyBorder="1" applyAlignment="1">
      <alignment vertical="center"/>
    </xf>
    <xf numFmtId="0" fontId="0" fillId="0" borderId="0" xfId="0" applyAlignment="1">
      <alignment horizontal="center"/>
    </xf>
    <xf numFmtId="164" fontId="0" fillId="0" borderId="5" xfId="1" applyNumberFormat="1" applyFont="1" applyBorder="1" applyAlignment="1">
      <alignment horizontal="center"/>
    </xf>
    <xf numFmtId="9" fontId="0" fillId="0" borderId="5" xfId="1" applyFont="1" applyBorder="1" applyAlignment="1">
      <alignment horizontal="center"/>
    </xf>
    <xf numFmtId="164" fontId="0" fillId="0" borderId="0" xfId="0" applyNumberFormat="1" applyAlignment="1">
      <alignment horizontal="center"/>
    </xf>
    <xf numFmtId="164" fontId="0" fillId="4" borderId="5" xfId="1" applyNumberFormat="1" applyFont="1" applyFill="1" applyBorder="1" applyAlignment="1">
      <alignment horizontal="center"/>
    </xf>
    <xf numFmtId="10" fontId="0" fillId="0" borderId="0" xfId="0" applyNumberFormat="1" applyAlignment="1">
      <alignment vertical="center"/>
    </xf>
    <xf numFmtId="164" fontId="0" fillId="4" borderId="5" xfId="1" applyNumberFormat="1" applyFont="1" applyFill="1" applyBorder="1"/>
    <xf numFmtId="164" fontId="0" fillId="0" borderId="5" xfId="1" applyNumberFormat="1" applyFont="1" applyBorder="1"/>
    <xf numFmtId="164" fontId="0" fillId="4" borderId="5" xfId="0" applyNumberForma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0" fillId="4" borderId="5" xfId="0" applyFill="1" applyBorder="1" applyAlignment="1">
      <alignment horizontal="center" vertical="center"/>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164" fontId="0" fillId="0" borderId="0" xfId="1" applyNumberFormat="1" applyFont="1" applyFill="1" applyBorder="1"/>
    <xf numFmtId="0" fontId="5" fillId="2" borderId="5" xfId="0" applyFont="1" applyFill="1" applyBorder="1" applyAlignment="1">
      <alignment horizontal="center" vertical="center"/>
    </xf>
    <xf numFmtId="0" fontId="6" fillId="0" borderId="5" xfId="0" applyFont="1" applyBorder="1" applyAlignment="1">
      <alignment horizontal="center"/>
    </xf>
    <xf numFmtId="0" fontId="6" fillId="0" borderId="5" xfId="0" applyFont="1" applyBorder="1"/>
    <xf numFmtId="0" fontId="5" fillId="2" borderId="5" xfId="0" applyFont="1" applyFill="1" applyBorder="1" applyAlignment="1">
      <alignment horizontal="center" vertical="center"/>
    </xf>
    <xf numFmtId="0" fontId="7" fillId="3" borderId="5" xfId="0" applyFont="1" applyFill="1" applyBorder="1" applyAlignment="1">
      <alignment horizontal="center" vertical="center"/>
    </xf>
    <xf numFmtId="0" fontId="0" fillId="0" borderId="13" xfId="0" applyBorder="1"/>
    <xf numFmtId="0" fontId="6" fillId="4" borderId="5" xfId="0" applyFont="1" applyFill="1" applyBorder="1" applyAlignment="1">
      <alignment horizontal="center" vertical="center"/>
    </xf>
    <xf numFmtId="0" fontId="6" fillId="4" borderId="5" xfId="0" applyFont="1" applyFill="1" applyBorder="1" applyAlignment="1">
      <alignment vertical="center"/>
    </xf>
    <xf numFmtId="164" fontId="6" fillId="4" borderId="5" xfId="1" applyNumberFormat="1" applyFont="1" applyFill="1" applyBorder="1" applyAlignment="1">
      <alignment horizontal="center"/>
    </xf>
    <xf numFmtId="164" fontId="6" fillId="4" borderId="5" xfId="1" applyNumberFormat="1" applyFont="1" applyFill="1" applyBorder="1" applyAlignment="1">
      <alignment horizontal="center" vertical="center"/>
    </xf>
    <xf numFmtId="0" fontId="0" fillId="4" borderId="13" xfId="0" applyFill="1" applyBorder="1"/>
    <xf numFmtId="0" fontId="6" fillId="4"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vertical="center"/>
    </xf>
    <xf numFmtId="164" fontId="6" fillId="0" borderId="5" xfId="1" applyNumberFormat="1" applyFont="1" applyBorder="1" applyAlignment="1">
      <alignment horizontal="center"/>
    </xf>
    <xf numFmtId="164" fontId="6" fillId="0" borderId="5" xfId="1" applyNumberFormat="1" applyFont="1" applyBorder="1" applyAlignment="1">
      <alignment horizontal="center" vertical="center"/>
    </xf>
    <xf numFmtId="10" fontId="6" fillId="0" borderId="5" xfId="1" applyNumberFormat="1" applyFont="1" applyBorder="1" applyAlignment="1">
      <alignment horizontal="center" vertical="center"/>
    </xf>
    <xf numFmtId="0" fontId="0" fillId="0" borderId="5" xfId="0" applyBorder="1" applyAlignment="1">
      <alignment horizontal="left" wrapText="1"/>
    </xf>
    <xf numFmtId="0" fontId="8" fillId="0" borderId="0" xfId="0" applyFont="1"/>
    <xf numFmtId="0" fontId="8" fillId="0" borderId="0" xfId="0" applyFont="1" applyAlignment="1">
      <alignment horizontal="center"/>
    </xf>
    <xf numFmtId="0" fontId="9" fillId="2" borderId="3"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Alignment="1">
      <alignment horizontal="center" vertical="center"/>
    </xf>
    <xf numFmtId="0" fontId="10" fillId="3" borderId="5" xfId="0" applyFont="1" applyFill="1" applyBorder="1" applyAlignment="1">
      <alignment horizontal="center" vertical="center"/>
    </xf>
    <xf numFmtId="0" fontId="10" fillId="3" borderId="5" xfId="0" applyFont="1" applyFill="1" applyBorder="1" applyAlignment="1">
      <alignment vertical="center" wrapText="1"/>
    </xf>
    <xf numFmtId="0" fontId="8" fillId="0" borderId="5" xfId="0" applyFont="1" applyBorder="1"/>
    <xf numFmtId="0" fontId="8" fillId="4" borderId="5" xfId="0" applyFont="1" applyFill="1" applyBorder="1" applyAlignment="1">
      <alignment horizontal="center" vertical="center"/>
    </xf>
    <xf numFmtId="0" fontId="8" fillId="4" borderId="5" xfId="0" applyFont="1" applyFill="1" applyBorder="1" applyAlignment="1">
      <alignment vertical="center"/>
    </xf>
    <xf numFmtId="164" fontId="8" fillId="4" borderId="5" xfId="1" applyNumberFormat="1" applyFont="1" applyFill="1" applyBorder="1" applyAlignment="1">
      <alignment horizontal="center"/>
    </xf>
    <xf numFmtId="0" fontId="8" fillId="4" borderId="5" xfId="0" applyFont="1" applyFill="1" applyBorder="1"/>
    <xf numFmtId="0" fontId="8" fillId="4" borderId="5" xfId="0" applyFont="1" applyFill="1" applyBorder="1" applyAlignment="1">
      <alignment horizontal="center" vertical="center"/>
    </xf>
    <xf numFmtId="164" fontId="8" fillId="4" borderId="5" xfId="0" applyNumberFormat="1" applyFont="1" applyFill="1" applyBorder="1" applyAlignment="1">
      <alignment horizontal="center" vertical="center"/>
    </xf>
    <xf numFmtId="0" fontId="8" fillId="0" borderId="5" xfId="0" applyFont="1" applyBorder="1" applyAlignment="1">
      <alignment horizontal="center" vertical="center"/>
    </xf>
    <xf numFmtId="164" fontId="8" fillId="0" borderId="5" xfId="1" applyNumberFormat="1" applyFont="1" applyBorder="1" applyAlignment="1">
      <alignment horizontal="center" vertical="center"/>
    </xf>
    <xf numFmtId="0" fontId="11" fillId="3" borderId="5" xfId="0" applyFont="1" applyFill="1" applyBorder="1" applyAlignment="1">
      <alignment horizontal="left" vertical="center" wrapText="1"/>
    </xf>
    <xf numFmtId="0" fontId="8" fillId="0" borderId="5" xfId="0" applyFont="1" applyBorder="1" applyAlignment="1">
      <alignment vertical="center"/>
    </xf>
    <xf numFmtId="164" fontId="8" fillId="0" borderId="5" xfId="1" applyNumberFormat="1" applyFont="1" applyBorder="1" applyAlignment="1">
      <alignment vertical="center"/>
    </xf>
    <xf numFmtId="0" fontId="11" fillId="3" borderId="5" xfId="0" applyFont="1" applyFill="1" applyBorder="1" applyAlignment="1">
      <alignment vertical="center" wrapText="1"/>
    </xf>
    <xf numFmtId="0" fontId="8" fillId="0" borderId="0" xfId="0" applyFont="1" applyAlignment="1">
      <alignment horizontal="center" vertical="center"/>
    </xf>
    <xf numFmtId="164" fontId="8" fillId="0" borderId="0" xfId="0" applyNumberFormat="1" applyFont="1" applyAlignment="1">
      <alignment horizontal="center"/>
    </xf>
    <xf numFmtId="164" fontId="8" fillId="0" borderId="0" xfId="0" applyNumberFormat="1" applyFont="1"/>
    <xf numFmtId="164" fontId="8" fillId="0" borderId="0" xfId="1" applyNumberFormat="1" applyFont="1"/>
    <xf numFmtId="10" fontId="8" fillId="0" borderId="0" xfId="1" applyNumberFormat="1" applyFont="1" applyBorder="1" applyAlignment="1">
      <alignment horizontal="center" vertical="center"/>
    </xf>
    <xf numFmtId="0" fontId="8" fillId="0" borderId="0" xfId="0" applyFont="1" applyAlignment="1">
      <alignment vertical="center"/>
    </xf>
    <xf numFmtId="164" fontId="8" fillId="0" borderId="0" xfId="0" applyNumberFormat="1" applyFont="1" applyAlignment="1">
      <alignment vertical="center"/>
    </xf>
    <xf numFmtId="10" fontId="8" fillId="0" borderId="0" xfId="0" applyNumberFormat="1" applyFont="1" applyAlignment="1">
      <alignment horizontal="center" vertical="center"/>
    </xf>
    <xf numFmtId="0" fontId="8" fillId="0" borderId="0" xfId="0" applyFont="1" applyAlignment="1">
      <alignment horizontal="left"/>
    </xf>
    <xf numFmtId="0" fontId="8" fillId="5" borderId="0" xfId="0" applyFont="1" applyFill="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12" fillId="3" borderId="6"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0" xfId="0" applyFont="1" applyFill="1" applyAlignment="1">
      <alignment vertical="center" wrapText="1"/>
    </xf>
    <xf numFmtId="10" fontId="0" fillId="0" borderId="5" xfId="1" applyNumberFormat="1" applyFont="1" applyFill="1" applyBorder="1" applyAlignment="1">
      <alignment horizontal="center" vertical="center"/>
    </xf>
    <xf numFmtId="0" fontId="13" fillId="0" borderId="0" xfId="0" applyFont="1" applyAlignment="1">
      <alignment horizontal="justify" vertical="center" wrapText="1"/>
    </xf>
    <xf numFmtId="0" fontId="3" fillId="0" borderId="0" xfId="0" applyFont="1" applyAlignment="1">
      <alignment vertical="center" wrapText="1"/>
    </xf>
    <xf numFmtId="0" fontId="0" fillId="0" borderId="5" xfId="0" applyBorder="1" applyAlignment="1">
      <alignment vertical="center" wrapText="1"/>
    </xf>
    <xf numFmtId="10" fontId="0" fillId="0" borderId="5" xfId="1" applyNumberFormat="1" applyFont="1" applyBorder="1" applyAlignment="1">
      <alignment horizontal="center" vertical="center"/>
    </xf>
    <xf numFmtId="0" fontId="13" fillId="0" borderId="0" xfId="0" applyFont="1" applyAlignment="1">
      <alignment horizontal="justify" vertical="top" wrapText="1"/>
    </xf>
    <xf numFmtId="10" fontId="0" fillId="0" borderId="5" xfId="0" applyNumberFormat="1" applyBorder="1" applyAlignment="1">
      <alignment horizontal="center" vertical="center"/>
    </xf>
    <xf numFmtId="10" fontId="0" fillId="0" borderId="0" xfId="1" applyNumberFormat="1" applyFont="1" applyAlignment="1">
      <alignment horizontal="center" vertical="center"/>
    </xf>
    <xf numFmtId="10" fontId="0" fillId="5" borderId="0" xfId="0" applyNumberFormat="1" applyFill="1" applyAlignment="1">
      <alignment horizontal="center" vertical="center"/>
    </xf>
    <xf numFmtId="9" fontId="8" fillId="4" borderId="5" xfId="1" applyFont="1" applyFill="1" applyBorder="1" applyAlignment="1">
      <alignment horizontal="center" vertical="center"/>
    </xf>
    <xf numFmtId="164" fontId="8" fillId="0" borderId="0" xfId="0" applyNumberFormat="1" applyFont="1" applyAlignment="1">
      <alignment horizontal="center" vertical="center"/>
    </xf>
    <xf numFmtId="10" fontId="8" fillId="5" borderId="0" xfId="0" applyNumberFormat="1" applyFont="1" applyFill="1" applyAlignment="1">
      <alignment vertical="center"/>
    </xf>
    <xf numFmtId="0" fontId="8" fillId="4" borderId="0" xfId="0" applyFont="1" applyFill="1"/>
    <xf numFmtId="9" fontId="8" fillId="4" borderId="5" xfId="1" applyFont="1" applyFill="1" applyBorder="1" applyAlignment="1">
      <alignment horizontal="center"/>
    </xf>
    <xf numFmtId="164" fontId="8" fillId="0" borderId="5" xfId="1" applyNumberFormat="1" applyFont="1" applyBorder="1" applyAlignment="1">
      <alignment horizontal="center"/>
    </xf>
    <xf numFmtId="164" fontId="10" fillId="0" borderId="0" xfId="0" applyNumberFormat="1" applyFont="1" applyAlignment="1">
      <alignment horizontal="center"/>
    </xf>
    <xf numFmtId="0" fontId="3" fillId="3" borderId="5" xfId="0" applyFont="1" applyFill="1" applyBorder="1" applyAlignment="1">
      <alignment horizontal="left" vertical="center" wrapText="1"/>
    </xf>
    <xf numFmtId="0" fontId="0" fillId="0" borderId="5" xfId="0" applyFont="1" applyBorder="1" applyAlignment="1">
      <alignment horizontal="left" wrapText="1"/>
    </xf>
  </cellXfs>
  <cellStyles count="4">
    <cellStyle name="Normal" xfId="0" builtinId="0"/>
    <cellStyle name="Normal 2" xfId="2" xr:uid="{79E3B8CE-9EF2-431A-887E-B47CE16DC205}"/>
    <cellStyle name="Normal 3 2" xfId="3" xr:uid="{F3F9B6C8-0C39-4D3D-954D-91F190AFC9C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2C771-5B13-4665-9586-89091BE39AA7}">
  <dimension ref="A1:MR36"/>
  <sheetViews>
    <sheetView topLeftCell="E2" zoomScale="72" zoomScaleNormal="80" workbookViewId="0">
      <selection activeCell="G10" sqref="G10"/>
    </sheetView>
  </sheetViews>
  <sheetFormatPr defaultColWidth="9.140625" defaultRowHeight="15" zeroHeight="1" x14ac:dyDescent="0.25"/>
  <cols>
    <col min="1" max="1" width="3.28515625" customWidth="1"/>
    <col min="2" max="2" width="9.140625" customWidth="1"/>
    <col min="3" max="3" width="68.140625" bestFit="1" customWidth="1"/>
    <col min="4" max="4" width="18.85546875" style="27" bestFit="1" customWidth="1"/>
    <col min="5" max="8" width="29.5703125" customWidth="1"/>
    <col min="9" max="9" width="20" customWidth="1"/>
    <col min="10" max="10" width="73.85546875" customWidth="1"/>
  </cols>
  <sheetData>
    <row r="1" spans="1:356" ht="15.75" hidden="1" thickBot="1" x14ac:dyDescent="0.3">
      <c r="C1" t="s">
        <v>0</v>
      </c>
    </row>
    <row r="2" spans="1:356" ht="24.95" customHeight="1" x14ac:dyDescent="0.25">
      <c r="B2" s="36" t="s">
        <v>1</v>
      </c>
      <c r="C2" s="37"/>
      <c r="I2" s="1"/>
      <c r="J2" s="1"/>
    </row>
    <row r="3" spans="1:356" s="3" customFormat="1" ht="36" customHeight="1" x14ac:dyDescent="0.25">
      <c r="A3"/>
      <c r="B3" s="2" t="s">
        <v>2</v>
      </c>
      <c r="C3" s="2" t="s">
        <v>21</v>
      </c>
      <c r="D3" s="2" t="s">
        <v>10</v>
      </c>
      <c r="E3" s="2" t="s">
        <v>11</v>
      </c>
      <c r="F3" s="2" t="s">
        <v>18</v>
      </c>
      <c r="G3" s="2" t="s">
        <v>19</v>
      </c>
      <c r="H3" s="2" t="s">
        <v>20</v>
      </c>
      <c r="I3" s="41"/>
      <c r="J3" s="42"/>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row>
    <row r="4" spans="1:356" s="6" customFormat="1" ht="20.100000000000001" customHeight="1" x14ac:dyDescent="0.25">
      <c r="A4" s="4"/>
      <c r="B4" s="5">
        <v>4</v>
      </c>
      <c r="C4" s="26" t="s">
        <v>12</v>
      </c>
      <c r="D4" s="31">
        <v>-1.4999999999999999E-2</v>
      </c>
      <c r="E4" s="31">
        <v>3.7561333494797809E-2</v>
      </c>
      <c r="F4" s="31">
        <v>3.4561333494797807E-2</v>
      </c>
      <c r="G4" s="31">
        <v>3.2661333494797808E-2</v>
      </c>
      <c r="H4" s="31">
        <v>3.0861333494797808E-2</v>
      </c>
      <c r="I4" s="38"/>
      <c r="J4" s="39"/>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row>
    <row r="5" spans="1:356" s="6" customFormat="1" ht="20.100000000000001" customHeight="1" x14ac:dyDescent="0.25">
      <c r="A5" s="4"/>
      <c r="B5" s="40" t="s">
        <v>21</v>
      </c>
      <c r="C5" s="40"/>
      <c r="D5" s="40"/>
      <c r="E5" s="35"/>
      <c r="F5" s="35"/>
      <c r="G5" s="35"/>
      <c r="H5" s="35"/>
      <c r="I5" s="38" t="s">
        <v>33</v>
      </c>
      <c r="J5" s="39"/>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row>
    <row r="6" spans="1:356" s="3" customFormat="1" ht="92.25" customHeight="1" x14ac:dyDescent="0.25">
      <c r="A6"/>
      <c r="B6" s="7">
        <v>2</v>
      </c>
      <c r="C6" s="9" t="s">
        <v>15</v>
      </c>
      <c r="D6" s="28">
        <v>7.0000000000000001E-3</v>
      </c>
      <c r="E6" s="34">
        <v>-1.2E-2</v>
      </c>
      <c r="F6" s="34">
        <v>-1.0999999999999999E-2</v>
      </c>
      <c r="G6" s="34">
        <v>-4.0000000000000001E-3</v>
      </c>
      <c r="H6" s="34">
        <v>-1.9E-3</v>
      </c>
      <c r="I6" s="43" t="s">
        <v>95</v>
      </c>
      <c r="J6" s="44"/>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row>
    <row r="7" spans="1:356" s="3" customFormat="1" ht="69.75" customHeight="1" x14ac:dyDescent="0.25">
      <c r="A7"/>
      <c r="B7" s="7">
        <v>3</v>
      </c>
      <c r="C7" s="9" t="s">
        <v>16</v>
      </c>
      <c r="D7" s="28">
        <v>1.2E-2</v>
      </c>
      <c r="E7" s="34">
        <v>3.0000000000000001E-3</v>
      </c>
      <c r="F7" s="34">
        <v>4.0000000000000001E-3</v>
      </c>
      <c r="G7" s="34">
        <v>4.0000000000000001E-3</v>
      </c>
      <c r="H7" s="34">
        <v>3.0999999999999999E-3</v>
      </c>
      <c r="I7" s="43" t="s">
        <v>34</v>
      </c>
      <c r="J7" s="44"/>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row>
    <row r="8" spans="1:356" s="3" customFormat="1" ht="91.5" customHeight="1" x14ac:dyDescent="0.25">
      <c r="A8"/>
      <c r="B8" s="7">
        <v>4</v>
      </c>
      <c r="C8" s="9" t="s">
        <v>17</v>
      </c>
      <c r="D8" s="28">
        <v>1.2999999999999999E-2</v>
      </c>
      <c r="E8" s="34">
        <v>2E-3</v>
      </c>
      <c r="F8" s="34">
        <v>8.0000000000000002E-3</v>
      </c>
      <c r="G8" s="34">
        <v>4.0000000000000001E-3</v>
      </c>
      <c r="H8" s="34">
        <v>-3.3E-3</v>
      </c>
      <c r="I8" s="43" t="s">
        <v>35</v>
      </c>
      <c r="J8" s="44"/>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row>
    <row r="9" spans="1:356" s="3" customFormat="1" ht="85.5" customHeight="1" x14ac:dyDescent="0.25">
      <c r="A9"/>
      <c r="B9" s="7">
        <v>5</v>
      </c>
      <c r="C9" s="9" t="s">
        <v>13</v>
      </c>
      <c r="D9" s="28">
        <v>8.0000000000000002E-3</v>
      </c>
      <c r="E9" s="34">
        <v>1E-3</v>
      </c>
      <c r="F9" s="34">
        <v>-5.0000000000000001E-3</v>
      </c>
      <c r="G9" s="34">
        <v>-7.0000000000000001E-3</v>
      </c>
      <c r="H9" s="34">
        <v>-2.8999999999999998E-3</v>
      </c>
      <c r="I9" s="43" t="s">
        <v>36</v>
      </c>
      <c r="J9" s="44"/>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row>
    <row r="10" spans="1:356" s="3" customFormat="1" ht="71.25" customHeight="1" x14ac:dyDescent="0.25">
      <c r="A10"/>
      <c r="B10" s="7">
        <v>6</v>
      </c>
      <c r="C10" s="9" t="s">
        <v>14</v>
      </c>
      <c r="D10" s="28">
        <v>1.2999999999999999E-2</v>
      </c>
      <c r="E10" s="34">
        <v>3.0000000000000001E-3</v>
      </c>
      <c r="F10" s="34">
        <v>2E-3</v>
      </c>
      <c r="G10" s="34">
        <v>1E-3</v>
      </c>
      <c r="H10" s="34">
        <v>3.0000000000000001E-3</v>
      </c>
      <c r="I10" s="43" t="s">
        <v>37</v>
      </c>
      <c r="J10" s="44"/>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row>
    <row r="11" spans="1:356" ht="20.100000000000001" customHeight="1" x14ac:dyDescent="0.25">
      <c r="B11" s="10"/>
      <c r="C11" s="32"/>
      <c r="D11" s="30">
        <f>D4+SUM(D6:D10)</f>
        <v>3.7999999999999999E-2</v>
      </c>
      <c r="E11" s="30">
        <f>E4+SUM(E6:E10)</f>
        <v>3.4561333494797807E-2</v>
      </c>
      <c r="F11" s="30">
        <f t="shared" ref="F11:H11" si="0">F4+SUM(F6:F10)</f>
        <v>3.2561333494797805E-2</v>
      </c>
      <c r="G11" s="30">
        <f t="shared" si="0"/>
        <v>3.0661333494797806E-2</v>
      </c>
      <c r="H11" s="30">
        <f t="shared" si="0"/>
        <v>2.886133349479781E-2</v>
      </c>
      <c r="I11" s="12"/>
      <c r="J11" s="12"/>
    </row>
    <row r="12" spans="1:356" ht="20.100000000000001" customHeight="1" thickBot="1" x14ac:dyDescent="0.3">
      <c r="B12" s="10"/>
      <c r="C12" s="11"/>
      <c r="E12" s="45"/>
      <c r="I12" s="10"/>
      <c r="J12" s="10"/>
    </row>
    <row r="13" spans="1:356" ht="20.100000000000001" customHeight="1" thickBot="1" x14ac:dyDescent="0.3">
      <c r="B13" s="13" t="s">
        <v>2</v>
      </c>
      <c r="C13" s="14" t="s">
        <v>3</v>
      </c>
      <c r="D13" s="2" t="s">
        <v>4</v>
      </c>
      <c r="E13" s="15"/>
      <c r="F13" s="15"/>
      <c r="G13" s="15"/>
      <c r="H13" s="15"/>
      <c r="I13" s="15"/>
      <c r="J13" s="15"/>
    </row>
    <row r="14" spans="1:356" ht="20.100000000000001" customHeight="1" x14ac:dyDescent="0.25">
      <c r="B14" s="16">
        <v>1</v>
      </c>
      <c r="C14" s="17" t="s">
        <v>5</v>
      </c>
      <c r="D14" s="29">
        <v>0.15</v>
      </c>
      <c r="E14" s="25"/>
      <c r="F14" s="25"/>
      <c r="G14" s="25"/>
      <c r="H14" s="25"/>
      <c r="I14" s="8"/>
      <c r="J14" s="8"/>
    </row>
    <row r="15" spans="1:356" ht="20.100000000000001" customHeight="1" x14ac:dyDescent="0.25">
      <c r="B15" s="18">
        <v>2</v>
      </c>
      <c r="C15" s="19" t="s">
        <v>6</v>
      </c>
      <c r="D15" s="29">
        <v>0.08</v>
      </c>
      <c r="E15" s="25"/>
      <c r="F15" s="25"/>
      <c r="G15" s="25"/>
      <c r="H15" s="25"/>
      <c r="I15" s="8"/>
      <c r="J15" s="8"/>
    </row>
    <row r="16" spans="1:356" ht="20.100000000000001" customHeight="1" x14ac:dyDescent="0.25">
      <c r="B16" s="20">
        <v>3</v>
      </c>
      <c r="C16" s="21" t="s">
        <v>7</v>
      </c>
      <c r="D16" s="29">
        <v>0.05</v>
      </c>
      <c r="E16" s="25"/>
      <c r="F16" s="25"/>
      <c r="G16" s="25"/>
      <c r="H16" s="25"/>
      <c r="I16" s="8"/>
      <c r="J16" s="8"/>
    </row>
    <row r="17" spans="2:10" ht="20.100000000000001" customHeight="1" x14ac:dyDescent="0.25">
      <c r="B17" s="20">
        <v>4</v>
      </c>
      <c r="C17" s="21" t="s">
        <v>8</v>
      </c>
      <c r="D17" s="29">
        <v>0.09</v>
      </c>
      <c r="E17" s="25"/>
      <c r="F17" s="25"/>
      <c r="G17" s="25"/>
      <c r="H17" s="25"/>
      <c r="I17" s="8"/>
      <c r="J17" s="8"/>
    </row>
    <row r="18" spans="2:10" x14ac:dyDescent="0.25">
      <c r="B18" s="10"/>
      <c r="C18" s="11"/>
      <c r="D18" s="27" t="s">
        <v>23</v>
      </c>
      <c r="E18" t="s">
        <v>24</v>
      </c>
      <c r="F18">
        <v>78</v>
      </c>
      <c r="I18" s="22"/>
      <c r="J18" s="22"/>
    </row>
    <row r="19" spans="2:10" x14ac:dyDescent="0.25">
      <c r="B19" s="10"/>
      <c r="E19" t="s">
        <v>25</v>
      </c>
      <c r="F19">
        <v>52</v>
      </c>
    </row>
    <row r="20" spans="2:10" x14ac:dyDescent="0.25">
      <c r="B20" s="11"/>
      <c r="C20" s="11"/>
      <c r="E20" t="s">
        <v>26</v>
      </c>
      <c r="F20">
        <v>44</v>
      </c>
      <c r="G20" t="s">
        <v>22</v>
      </c>
      <c r="I20" s="11"/>
      <c r="J20" s="11"/>
    </row>
    <row r="21" spans="2:10" x14ac:dyDescent="0.25">
      <c r="B21" s="11"/>
      <c r="C21" s="11"/>
      <c r="I21" s="11"/>
      <c r="J21" s="11"/>
    </row>
    <row r="22" spans="2:10" x14ac:dyDescent="0.25">
      <c r="B22" s="11"/>
      <c r="C22" s="11"/>
      <c r="D22" s="27" t="s">
        <v>25</v>
      </c>
      <c r="E22" t="s">
        <v>23</v>
      </c>
      <c r="F22">
        <v>876</v>
      </c>
      <c r="I22" s="11"/>
      <c r="J22" s="11"/>
    </row>
    <row r="23" spans="2:10" x14ac:dyDescent="0.25">
      <c r="B23" s="11"/>
      <c r="C23" s="11"/>
      <c r="E23" t="s">
        <v>27</v>
      </c>
      <c r="F23">
        <v>306</v>
      </c>
      <c r="I23" s="11"/>
      <c r="J23" s="11"/>
    </row>
    <row r="24" spans="2:10" x14ac:dyDescent="0.25">
      <c r="B24" s="11"/>
      <c r="C24" s="11"/>
      <c r="E24" t="s">
        <v>28</v>
      </c>
      <c r="F24">
        <v>183</v>
      </c>
      <c r="I24" s="11"/>
      <c r="J24" s="11"/>
    </row>
    <row r="25" spans="2:10" x14ac:dyDescent="0.25">
      <c r="B25" s="11"/>
      <c r="C25" s="11"/>
      <c r="I25" s="11"/>
      <c r="J25" s="11"/>
    </row>
    <row r="26" spans="2:10" x14ac:dyDescent="0.25">
      <c r="B26" s="11"/>
      <c r="C26" s="11"/>
      <c r="D26" s="27" t="s">
        <v>29</v>
      </c>
      <c r="E26" t="s">
        <v>30</v>
      </c>
      <c r="F26">
        <v>112</v>
      </c>
      <c r="I26" s="11"/>
      <c r="J26" s="11"/>
    </row>
    <row r="27" spans="2:10" x14ac:dyDescent="0.25">
      <c r="E27" t="s">
        <v>31</v>
      </c>
      <c r="F27">
        <v>77</v>
      </c>
    </row>
    <row r="28" spans="2:10" x14ac:dyDescent="0.25">
      <c r="E28" t="s">
        <v>32</v>
      </c>
      <c r="F28">
        <v>72</v>
      </c>
    </row>
    <row r="29" spans="2:10" x14ac:dyDescent="0.25"/>
    <row r="30" spans="2:10" x14ac:dyDescent="0.25"/>
    <row r="31" spans="2:10" x14ac:dyDescent="0.25"/>
    <row r="32" spans="2:10" x14ac:dyDescent="0.25"/>
    <row r="33" spans="3:10" x14ac:dyDescent="0.25"/>
    <row r="34" spans="3:10" x14ac:dyDescent="0.25">
      <c r="C34" s="23" t="s">
        <v>9</v>
      </c>
      <c r="I34" s="24"/>
      <c r="J34" s="24"/>
    </row>
    <row r="35" spans="3:10" x14ac:dyDescent="0.25"/>
    <row r="36" spans="3:10" x14ac:dyDescent="0.25"/>
  </sheetData>
  <mergeCells count="9">
    <mergeCell ref="B2:C2"/>
    <mergeCell ref="B5:D5"/>
    <mergeCell ref="I4:J4"/>
    <mergeCell ref="I5:J5"/>
    <mergeCell ref="I6:J6"/>
    <mergeCell ref="I7:J7"/>
    <mergeCell ref="I9:J9"/>
    <mergeCell ref="I8:J8"/>
    <mergeCell ref="I10:J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B21D2-7145-4BDB-8F75-97278568B09F}">
  <dimension ref="A1:K36"/>
  <sheetViews>
    <sheetView tabSelected="1" topLeftCell="A3" workbookViewId="0">
      <selection activeCell="I6" sqref="I6"/>
    </sheetView>
  </sheetViews>
  <sheetFormatPr defaultColWidth="9.140625" defaultRowHeight="15" zeroHeight="1" x14ac:dyDescent="0.25"/>
  <cols>
    <col min="1" max="1" width="3.28515625" customWidth="1"/>
    <col min="2" max="2" width="9.140625" customWidth="1"/>
    <col min="3" max="3" width="66.7109375" customWidth="1"/>
    <col min="4" max="4" width="11" style="27" customWidth="1"/>
    <col min="5" max="5" width="16" customWidth="1"/>
    <col min="6" max="6" width="17.42578125" customWidth="1"/>
    <col min="7" max="7" width="18.28515625" customWidth="1"/>
    <col min="8" max="8" width="17.5703125" customWidth="1"/>
    <col min="9" max="9" width="91.140625" customWidth="1"/>
    <col min="10" max="10" width="20" customWidth="1"/>
    <col min="11" max="16383" width="9.140625" customWidth="1"/>
  </cols>
  <sheetData>
    <row r="1" spans="1:11" x14ac:dyDescent="0.25">
      <c r="C1" t="s">
        <v>0</v>
      </c>
    </row>
    <row r="2" spans="1:11" ht="24.95" customHeight="1" x14ac:dyDescent="0.25">
      <c r="B2" s="46" t="s">
        <v>38</v>
      </c>
      <c r="C2" s="46"/>
      <c r="D2" s="47"/>
      <c r="E2" s="48"/>
      <c r="F2" s="48"/>
      <c r="G2" s="48"/>
      <c r="H2" s="48"/>
      <c r="I2" s="49"/>
      <c r="J2" s="49"/>
    </row>
    <row r="3" spans="1:11" s="3" customFormat="1" ht="36" customHeight="1" x14ac:dyDescent="0.25">
      <c r="A3"/>
      <c r="B3" s="50" t="s">
        <v>2</v>
      </c>
      <c r="C3" s="50" t="s">
        <v>39</v>
      </c>
      <c r="D3" s="50" t="s">
        <v>10</v>
      </c>
      <c r="E3" s="50" t="s">
        <v>40</v>
      </c>
      <c r="F3" s="50" t="s">
        <v>41</v>
      </c>
      <c r="G3" s="50" t="s">
        <v>42</v>
      </c>
      <c r="H3" s="50" t="s">
        <v>43</v>
      </c>
      <c r="K3" s="51"/>
    </row>
    <row r="4" spans="1:11" s="6" customFormat="1" ht="20.100000000000001" customHeight="1" x14ac:dyDescent="0.25">
      <c r="A4" s="4"/>
      <c r="B4" s="52">
        <v>1</v>
      </c>
      <c r="C4" s="53" t="s">
        <v>44</v>
      </c>
      <c r="D4" s="54">
        <v>0.13200000000000001</v>
      </c>
      <c r="E4" s="55">
        <f>D11</f>
        <v>0.14500000000000002</v>
      </c>
      <c r="F4" s="55">
        <f>E11</f>
        <v>8.0700000000000022E-2</v>
      </c>
      <c r="G4" s="55">
        <v>6.3E-2</v>
      </c>
      <c r="H4" s="55">
        <v>4.3999999999999997E-2</v>
      </c>
      <c r="K4" s="56"/>
    </row>
    <row r="5" spans="1:11" s="6" customFormat="1" ht="20.100000000000001" customHeight="1" x14ac:dyDescent="0.25">
      <c r="A5" s="4"/>
      <c r="B5" s="57" t="s">
        <v>45</v>
      </c>
      <c r="C5" s="57"/>
      <c r="D5" s="57"/>
      <c r="E5" s="52"/>
      <c r="F5" s="52"/>
      <c r="G5" s="52"/>
      <c r="H5" s="52"/>
      <c r="K5" s="56"/>
    </row>
    <row r="6" spans="1:11" s="3" customFormat="1" ht="46.5" customHeight="1" x14ac:dyDescent="0.25">
      <c r="A6"/>
      <c r="B6" s="58">
        <v>2</v>
      </c>
      <c r="C6" s="59" t="s">
        <v>46</v>
      </c>
      <c r="D6" s="60">
        <v>-7.0000000000000001E-3</v>
      </c>
      <c r="E6" s="61">
        <v>-4.4999999999999998E-2</v>
      </c>
      <c r="F6" s="61">
        <v>-1.4E-2</v>
      </c>
      <c r="G6" s="62">
        <v>-1.6E-2</v>
      </c>
      <c r="H6" s="61">
        <v>-1.4999999999999999E-2</v>
      </c>
      <c r="I6" s="63" t="s">
        <v>94</v>
      </c>
      <c r="K6" s="51"/>
    </row>
    <row r="7" spans="1:11" s="3" customFormat="1" ht="86.25" customHeight="1" x14ac:dyDescent="0.25">
      <c r="A7"/>
      <c r="B7" s="58">
        <v>3</v>
      </c>
      <c r="C7" s="59" t="s">
        <v>47</v>
      </c>
      <c r="D7" s="60">
        <v>8.9999999999999993E-3</v>
      </c>
      <c r="E7" s="61">
        <v>-3.4000000000000002E-2</v>
      </c>
      <c r="F7" s="61">
        <v>-1.2E-2</v>
      </c>
      <c r="G7" s="62">
        <v>-1.9E-2</v>
      </c>
      <c r="H7" s="61">
        <v>-1.4999999999999999E-2</v>
      </c>
      <c r="I7" s="63" t="s">
        <v>48</v>
      </c>
      <c r="K7" s="51"/>
    </row>
    <row r="8" spans="1:11" s="3" customFormat="1" ht="50.25" customHeight="1" x14ac:dyDescent="0.25">
      <c r="A8"/>
      <c r="B8" s="58">
        <v>4</v>
      </c>
      <c r="C8" s="59" t="s">
        <v>49</v>
      </c>
      <c r="D8" s="60">
        <v>-6.0000000000000001E-3</v>
      </c>
      <c r="E8" s="61">
        <v>5.0000000000000001E-3</v>
      </c>
      <c r="F8" s="61">
        <v>3.0000000000000001E-3</v>
      </c>
      <c r="G8" s="62">
        <v>4.0000000000000001E-3</v>
      </c>
      <c r="H8" s="61">
        <v>6.0000000000000001E-3</v>
      </c>
      <c r="I8" s="63" t="s">
        <v>50</v>
      </c>
      <c r="K8" s="51"/>
    </row>
    <row r="9" spans="1:11" s="3" customFormat="1" ht="84" customHeight="1" x14ac:dyDescent="0.25">
      <c r="A9"/>
      <c r="B9" s="58">
        <v>5</v>
      </c>
      <c r="C9" s="59" t="s">
        <v>13</v>
      </c>
      <c r="D9" s="60">
        <v>8.0000000000000002E-3</v>
      </c>
      <c r="E9" s="61">
        <v>2E-3</v>
      </c>
      <c r="F9" s="61">
        <v>-4.0000000000000001E-3</v>
      </c>
      <c r="G9" s="62">
        <v>3.0000000000000001E-3</v>
      </c>
      <c r="H9" s="61">
        <v>2E-3</v>
      </c>
      <c r="I9" s="63" t="s">
        <v>51</v>
      </c>
      <c r="K9" s="51"/>
    </row>
    <row r="10" spans="1:11" s="3" customFormat="1" ht="120" customHeight="1" x14ac:dyDescent="0.25">
      <c r="A10"/>
      <c r="B10" s="58">
        <v>6</v>
      </c>
      <c r="C10" s="59" t="s">
        <v>52</v>
      </c>
      <c r="D10" s="60">
        <v>8.9999999999999993E-3</v>
      </c>
      <c r="E10" s="61">
        <v>7.7000000000000002E-3</v>
      </c>
      <c r="F10" s="61">
        <v>8.9999999999999993E-3</v>
      </c>
      <c r="G10" s="62">
        <v>9.1999999999999998E-3</v>
      </c>
      <c r="H10" s="61">
        <v>1.04E-2</v>
      </c>
      <c r="I10" s="63" t="s">
        <v>53</v>
      </c>
      <c r="K10" s="51"/>
    </row>
    <row r="11" spans="1:11" ht="20.100000000000001" customHeight="1" x14ac:dyDescent="0.25">
      <c r="B11" s="10"/>
      <c r="C11" s="11"/>
      <c r="D11" s="30">
        <f>D4+D6+D7+D8+D9+D10</f>
        <v>0.14500000000000002</v>
      </c>
      <c r="E11" s="30">
        <f>E4+E6+E7+E8+E9+E10</f>
        <v>8.0700000000000022E-2</v>
      </c>
      <c r="F11" s="30">
        <f>F4+F6+F7+F8+F9+F10</f>
        <v>6.270000000000002E-2</v>
      </c>
      <c r="G11" s="30">
        <f>G4+G6+G7+G8+G9+G10</f>
        <v>4.4200000000000003E-2</v>
      </c>
      <c r="H11" s="30">
        <f>H4+H6+H7+H8+H9+H10</f>
        <v>3.2399999999999998E-2</v>
      </c>
      <c r="I11" s="12"/>
      <c r="J11" s="12"/>
    </row>
    <row r="12" spans="1:11" x14ac:dyDescent="0.25"/>
    <row r="13" spans="1:11" x14ac:dyDescent="0.25"/>
    <row r="14" spans="1:11" x14ac:dyDescent="0.25"/>
    <row r="15" spans="1:11" x14ac:dyDescent="0.25"/>
    <row r="16" spans="1:11" x14ac:dyDescent="0.25"/>
    <row r="17" x14ac:dyDescent="0.25"/>
    <row r="18" x14ac:dyDescent="0.25"/>
    <row r="19" x14ac:dyDescent="0.25"/>
    <row r="20" x14ac:dyDescent="0.25"/>
    <row r="21" x14ac:dyDescent="0.25"/>
    <row r="22" x14ac:dyDescent="0.25"/>
    <row r="23" x14ac:dyDescent="0.25"/>
    <row r="24"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sheetData>
  <mergeCells count="2">
    <mergeCell ref="B2:C2"/>
    <mergeCell ref="B5:D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A6711-27A3-4DF8-93E3-D099CAAFBD2C}">
  <dimension ref="A1:PK36"/>
  <sheetViews>
    <sheetView topLeftCell="C2" zoomScale="71" zoomScaleNormal="70" workbookViewId="0">
      <selection activeCell="E8" sqref="E8"/>
    </sheetView>
  </sheetViews>
  <sheetFormatPr defaultColWidth="9.140625" defaultRowHeight="14.25" zeroHeight="1" x14ac:dyDescent="0.2"/>
  <cols>
    <col min="1" max="1" width="3.28515625" style="64" customWidth="1"/>
    <col min="2" max="2" width="9.140625" style="64" customWidth="1"/>
    <col min="3" max="3" width="62.85546875" style="64" bestFit="1" customWidth="1"/>
    <col min="4" max="4" width="16.140625" style="65" customWidth="1"/>
    <col min="5" max="5" width="16.7109375" style="64" customWidth="1"/>
    <col min="6" max="6" width="18.42578125" style="64" customWidth="1"/>
    <col min="7" max="7" width="17.28515625" style="64" customWidth="1"/>
    <col min="8" max="8" width="16" style="64" customWidth="1"/>
    <col min="9" max="9" width="71.140625" style="64" customWidth="1"/>
    <col min="10" max="16384" width="9.140625" style="64"/>
  </cols>
  <sheetData>
    <row r="1" spans="1:427" ht="14.45" hidden="1" customHeight="1" thickBot="1" x14ac:dyDescent="0.25">
      <c r="C1" s="64" t="s">
        <v>0</v>
      </c>
    </row>
    <row r="2" spans="1:427" ht="24.95" customHeight="1" x14ac:dyDescent="0.2">
      <c r="B2" s="66" t="s">
        <v>1</v>
      </c>
      <c r="C2" s="67"/>
      <c r="I2" s="68"/>
    </row>
    <row r="3" spans="1:427" s="71" customFormat="1" ht="36" customHeight="1" x14ac:dyDescent="0.2">
      <c r="A3" s="64"/>
      <c r="B3" s="69" t="s">
        <v>2</v>
      </c>
      <c r="C3" s="69" t="s">
        <v>21</v>
      </c>
      <c r="D3" s="69" t="s">
        <v>10</v>
      </c>
      <c r="E3" s="69" t="s">
        <v>54</v>
      </c>
      <c r="F3" s="69" t="s">
        <v>55</v>
      </c>
      <c r="G3" s="69" t="s">
        <v>56</v>
      </c>
      <c r="H3" s="69" t="s">
        <v>57</v>
      </c>
      <c r="I3" s="70"/>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c r="CT3" s="64"/>
      <c r="CU3" s="64"/>
      <c r="CV3" s="64"/>
      <c r="CW3" s="64"/>
      <c r="CX3" s="64"/>
      <c r="CY3" s="64"/>
      <c r="CZ3" s="64"/>
      <c r="DA3" s="64"/>
      <c r="DB3" s="64"/>
      <c r="DC3" s="64"/>
      <c r="DD3" s="64"/>
      <c r="DE3" s="64"/>
      <c r="DF3" s="64"/>
      <c r="DG3" s="64"/>
      <c r="DH3" s="64"/>
      <c r="DI3" s="64"/>
      <c r="DJ3" s="64"/>
      <c r="DK3" s="64"/>
      <c r="DL3" s="64"/>
      <c r="DM3" s="64"/>
      <c r="DN3" s="64"/>
      <c r="DO3" s="64"/>
      <c r="DP3" s="64"/>
      <c r="DQ3" s="64"/>
      <c r="DR3" s="64"/>
      <c r="DS3" s="64"/>
      <c r="DT3" s="64"/>
      <c r="DU3" s="64"/>
      <c r="DV3" s="64"/>
      <c r="DW3" s="64"/>
      <c r="DX3" s="64"/>
      <c r="DY3" s="64"/>
      <c r="DZ3" s="64"/>
      <c r="EA3" s="64"/>
      <c r="EB3" s="64"/>
      <c r="EC3" s="64"/>
      <c r="ED3" s="64"/>
      <c r="EE3" s="64"/>
      <c r="EF3" s="64"/>
      <c r="EG3" s="64"/>
      <c r="EH3" s="64"/>
      <c r="EI3" s="64"/>
      <c r="EJ3" s="64"/>
      <c r="EK3" s="64"/>
      <c r="EL3" s="64"/>
      <c r="EM3" s="64"/>
      <c r="EN3" s="64"/>
      <c r="EO3" s="64"/>
      <c r="EP3" s="64"/>
      <c r="EQ3" s="64"/>
      <c r="ER3" s="64"/>
      <c r="ES3" s="64"/>
      <c r="ET3" s="64"/>
      <c r="EU3" s="64"/>
      <c r="EV3" s="64"/>
      <c r="EW3" s="64"/>
      <c r="EX3" s="64"/>
      <c r="EY3" s="64"/>
      <c r="EZ3" s="64"/>
      <c r="FA3" s="64"/>
      <c r="FB3" s="64"/>
      <c r="FC3" s="64"/>
      <c r="FD3" s="64"/>
      <c r="FE3" s="64"/>
      <c r="FF3" s="64"/>
      <c r="FG3" s="64"/>
      <c r="FH3" s="64"/>
      <c r="FI3" s="64"/>
      <c r="FJ3" s="64"/>
      <c r="FK3" s="64"/>
      <c r="FL3" s="64"/>
      <c r="FM3" s="64"/>
      <c r="FN3" s="64"/>
      <c r="FO3" s="64"/>
      <c r="FP3" s="64"/>
      <c r="FQ3" s="6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64"/>
      <c r="HH3" s="64"/>
      <c r="HI3" s="64"/>
      <c r="HJ3" s="64"/>
      <c r="HK3" s="64"/>
      <c r="HL3" s="64"/>
      <c r="HM3" s="64"/>
      <c r="HN3" s="64"/>
      <c r="HO3" s="64"/>
      <c r="HP3" s="64"/>
      <c r="HQ3" s="64"/>
      <c r="HR3" s="64"/>
      <c r="HS3" s="64"/>
      <c r="HT3" s="64"/>
      <c r="HU3" s="64"/>
      <c r="HV3" s="64"/>
      <c r="HW3" s="64"/>
      <c r="HX3" s="64"/>
      <c r="HY3" s="64"/>
      <c r="HZ3" s="64"/>
      <c r="IA3" s="64"/>
      <c r="IB3" s="64"/>
      <c r="IC3" s="64"/>
      <c r="ID3" s="64"/>
      <c r="IE3" s="64"/>
      <c r="IF3" s="64"/>
      <c r="IG3" s="64"/>
      <c r="IH3" s="64"/>
      <c r="II3" s="64"/>
      <c r="IJ3" s="64"/>
      <c r="IK3" s="64"/>
      <c r="IL3" s="64"/>
      <c r="IM3" s="64"/>
      <c r="IN3" s="64"/>
      <c r="IO3" s="64"/>
      <c r="IP3" s="64"/>
      <c r="IQ3" s="64"/>
      <c r="IR3" s="64"/>
      <c r="IS3" s="64"/>
      <c r="IT3" s="64"/>
      <c r="IU3" s="64"/>
      <c r="IV3" s="64"/>
      <c r="IW3" s="64"/>
      <c r="IX3" s="64"/>
      <c r="IY3" s="64"/>
      <c r="IZ3" s="64"/>
      <c r="JA3" s="64"/>
      <c r="JB3" s="64"/>
      <c r="JC3" s="64"/>
      <c r="JD3" s="64"/>
      <c r="JE3" s="64"/>
      <c r="JF3" s="64"/>
      <c r="JG3" s="64"/>
      <c r="JH3" s="64"/>
      <c r="JI3" s="64"/>
      <c r="JJ3" s="64"/>
      <c r="JK3" s="64"/>
      <c r="JL3" s="64"/>
      <c r="JM3" s="64"/>
      <c r="JN3" s="64"/>
      <c r="JO3" s="64"/>
      <c r="JP3" s="64"/>
      <c r="JQ3" s="64"/>
      <c r="JR3" s="64"/>
      <c r="JS3" s="64"/>
      <c r="JT3" s="64"/>
      <c r="JU3" s="64"/>
      <c r="JV3" s="64"/>
      <c r="JW3" s="64"/>
      <c r="JX3" s="64"/>
      <c r="JY3" s="64"/>
      <c r="JZ3" s="64"/>
      <c r="KA3" s="64"/>
      <c r="KB3" s="64"/>
      <c r="KC3" s="64"/>
      <c r="KD3" s="64"/>
      <c r="KE3" s="64"/>
      <c r="KF3" s="64"/>
      <c r="KG3" s="64"/>
      <c r="KH3" s="64"/>
      <c r="KI3" s="64"/>
      <c r="KJ3" s="64"/>
      <c r="KK3" s="64"/>
      <c r="KL3" s="64"/>
      <c r="KM3" s="64"/>
      <c r="KN3" s="64"/>
      <c r="KO3" s="64"/>
      <c r="KP3" s="64"/>
      <c r="KQ3" s="64"/>
      <c r="KR3" s="64"/>
      <c r="KS3" s="64"/>
      <c r="KT3" s="64"/>
      <c r="KU3" s="64"/>
      <c r="KV3" s="64"/>
      <c r="KW3" s="64"/>
      <c r="KX3" s="64"/>
      <c r="KY3" s="64"/>
      <c r="KZ3" s="64"/>
      <c r="LA3" s="64"/>
      <c r="LB3" s="64"/>
      <c r="LC3" s="64"/>
      <c r="LD3" s="64"/>
      <c r="LE3" s="64"/>
      <c r="LF3" s="64"/>
      <c r="LG3" s="64"/>
      <c r="LH3" s="64"/>
      <c r="LI3" s="64"/>
      <c r="LJ3" s="64"/>
      <c r="LK3" s="64"/>
      <c r="LL3" s="64"/>
      <c r="LM3" s="64"/>
      <c r="LN3" s="64"/>
      <c r="LO3" s="64"/>
      <c r="LP3" s="64"/>
      <c r="LQ3" s="64"/>
      <c r="LR3" s="64"/>
      <c r="LS3" s="64"/>
      <c r="LT3" s="64"/>
      <c r="LU3" s="64"/>
      <c r="LV3" s="64"/>
      <c r="LW3" s="64"/>
      <c r="LX3" s="64"/>
      <c r="LY3" s="64"/>
      <c r="LZ3" s="64"/>
      <c r="MA3" s="64"/>
      <c r="MB3" s="64"/>
      <c r="MC3" s="64"/>
      <c r="MD3" s="64"/>
      <c r="ME3" s="64"/>
      <c r="MF3" s="64"/>
      <c r="MG3" s="64"/>
      <c r="MH3" s="64"/>
      <c r="MI3" s="64"/>
      <c r="MJ3" s="64"/>
      <c r="MK3" s="64"/>
      <c r="ML3" s="64"/>
      <c r="MM3" s="64"/>
      <c r="MN3" s="64"/>
      <c r="MO3" s="64"/>
      <c r="MP3" s="64"/>
      <c r="MQ3" s="64"/>
      <c r="MR3" s="64"/>
      <c r="MS3" s="64"/>
      <c r="MT3" s="64"/>
      <c r="MU3" s="64"/>
      <c r="MV3" s="64"/>
      <c r="MW3" s="64"/>
      <c r="MX3" s="64"/>
      <c r="MY3" s="64"/>
      <c r="MZ3" s="64"/>
      <c r="NA3" s="64"/>
      <c r="NB3" s="64"/>
      <c r="NC3" s="64"/>
      <c r="ND3" s="64"/>
      <c r="NE3" s="64"/>
      <c r="NF3" s="64"/>
      <c r="NG3" s="64"/>
      <c r="NH3" s="64"/>
      <c r="NI3" s="64"/>
      <c r="NJ3" s="64"/>
      <c r="NK3" s="64"/>
      <c r="NL3" s="64"/>
      <c r="NM3" s="64"/>
      <c r="NN3" s="64"/>
      <c r="NO3" s="64"/>
      <c r="NP3" s="64"/>
      <c r="NQ3" s="64"/>
      <c r="NR3" s="64"/>
      <c r="NS3" s="64"/>
      <c r="NT3" s="64"/>
      <c r="NU3" s="64"/>
      <c r="NV3" s="64"/>
      <c r="NW3" s="64"/>
      <c r="NX3" s="64"/>
      <c r="NY3" s="64"/>
      <c r="NZ3" s="64"/>
      <c r="OA3" s="64"/>
      <c r="OB3" s="64"/>
      <c r="OC3" s="64"/>
      <c r="OD3" s="64"/>
      <c r="OE3" s="64"/>
      <c r="OF3" s="64"/>
      <c r="OG3" s="64"/>
      <c r="OH3" s="64"/>
      <c r="OI3" s="64"/>
      <c r="OJ3" s="64"/>
      <c r="OK3" s="64"/>
      <c r="OL3" s="64"/>
      <c r="OM3" s="64"/>
      <c r="ON3" s="64"/>
      <c r="OO3" s="64"/>
      <c r="OP3" s="64"/>
      <c r="OQ3" s="64"/>
      <c r="OR3" s="64"/>
      <c r="OS3" s="64"/>
      <c r="OT3" s="64"/>
      <c r="OU3" s="64"/>
      <c r="OV3" s="64"/>
      <c r="OW3" s="64"/>
      <c r="OX3" s="64"/>
      <c r="OY3" s="64"/>
      <c r="OZ3" s="64"/>
      <c r="PA3" s="64"/>
      <c r="PB3" s="64"/>
      <c r="PC3" s="64"/>
      <c r="PD3" s="64"/>
      <c r="PE3" s="64"/>
      <c r="PF3" s="64"/>
      <c r="PG3" s="64"/>
      <c r="PH3" s="64"/>
      <c r="PI3" s="64"/>
      <c r="PJ3" s="64"/>
      <c r="PK3" s="64"/>
    </row>
    <row r="4" spans="1:427" s="75" customFormat="1" ht="20.100000000000001" customHeight="1" x14ac:dyDescent="0.2">
      <c r="A4" s="64"/>
      <c r="B4" s="72"/>
      <c r="C4" s="73" t="s">
        <v>12</v>
      </c>
      <c r="D4" s="74">
        <v>4.3999999999999997E-2</v>
      </c>
      <c r="E4" s="74">
        <v>9.5000000000000001E-2</v>
      </c>
      <c r="F4" s="74">
        <v>8.4000000000000005E-2</v>
      </c>
      <c r="G4" s="74">
        <v>7.1999999999999995E-2</v>
      </c>
      <c r="H4" s="74">
        <v>0.05</v>
      </c>
      <c r="I4" s="70"/>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4"/>
      <c r="DE4" s="64"/>
      <c r="DF4" s="64"/>
      <c r="DG4" s="64"/>
      <c r="DH4" s="64"/>
      <c r="DI4" s="64"/>
      <c r="DJ4" s="64"/>
      <c r="DK4" s="64"/>
      <c r="DL4" s="64"/>
      <c r="DM4" s="64"/>
      <c r="DN4" s="64"/>
      <c r="DO4" s="64"/>
      <c r="DP4" s="64"/>
      <c r="DQ4" s="64"/>
      <c r="DR4" s="64"/>
      <c r="DS4" s="64"/>
      <c r="DT4" s="64"/>
      <c r="DU4" s="64"/>
      <c r="DV4" s="64"/>
      <c r="DW4" s="64"/>
      <c r="DX4" s="64"/>
      <c r="DY4" s="64"/>
      <c r="DZ4" s="64"/>
      <c r="EA4" s="64"/>
      <c r="EB4" s="64"/>
      <c r="EC4" s="64"/>
      <c r="ED4" s="64"/>
      <c r="EE4" s="64"/>
      <c r="EF4" s="64"/>
      <c r="EG4" s="64"/>
      <c r="EH4" s="64"/>
      <c r="EI4" s="64"/>
      <c r="EJ4" s="64"/>
      <c r="EK4" s="64"/>
      <c r="EL4" s="64"/>
      <c r="EM4" s="64"/>
      <c r="EN4" s="64"/>
      <c r="EO4" s="64"/>
      <c r="EP4" s="64"/>
      <c r="EQ4" s="64"/>
      <c r="ER4" s="64"/>
      <c r="ES4" s="64"/>
      <c r="ET4" s="64"/>
      <c r="EU4" s="64"/>
      <c r="EV4" s="64"/>
      <c r="EW4" s="64"/>
      <c r="EX4" s="64"/>
      <c r="EY4" s="64"/>
      <c r="EZ4" s="64"/>
      <c r="FA4" s="64"/>
      <c r="FB4" s="64"/>
      <c r="FC4" s="64"/>
      <c r="FD4" s="64"/>
      <c r="FE4" s="64"/>
      <c r="FF4" s="64"/>
      <c r="FG4" s="64"/>
      <c r="FH4" s="64"/>
      <c r="FI4" s="64"/>
      <c r="FJ4" s="64"/>
      <c r="FK4" s="64"/>
      <c r="FL4" s="64"/>
      <c r="FM4" s="64"/>
      <c r="FN4" s="64"/>
      <c r="FO4" s="64"/>
      <c r="FP4" s="64"/>
      <c r="FQ4" s="6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64"/>
      <c r="HH4" s="64"/>
      <c r="HI4" s="64"/>
      <c r="HJ4" s="64"/>
      <c r="HK4" s="64"/>
      <c r="HL4" s="64"/>
      <c r="HM4" s="64"/>
      <c r="HN4" s="64"/>
      <c r="HO4" s="64"/>
      <c r="HP4" s="64"/>
      <c r="HQ4" s="64"/>
      <c r="HR4" s="64"/>
      <c r="HS4" s="64"/>
      <c r="HT4" s="64"/>
      <c r="HU4" s="64"/>
      <c r="HV4" s="64"/>
      <c r="HW4" s="64"/>
      <c r="HX4" s="64"/>
      <c r="HY4" s="64"/>
      <c r="HZ4" s="64"/>
      <c r="IA4" s="64"/>
      <c r="IB4" s="64"/>
      <c r="IC4" s="64"/>
      <c r="ID4" s="64"/>
      <c r="IE4" s="64"/>
      <c r="IF4" s="64"/>
      <c r="IG4" s="64"/>
      <c r="IH4" s="64"/>
      <c r="II4" s="64"/>
      <c r="IJ4" s="64"/>
      <c r="IK4" s="64"/>
      <c r="IL4" s="64"/>
      <c r="IM4" s="64"/>
      <c r="IN4" s="64"/>
      <c r="IO4" s="64"/>
      <c r="IP4" s="64"/>
      <c r="IQ4" s="64"/>
      <c r="IR4" s="64"/>
      <c r="IS4" s="64"/>
      <c r="IT4" s="64"/>
      <c r="IU4" s="64"/>
      <c r="IV4" s="64"/>
      <c r="IW4" s="64"/>
      <c r="IX4" s="64"/>
      <c r="IY4" s="64"/>
      <c r="IZ4" s="64"/>
      <c r="JA4" s="64"/>
      <c r="JB4" s="64"/>
      <c r="JC4" s="64"/>
      <c r="JD4" s="64"/>
      <c r="JE4" s="64"/>
      <c r="JF4" s="64"/>
      <c r="JG4" s="64"/>
      <c r="JH4" s="64"/>
      <c r="JI4" s="64"/>
      <c r="JJ4" s="64"/>
      <c r="JK4" s="64"/>
      <c r="JL4" s="64"/>
      <c r="JM4" s="64"/>
      <c r="JN4" s="64"/>
      <c r="JO4" s="64"/>
      <c r="JP4" s="64"/>
      <c r="JQ4" s="64"/>
      <c r="JR4" s="64"/>
      <c r="JS4" s="64"/>
      <c r="JT4" s="64"/>
      <c r="JU4" s="64"/>
      <c r="JV4" s="64"/>
      <c r="JW4" s="64"/>
      <c r="JX4" s="64"/>
      <c r="JY4" s="64"/>
      <c r="JZ4" s="64"/>
      <c r="KA4" s="64"/>
      <c r="KB4" s="64"/>
      <c r="KC4" s="64"/>
      <c r="KD4" s="64"/>
      <c r="KE4" s="64"/>
      <c r="KF4" s="64"/>
      <c r="KG4" s="64"/>
      <c r="KH4" s="64"/>
      <c r="KI4" s="64"/>
      <c r="KJ4" s="64"/>
      <c r="KK4" s="64"/>
      <c r="KL4" s="64"/>
      <c r="KM4" s="64"/>
      <c r="KN4" s="64"/>
      <c r="KO4" s="64"/>
      <c r="KP4" s="64"/>
      <c r="KQ4" s="64"/>
      <c r="KR4" s="64"/>
      <c r="KS4" s="64"/>
      <c r="KT4" s="64"/>
      <c r="KU4" s="64"/>
      <c r="KV4" s="64"/>
      <c r="KW4" s="64"/>
      <c r="KX4" s="64"/>
      <c r="KY4" s="64"/>
      <c r="KZ4" s="64"/>
      <c r="LA4" s="64"/>
      <c r="LB4" s="64"/>
      <c r="LC4" s="64"/>
      <c r="LD4" s="64"/>
      <c r="LE4" s="64"/>
      <c r="LF4" s="64"/>
      <c r="LG4" s="64"/>
      <c r="LH4" s="64"/>
      <c r="LI4" s="64"/>
      <c r="LJ4" s="64"/>
      <c r="LK4" s="64"/>
      <c r="LL4" s="64"/>
      <c r="LM4" s="64"/>
      <c r="LN4" s="64"/>
      <c r="LO4" s="64"/>
      <c r="LP4" s="64"/>
      <c r="LQ4" s="64"/>
      <c r="LR4" s="64"/>
      <c r="LS4" s="64"/>
      <c r="LT4" s="64"/>
      <c r="LU4" s="64"/>
      <c r="LV4" s="64"/>
      <c r="LW4" s="64"/>
      <c r="LX4" s="64"/>
      <c r="LY4" s="64"/>
      <c r="LZ4" s="64"/>
      <c r="MA4" s="64"/>
      <c r="MB4" s="64"/>
      <c r="MC4" s="64"/>
      <c r="MD4" s="64"/>
      <c r="ME4" s="64"/>
      <c r="MF4" s="64"/>
      <c r="MG4" s="64"/>
      <c r="MH4" s="64"/>
      <c r="MI4" s="64"/>
      <c r="MJ4" s="64"/>
      <c r="MK4" s="64"/>
      <c r="ML4" s="64"/>
      <c r="MM4" s="64"/>
      <c r="MN4" s="64"/>
      <c r="MO4" s="64"/>
      <c r="MP4" s="64"/>
      <c r="MQ4" s="64"/>
      <c r="MR4" s="64"/>
      <c r="MS4" s="64"/>
      <c r="MT4" s="64"/>
      <c r="MU4" s="64"/>
      <c r="MV4" s="64"/>
      <c r="MW4" s="64"/>
      <c r="MX4" s="64"/>
      <c r="MY4" s="64"/>
      <c r="MZ4" s="64"/>
      <c r="NA4" s="64"/>
      <c r="NB4" s="64"/>
      <c r="NC4" s="64"/>
      <c r="ND4" s="64"/>
      <c r="NE4" s="64"/>
      <c r="NF4" s="64"/>
      <c r="NG4" s="64"/>
      <c r="NH4" s="64"/>
      <c r="NI4" s="64"/>
      <c r="NJ4" s="64"/>
      <c r="NK4" s="64"/>
      <c r="NL4" s="64"/>
      <c r="NM4" s="64"/>
      <c r="NN4" s="64"/>
      <c r="NO4" s="64"/>
      <c r="NP4" s="64"/>
      <c r="NQ4" s="64"/>
      <c r="NR4" s="64"/>
      <c r="NS4" s="64"/>
      <c r="NT4" s="64"/>
      <c r="NU4" s="64"/>
      <c r="NV4" s="64"/>
      <c r="NW4" s="64"/>
      <c r="NX4" s="64"/>
      <c r="NY4" s="64"/>
      <c r="NZ4" s="64"/>
      <c r="OA4" s="64"/>
      <c r="OB4" s="64"/>
      <c r="OC4" s="64"/>
      <c r="OD4" s="64"/>
      <c r="OE4" s="64"/>
      <c r="OF4" s="64"/>
      <c r="OG4" s="64"/>
      <c r="OH4" s="64"/>
      <c r="OI4" s="64"/>
      <c r="OJ4" s="64"/>
      <c r="OK4" s="64"/>
      <c r="OL4" s="64"/>
      <c r="OM4" s="64"/>
      <c r="ON4" s="64"/>
      <c r="OO4" s="64"/>
      <c r="OP4" s="64"/>
      <c r="OQ4" s="64"/>
      <c r="OR4" s="64"/>
      <c r="OS4" s="64"/>
      <c r="OT4" s="64"/>
      <c r="OU4" s="64"/>
      <c r="OV4" s="64"/>
      <c r="OW4" s="64"/>
      <c r="OX4" s="64"/>
      <c r="OY4" s="64"/>
      <c r="OZ4" s="64"/>
      <c r="PA4" s="64"/>
      <c r="PB4" s="64"/>
      <c r="PC4" s="64"/>
      <c r="PD4" s="64"/>
      <c r="PE4" s="64"/>
      <c r="PF4" s="64"/>
      <c r="PG4" s="64"/>
      <c r="PH4" s="64"/>
      <c r="PI4" s="64"/>
      <c r="PJ4" s="64"/>
      <c r="PK4" s="64"/>
    </row>
    <row r="5" spans="1:427" s="75" customFormat="1" ht="20.100000000000001" customHeight="1" x14ac:dyDescent="0.2">
      <c r="A5" s="64"/>
      <c r="B5" s="76" t="s">
        <v>21</v>
      </c>
      <c r="C5" s="76"/>
      <c r="D5" s="76"/>
      <c r="E5" s="77"/>
      <c r="F5" s="72"/>
      <c r="G5" s="77"/>
      <c r="H5" s="74"/>
      <c r="I5" s="70"/>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64"/>
      <c r="HH5" s="64"/>
      <c r="HI5" s="64"/>
      <c r="HJ5" s="64"/>
      <c r="HK5" s="64"/>
      <c r="HL5" s="64"/>
      <c r="HM5" s="64"/>
      <c r="HN5" s="64"/>
      <c r="HO5" s="64"/>
      <c r="HP5" s="64"/>
      <c r="HQ5" s="64"/>
      <c r="HR5" s="64"/>
      <c r="HS5" s="64"/>
      <c r="HT5" s="64"/>
      <c r="HU5" s="64"/>
      <c r="HV5" s="64"/>
      <c r="HW5" s="64"/>
      <c r="HX5" s="64"/>
      <c r="HY5" s="64"/>
      <c r="HZ5" s="64"/>
      <c r="IA5" s="64"/>
      <c r="IB5" s="64"/>
      <c r="IC5" s="64"/>
      <c r="ID5" s="64"/>
      <c r="IE5" s="64"/>
      <c r="IF5" s="64"/>
      <c r="IG5" s="64"/>
      <c r="IH5" s="64"/>
      <c r="II5" s="64"/>
      <c r="IJ5" s="64"/>
      <c r="IK5" s="64"/>
      <c r="IL5" s="64"/>
      <c r="IM5" s="64"/>
      <c r="IN5" s="64"/>
      <c r="IO5" s="64"/>
      <c r="IP5" s="64"/>
      <c r="IQ5" s="64"/>
      <c r="IR5" s="64"/>
      <c r="IS5" s="64"/>
      <c r="IT5" s="64"/>
      <c r="IU5" s="64"/>
      <c r="IV5" s="64"/>
      <c r="IW5" s="64"/>
      <c r="IX5" s="64"/>
      <c r="IY5" s="64"/>
      <c r="IZ5" s="64"/>
      <c r="JA5" s="64"/>
      <c r="JB5" s="64"/>
      <c r="JC5" s="64"/>
      <c r="JD5" s="64"/>
      <c r="JE5" s="64"/>
      <c r="JF5" s="64"/>
      <c r="JG5" s="64"/>
      <c r="JH5" s="64"/>
      <c r="JI5" s="64"/>
      <c r="JJ5" s="64"/>
      <c r="JK5" s="64"/>
      <c r="JL5" s="64"/>
      <c r="JM5" s="64"/>
      <c r="JN5" s="64"/>
      <c r="JO5" s="64"/>
      <c r="JP5" s="64"/>
      <c r="JQ5" s="64"/>
      <c r="JR5" s="64"/>
      <c r="JS5" s="64"/>
      <c r="JT5" s="64"/>
      <c r="JU5" s="64"/>
      <c r="JV5" s="64"/>
      <c r="JW5" s="64"/>
      <c r="JX5" s="64"/>
      <c r="JY5" s="64"/>
      <c r="JZ5" s="64"/>
      <c r="KA5" s="64"/>
      <c r="KB5" s="64"/>
      <c r="KC5" s="64"/>
      <c r="KD5" s="64"/>
      <c r="KE5" s="64"/>
      <c r="KF5" s="64"/>
      <c r="KG5" s="64"/>
      <c r="KH5" s="64"/>
      <c r="KI5" s="64"/>
      <c r="KJ5" s="64"/>
      <c r="KK5" s="64"/>
      <c r="KL5" s="64"/>
      <c r="KM5" s="64"/>
      <c r="KN5" s="64"/>
      <c r="KO5" s="64"/>
      <c r="KP5" s="64"/>
      <c r="KQ5" s="64"/>
      <c r="KR5" s="64"/>
      <c r="KS5" s="64"/>
      <c r="KT5" s="64"/>
      <c r="KU5" s="64"/>
      <c r="KV5" s="64"/>
      <c r="KW5" s="64"/>
      <c r="KX5" s="64"/>
      <c r="KY5" s="64"/>
      <c r="KZ5" s="64"/>
      <c r="LA5" s="64"/>
      <c r="LB5" s="64"/>
      <c r="LC5" s="64"/>
      <c r="LD5" s="64"/>
      <c r="LE5" s="64"/>
      <c r="LF5" s="64"/>
      <c r="LG5" s="64"/>
      <c r="LH5" s="64"/>
      <c r="LI5" s="64"/>
      <c r="LJ5" s="64"/>
      <c r="LK5" s="64"/>
      <c r="LL5" s="64"/>
      <c r="LM5" s="64"/>
      <c r="LN5" s="64"/>
      <c r="LO5" s="64"/>
      <c r="LP5" s="64"/>
      <c r="LQ5" s="64"/>
      <c r="LR5" s="64"/>
      <c r="LS5" s="64"/>
      <c r="LT5" s="64"/>
      <c r="LU5" s="64"/>
      <c r="LV5" s="64"/>
      <c r="LW5" s="64"/>
      <c r="LX5" s="64"/>
      <c r="LY5" s="64"/>
      <c r="LZ5" s="64"/>
      <c r="MA5" s="64"/>
      <c r="MB5" s="64"/>
      <c r="MC5" s="64"/>
      <c r="MD5" s="64"/>
      <c r="ME5" s="64"/>
      <c r="MF5" s="64"/>
      <c r="MG5" s="64"/>
      <c r="MH5" s="64"/>
      <c r="MI5" s="64"/>
      <c r="MJ5" s="64"/>
      <c r="MK5" s="64"/>
      <c r="ML5" s="64"/>
      <c r="MM5" s="64"/>
      <c r="MN5" s="64"/>
      <c r="MO5" s="64"/>
      <c r="MP5" s="64"/>
      <c r="MQ5" s="64"/>
      <c r="MR5" s="64"/>
      <c r="MS5" s="64"/>
      <c r="MT5" s="64"/>
      <c r="MU5" s="64"/>
      <c r="MV5" s="64"/>
      <c r="MW5" s="64"/>
      <c r="MX5" s="64"/>
      <c r="MY5" s="64"/>
      <c r="MZ5" s="64"/>
      <c r="NA5" s="64"/>
      <c r="NB5" s="64"/>
      <c r="NC5" s="64"/>
      <c r="ND5" s="64"/>
      <c r="NE5" s="64"/>
      <c r="NF5" s="64"/>
      <c r="NG5" s="64"/>
      <c r="NH5" s="64"/>
      <c r="NI5" s="64"/>
      <c r="NJ5" s="64"/>
      <c r="NK5" s="64"/>
      <c r="NL5" s="64"/>
      <c r="NM5" s="64"/>
      <c r="NN5" s="64"/>
      <c r="NO5" s="64"/>
      <c r="NP5" s="64"/>
      <c r="NQ5" s="64"/>
      <c r="NR5" s="64"/>
      <c r="NS5" s="64"/>
      <c r="NT5" s="64"/>
      <c r="NU5" s="64"/>
      <c r="NV5" s="64"/>
      <c r="NW5" s="64"/>
      <c r="NX5" s="64"/>
      <c r="NY5" s="64"/>
      <c r="NZ5" s="64"/>
      <c r="OA5" s="64"/>
      <c r="OB5" s="64"/>
      <c r="OC5" s="64"/>
      <c r="OD5" s="64"/>
      <c r="OE5" s="64"/>
      <c r="OF5" s="64"/>
      <c r="OG5" s="64"/>
      <c r="OH5" s="64"/>
      <c r="OI5" s="64"/>
      <c r="OJ5" s="64"/>
      <c r="OK5" s="64"/>
      <c r="OL5" s="64"/>
      <c r="OM5" s="64"/>
      <c r="ON5" s="64"/>
      <c r="OO5" s="64"/>
      <c r="OP5" s="64"/>
      <c r="OQ5" s="64"/>
      <c r="OR5" s="64"/>
      <c r="OS5" s="64"/>
      <c r="OT5" s="64"/>
      <c r="OU5" s="64"/>
      <c r="OV5" s="64"/>
      <c r="OW5" s="64"/>
      <c r="OX5" s="64"/>
      <c r="OY5" s="64"/>
      <c r="OZ5" s="64"/>
      <c r="PA5" s="64"/>
      <c r="PB5" s="64"/>
      <c r="PC5" s="64"/>
      <c r="PD5" s="64"/>
      <c r="PE5" s="64"/>
      <c r="PF5" s="64"/>
      <c r="PG5" s="64"/>
      <c r="PH5" s="64"/>
      <c r="PI5" s="64"/>
      <c r="PJ5" s="64"/>
      <c r="PK5" s="64"/>
    </row>
    <row r="6" spans="1:427" s="71" customFormat="1" ht="72.95" customHeight="1" x14ac:dyDescent="0.2">
      <c r="A6" s="64"/>
      <c r="B6" s="78">
        <v>1</v>
      </c>
      <c r="C6" s="78" t="s">
        <v>58</v>
      </c>
      <c r="D6" s="79">
        <v>-1E-3</v>
      </c>
      <c r="E6" s="79">
        <v>-8.9999999999999993E-3</v>
      </c>
      <c r="F6" s="79">
        <v>-0.01</v>
      </c>
      <c r="G6" s="79">
        <v>-1.7999999999999999E-2</v>
      </c>
      <c r="H6" s="79">
        <v>-1.4E-2</v>
      </c>
      <c r="I6" s="80" t="s">
        <v>59</v>
      </c>
      <c r="J6" s="64"/>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64"/>
      <c r="HH6" s="64"/>
      <c r="HI6" s="64"/>
      <c r="HJ6" s="64"/>
      <c r="HK6" s="64"/>
      <c r="HL6" s="64"/>
      <c r="HM6" s="64"/>
      <c r="HN6" s="64"/>
      <c r="HO6" s="64"/>
      <c r="HP6" s="64"/>
      <c r="HQ6" s="64"/>
      <c r="HR6" s="64"/>
      <c r="HS6" s="64"/>
      <c r="HT6" s="64"/>
      <c r="HU6" s="64"/>
      <c r="HV6" s="64"/>
      <c r="HW6" s="64"/>
      <c r="HX6" s="64"/>
      <c r="HY6" s="64"/>
      <c r="HZ6" s="64"/>
      <c r="IA6" s="64"/>
      <c r="IB6" s="64"/>
      <c r="IC6" s="64"/>
      <c r="ID6" s="64"/>
      <c r="IE6" s="64"/>
      <c r="IF6" s="64"/>
      <c r="IG6" s="64"/>
      <c r="IH6" s="64"/>
      <c r="II6" s="64"/>
      <c r="IJ6" s="64"/>
      <c r="IK6" s="64"/>
      <c r="IL6" s="64"/>
      <c r="IM6" s="64"/>
      <c r="IN6" s="64"/>
      <c r="IO6" s="64"/>
      <c r="IP6" s="64"/>
      <c r="IQ6" s="64"/>
      <c r="IR6" s="64"/>
      <c r="IS6" s="64"/>
      <c r="IT6" s="64"/>
      <c r="IU6" s="64"/>
      <c r="IV6" s="64"/>
      <c r="IW6" s="64"/>
      <c r="IX6" s="64"/>
      <c r="IY6" s="64"/>
      <c r="IZ6" s="64"/>
      <c r="JA6" s="64"/>
      <c r="JB6" s="64"/>
      <c r="JC6" s="64"/>
      <c r="JD6" s="64"/>
      <c r="JE6" s="64"/>
      <c r="JF6" s="64"/>
      <c r="JG6" s="64"/>
      <c r="JH6" s="64"/>
      <c r="JI6" s="64"/>
      <c r="JJ6" s="64"/>
      <c r="JK6" s="64"/>
      <c r="JL6" s="64"/>
      <c r="JM6" s="64"/>
      <c r="JN6" s="64"/>
      <c r="JO6" s="64"/>
      <c r="JP6" s="64"/>
      <c r="JQ6" s="64"/>
      <c r="JR6" s="64"/>
      <c r="JS6" s="64"/>
      <c r="JT6" s="64"/>
      <c r="JU6" s="64"/>
      <c r="JV6" s="64"/>
      <c r="JW6" s="64"/>
      <c r="JX6" s="64"/>
      <c r="JY6" s="64"/>
      <c r="JZ6" s="64"/>
      <c r="KA6" s="64"/>
      <c r="KB6" s="64"/>
      <c r="KC6" s="64"/>
      <c r="KD6" s="64"/>
      <c r="KE6" s="64"/>
      <c r="KF6" s="64"/>
      <c r="KG6" s="64"/>
      <c r="KH6" s="64"/>
      <c r="KI6" s="64"/>
      <c r="KJ6" s="64"/>
      <c r="KK6" s="64"/>
      <c r="KL6" s="64"/>
      <c r="KM6" s="64"/>
      <c r="KN6" s="64"/>
      <c r="KO6" s="64"/>
      <c r="KP6" s="64"/>
      <c r="KQ6" s="64"/>
      <c r="KR6" s="64"/>
      <c r="KS6" s="64"/>
      <c r="KT6" s="64"/>
      <c r="KU6" s="64"/>
      <c r="KV6" s="64"/>
      <c r="KW6" s="64"/>
      <c r="KX6" s="64"/>
      <c r="KY6" s="64"/>
      <c r="KZ6" s="64"/>
      <c r="LA6" s="64"/>
      <c r="LB6" s="64"/>
      <c r="LC6" s="64"/>
      <c r="LD6" s="64"/>
      <c r="LE6" s="64"/>
      <c r="LF6" s="64"/>
      <c r="LG6" s="64"/>
      <c r="LH6" s="64"/>
      <c r="LI6" s="64"/>
      <c r="LJ6" s="64"/>
      <c r="LK6" s="64"/>
      <c r="LL6" s="64"/>
      <c r="LM6" s="64"/>
      <c r="LN6" s="64"/>
      <c r="LO6" s="64"/>
      <c r="LP6" s="64"/>
      <c r="LQ6" s="64"/>
      <c r="LR6" s="64"/>
      <c r="LS6" s="64"/>
      <c r="LT6" s="64"/>
      <c r="LU6" s="64"/>
      <c r="LV6" s="64"/>
      <c r="LW6" s="64"/>
      <c r="LX6" s="64"/>
      <c r="LY6" s="64"/>
      <c r="LZ6" s="64"/>
      <c r="MA6" s="64"/>
      <c r="MB6" s="64"/>
      <c r="MC6" s="64"/>
      <c r="MD6" s="64"/>
      <c r="ME6" s="64"/>
      <c r="MF6" s="64"/>
      <c r="MG6" s="64"/>
      <c r="MH6" s="64"/>
      <c r="MI6" s="64"/>
      <c r="MJ6" s="64"/>
      <c r="MK6" s="64"/>
      <c r="ML6" s="64"/>
      <c r="MM6" s="64"/>
      <c r="MN6" s="64"/>
      <c r="MO6" s="64"/>
      <c r="MP6" s="64"/>
      <c r="MQ6" s="64"/>
      <c r="MR6" s="64"/>
      <c r="MS6" s="64"/>
      <c r="MT6" s="64"/>
      <c r="MU6" s="64"/>
      <c r="MV6" s="64"/>
      <c r="MW6" s="64"/>
      <c r="MX6" s="64"/>
      <c r="MY6" s="64"/>
      <c r="MZ6" s="64"/>
      <c r="NA6" s="64"/>
      <c r="NB6" s="64"/>
      <c r="NC6" s="64"/>
      <c r="ND6" s="64"/>
      <c r="NE6" s="64"/>
      <c r="NF6" s="64"/>
      <c r="NG6" s="64"/>
      <c r="NH6" s="64"/>
      <c r="NI6" s="64"/>
      <c r="NJ6" s="64"/>
      <c r="NK6" s="64"/>
      <c r="NL6" s="64"/>
      <c r="NM6" s="64"/>
      <c r="NN6" s="64"/>
      <c r="NO6" s="64"/>
      <c r="NP6" s="64"/>
      <c r="NQ6" s="64"/>
      <c r="NR6" s="64"/>
      <c r="NS6" s="64"/>
      <c r="NT6" s="64"/>
      <c r="NU6" s="64"/>
      <c r="NV6" s="64"/>
      <c r="NW6" s="64"/>
      <c r="NX6" s="64"/>
      <c r="NY6" s="64"/>
      <c r="NZ6" s="64"/>
      <c r="OA6" s="64"/>
      <c r="OB6" s="64"/>
      <c r="OC6" s="64"/>
      <c r="OD6" s="64"/>
      <c r="OE6" s="64"/>
      <c r="OF6" s="64"/>
      <c r="OG6" s="64"/>
      <c r="OH6" s="64"/>
      <c r="OI6" s="64"/>
      <c r="OJ6" s="64"/>
      <c r="OK6" s="64"/>
      <c r="OL6" s="64"/>
      <c r="OM6" s="64"/>
      <c r="ON6" s="64"/>
      <c r="OO6" s="64"/>
      <c r="OP6" s="64"/>
      <c r="OQ6" s="64"/>
      <c r="OR6" s="64"/>
      <c r="OS6" s="64"/>
      <c r="OT6" s="64"/>
      <c r="OU6" s="64"/>
      <c r="OV6" s="64"/>
      <c r="OW6" s="64"/>
      <c r="OX6" s="64"/>
      <c r="OY6" s="64"/>
      <c r="OZ6" s="64"/>
      <c r="PA6" s="64"/>
      <c r="PB6" s="64"/>
      <c r="PC6" s="64"/>
      <c r="PD6" s="64"/>
      <c r="PE6" s="64"/>
      <c r="PF6" s="64"/>
      <c r="PG6" s="64"/>
      <c r="PH6" s="64"/>
      <c r="PI6" s="64"/>
      <c r="PJ6" s="64"/>
      <c r="PK6" s="64"/>
    </row>
    <row r="7" spans="1:427" s="71" customFormat="1" ht="54.6" customHeight="1" x14ac:dyDescent="0.2">
      <c r="A7" s="64"/>
      <c r="B7" s="78">
        <v>2</v>
      </c>
      <c r="C7" s="81" t="s">
        <v>60</v>
      </c>
      <c r="D7" s="79">
        <v>8.0000000000000002E-3</v>
      </c>
      <c r="E7" s="82">
        <v>1E-3</v>
      </c>
      <c r="F7" s="79">
        <v>2E-3</v>
      </c>
      <c r="G7" s="79">
        <v>2E-3</v>
      </c>
      <c r="H7" s="79">
        <v>4.0000000000000001E-3</v>
      </c>
      <c r="I7" s="83" t="s">
        <v>61</v>
      </c>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c r="DW7" s="64"/>
      <c r="DX7" s="64"/>
      <c r="DY7" s="64"/>
      <c r="DZ7" s="64"/>
      <c r="EA7" s="64"/>
      <c r="EB7" s="64"/>
      <c r="EC7" s="64"/>
      <c r="ED7" s="64"/>
      <c r="EE7" s="64"/>
      <c r="EF7" s="64"/>
      <c r="EG7" s="64"/>
      <c r="EH7" s="64"/>
      <c r="EI7" s="64"/>
      <c r="EJ7" s="64"/>
      <c r="EK7" s="64"/>
      <c r="EL7" s="64"/>
      <c r="EM7" s="64"/>
      <c r="EN7" s="64"/>
      <c r="EO7" s="64"/>
      <c r="EP7" s="64"/>
      <c r="EQ7" s="64"/>
      <c r="ER7" s="64"/>
      <c r="ES7" s="6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c r="HR7" s="64"/>
      <c r="HS7" s="64"/>
      <c r="HT7" s="64"/>
      <c r="HU7" s="64"/>
      <c r="HV7" s="64"/>
      <c r="HW7" s="64"/>
      <c r="HX7" s="64"/>
      <c r="HY7" s="64"/>
      <c r="HZ7" s="64"/>
      <c r="IA7" s="64"/>
      <c r="IB7" s="64"/>
      <c r="IC7" s="64"/>
      <c r="ID7" s="64"/>
      <c r="IE7" s="64"/>
      <c r="IF7" s="64"/>
      <c r="IG7" s="64"/>
      <c r="IH7" s="64"/>
      <c r="II7" s="64"/>
      <c r="IJ7" s="64"/>
      <c r="IK7" s="64"/>
      <c r="IL7" s="64"/>
      <c r="IM7" s="64"/>
      <c r="IN7" s="64"/>
      <c r="IO7" s="64"/>
      <c r="IP7" s="64"/>
      <c r="IQ7" s="64"/>
      <c r="IR7" s="64"/>
      <c r="IS7" s="64"/>
      <c r="IT7" s="64"/>
      <c r="IU7" s="64"/>
      <c r="IV7" s="64"/>
      <c r="IW7" s="64"/>
      <c r="IX7" s="64"/>
      <c r="IY7" s="64"/>
      <c r="IZ7" s="64"/>
      <c r="JA7" s="64"/>
      <c r="JB7" s="64"/>
      <c r="JC7" s="64"/>
      <c r="JD7" s="64"/>
      <c r="JE7" s="64"/>
      <c r="JF7" s="64"/>
      <c r="JG7" s="64"/>
      <c r="JH7" s="64"/>
      <c r="JI7" s="64"/>
      <c r="JJ7" s="64"/>
      <c r="JK7" s="64"/>
      <c r="JL7" s="64"/>
      <c r="JM7" s="64"/>
      <c r="JN7" s="64"/>
      <c r="JO7" s="64"/>
      <c r="JP7" s="64"/>
      <c r="JQ7" s="64"/>
      <c r="JR7" s="64"/>
      <c r="JS7" s="64"/>
      <c r="JT7" s="64"/>
      <c r="JU7" s="64"/>
      <c r="JV7" s="64"/>
      <c r="JW7" s="64"/>
      <c r="JX7" s="64"/>
      <c r="JY7" s="64"/>
      <c r="JZ7" s="64"/>
      <c r="KA7" s="64"/>
      <c r="KB7" s="64"/>
      <c r="KC7" s="64"/>
      <c r="KD7" s="64"/>
      <c r="KE7" s="64"/>
      <c r="KF7" s="64"/>
      <c r="KG7" s="64"/>
      <c r="KH7" s="64"/>
      <c r="KI7" s="64"/>
      <c r="KJ7" s="64"/>
      <c r="KK7" s="64"/>
      <c r="KL7" s="64"/>
      <c r="KM7" s="64"/>
      <c r="KN7" s="64"/>
      <c r="KO7" s="64"/>
      <c r="KP7" s="64"/>
      <c r="KQ7" s="64"/>
      <c r="KR7" s="64"/>
      <c r="KS7" s="64"/>
      <c r="KT7" s="64"/>
      <c r="KU7" s="64"/>
      <c r="KV7" s="64"/>
      <c r="KW7" s="64"/>
      <c r="KX7" s="64"/>
      <c r="KY7" s="64"/>
      <c r="KZ7" s="64"/>
      <c r="LA7" s="64"/>
      <c r="LB7" s="64"/>
      <c r="LC7" s="64"/>
      <c r="LD7" s="64"/>
      <c r="LE7" s="64"/>
      <c r="LF7" s="64"/>
      <c r="LG7" s="64"/>
      <c r="LH7" s="64"/>
      <c r="LI7" s="64"/>
      <c r="LJ7" s="64"/>
      <c r="LK7" s="64"/>
      <c r="LL7" s="64"/>
      <c r="LM7" s="64"/>
      <c r="LN7" s="64"/>
      <c r="LO7" s="64"/>
      <c r="LP7" s="64"/>
      <c r="LQ7" s="64"/>
      <c r="LR7" s="64"/>
      <c r="LS7" s="64"/>
      <c r="LT7" s="64"/>
      <c r="LU7" s="64"/>
      <c r="LV7" s="64"/>
      <c r="LW7" s="64"/>
      <c r="LX7" s="64"/>
      <c r="LY7" s="64"/>
      <c r="LZ7" s="64"/>
      <c r="MA7" s="64"/>
      <c r="MB7" s="64"/>
      <c r="MC7" s="64"/>
      <c r="MD7" s="64"/>
      <c r="ME7" s="64"/>
      <c r="MF7" s="64"/>
      <c r="MG7" s="64"/>
      <c r="MH7" s="64"/>
      <c r="MI7" s="64"/>
      <c r="MJ7" s="64"/>
      <c r="MK7" s="64"/>
      <c r="ML7" s="64"/>
      <c r="MM7" s="64"/>
      <c r="MN7" s="64"/>
      <c r="MO7" s="64"/>
      <c r="MP7" s="64"/>
      <c r="MQ7" s="64"/>
      <c r="MR7" s="64"/>
      <c r="MS7" s="64"/>
      <c r="MT7" s="64"/>
      <c r="MU7" s="64"/>
      <c r="MV7" s="64"/>
      <c r="MW7" s="64"/>
      <c r="MX7" s="64"/>
      <c r="MY7" s="64"/>
      <c r="MZ7" s="64"/>
      <c r="NA7" s="64"/>
      <c r="NB7" s="64"/>
      <c r="NC7" s="64"/>
      <c r="ND7" s="64"/>
      <c r="NE7" s="64"/>
      <c r="NF7" s="64"/>
      <c r="NG7" s="64"/>
      <c r="NH7" s="64"/>
      <c r="NI7" s="64"/>
      <c r="NJ7" s="64"/>
      <c r="NK7" s="64"/>
      <c r="NL7" s="64"/>
      <c r="NM7" s="64"/>
      <c r="NN7" s="64"/>
      <c r="NO7" s="64"/>
      <c r="NP7" s="64"/>
      <c r="NQ7" s="64"/>
      <c r="NR7" s="64"/>
      <c r="NS7" s="64"/>
      <c r="NT7" s="64"/>
      <c r="NU7" s="64"/>
      <c r="NV7" s="64"/>
      <c r="NW7" s="64"/>
      <c r="NX7" s="64"/>
      <c r="NY7" s="64"/>
      <c r="NZ7" s="64"/>
      <c r="OA7" s="64"/>
      <c r="OB7" s="64"/>
      <c r="OC7" s="64"/>
      <c r="OD7" s="64"/>
      <c r="OE7" s="64"/>
      <c r="OF7" s="64"/>
      <c r="OG7" s="64"/>
      <c r="OH7" s="64"/>
      <c r="OI7" s="64"/>
      <c r="OJ7" s="64"/>
      <c r="OK7" s="64"/>
      <c r="OL7" s="64"/>
      <c r="OM7" s="64"/>
      <c r="ON7" s="64"/>
      <c r="OO7" s="64"/>
      <c r="OP7" s="64"/>
      <c r="OQ7" s="64"/>
      <c r="OR7" s="64"/>
      <c r="OS7" s="64"/>
      <c r="OT7" s="64"/>
      <c r="OU7" s="64"/>
      <c r="OV7" s="64"/>
      <c r="OW7" s="64"/>
      <c r="OX7" s="64"/>
      <c r="OY7" s="64"/>
      <c r="OZ7" s="64"/>
      <c r="PA7" s="64"/>
      <c r="PB7" s="64"/>
      <c r="PC7" s="64"/>
      <c r="PD7" s="64"/>
      <c r="PE7" s="64"/>
      <c r="PF7" s="64"/>
      <c r="PG7" s="64"/>
      <c r="PH7" s="64"/>
      <c r="PI7" s="64"/>
      <c r="PJ7" s="64"/>
      <c r="PK7" s="64"/>
    </row>
    <row r="8" spans="1:427" s="71" customFormat="1" ht="110.45" customHeight="1" x14ac:dyDescent="0.2">
      <c r="A8" s="64"/>
      <c r="B8" s="78">
        <v>3</v>
      </c>
      <c r="C8" s="81" t="s">
        <v>62</v>
      </c>
      <c r="D8" s="79">
        <v>8.9999999999999993E-3</v>
      </c>
      <c r="E8" s="82">
        <v>-6.0000000000000001E-3</v>
      </c>
      <c r="F8" s="79">
        <v>-6.0000000000000001E-3</v>
      </c>
      <c r="G8" s="79">
        <v>-8.0000000000000002E-3</v>
      </c>
      <c r="H8" s="79">
        <v>-3.0000000000000001E-3</v>
      </c>
      <c r="I8" s="83" t="s">
        <v>63</v>
      </c>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64"/>
      <c r="HH8" s="64"/>
      <c r="HI8" s="64"/>
      <c r="HJ8" s="64"/>
      <c r="HK8" s="64"/>
      <c r="HL8" s="64"/>
      <c r="HM8" s="64"/>
      <c r="HN8" s="64"/>
      <c r="HO8" s="64"/>
      <c r="HP8" s="64"/>
      <c r="HQ8" s="64"/>
      <c r="HR8" s="64"/>
      <c r="HS8" s="64"/>
      <c r="HT8" s="64"/>
      <c r="HU8" s="64"/>
      <c r="HV8" s="64"/>
      <c r="HW8" s="64"/>
      <c r="HX8" s="64"/>
      <c r="HY8" s="64"/>
      <c r="HZ8" s="64"/>
      <c r="IA8" s="64"/>
      <c r="IB8" s="64"/>
      <c r="IC8" s="64"/>
      <c r="ID8" s="64"/>
      <c r="IE8" s="64"/>
      <c r="IF8" s="64"/>
      <c r="IG8" s="64"/>
      <c r="IH8" s="64"/>
      <c r="II8" s="64"/>
      <c r="IJ8" s="64"/>
      <c r="IK8" s="64"/>
      <c r="IL8" s="64"/>
      <c r="IM8" s="64"/>
      <c r="IN8" s="64"/>
      <c r="IO8" s="64"/>
      <c r="IP8" s="64"/>
      <c r="IQ8" s="64"/>
      <c r="IR8" s="64"/>
      <c r="IS8" s="64"/>
      <c r="IT8" s="64"/>
      <c r="IU8" s="64"/>
      <c r="IV8" s="64"/>
      <c r="IW8" s="64"/>
      <c r="IX8" s="64"/>
      <c r="IY8" s="64"/>
      <c r="IZ8" s="64"/>
      <c r="JA8" s="64"/>
      <c r="JB8" s="64"/>
      <c r="JC8" s="64"/>
      <c r="JD8" s="64"/>
      <c r="JE8" s="64"/>
      <c r="JF8" s="64"/>
      <c r="JG8" s="64"/>
      <c r="JH8" s="64"/>
      <c r="JI8" s="64"/>
      <c r="JJ8" s="64"/>
      <c r="JK8" s="64"/>
      <c r="JL8" s="64"/>
      <c r="JM8" s="64"/>
      <c r="JN8" s="64"/>
      <c r="JO8" s="64"/>
      <c r="JP8" s="64"/>
      <c r="JQ8" s="64"/>
      <c r="JR8" s="64"/>
      <c r="JS8" s="64"/>
      <c r="JT8" s="64"/>
      <c r="JU8" s="64"/>
      <c r="JV8" s="64"/>
      <c r="JW8" s="64"/>
      <c r="JX8" s="64"/>
      <c r="JY8" s="64"/>
      <c r="JZ8" s="64"/>
      <c r="KA8" s="64"/>
      <c r="KB8" s="64"/>
      <c r="KC8" s="64"/>
      <c r="KD8" s="64"/>
      <c r="KE8" s="64"/>
      <c r="KF8" s="64"/>
      <c r="KG8" s="64"/>
      <c r="KH8" s="64"/>
      <c r="KI8" s="64"/>
      <c r="KJ8" s="64"/>
      <c r="KK8" s="64"/>
      <c r="KL8" s="64"/>
      <c r="KM8" s="64"/>
      <c r="KN8" s="64"/>
      <c r="KO8" s="64"/>
      <c r="KP8" s="64"/>
      <c r="KQ8" s="64"/>
      <c r="KR8" s="64"/>
      <c r="KS8" s="64"/>
      <c r="KT8" s="64"/>
      <c r="KU8" s="64"/>
      <c r="KV8" s="64"/>
      <c r="KW8" s="64"/>
      <c r="KX8" s="64"/>
      <c r="KY8" s="64"/>
      <c r="KZ8" s="64"/>
      <c r="LA8" s="64"/>
      <c r="LB8" s="64"/>
      <c r="LC8" s="64"/>
      <c r="LD8" s="64"/>
      <c r="LE8" s="64"/>
      <c r="LF8" s="64"/>
      <c r="LG8" s="64"/>
      <c r="LH8" s="64"/>
      <c r="LI8" s="64"/>
      <c r="LJ8" s="64"/>
      <c r="LK8" s="64"/>
      <c r="LL8" s="64"/>
      <c r="LM8" s="64"/>
      <c r="LN8" s="64"/>
      <c r="LO8" s="64"/>
      <c r="LP8" s="64"/>
      <c r="LQ8" s="64"/>
      <c r="LR8" s="64"/>
      <c r="LS8" s="64"/>
      <c r="LT8" s="64"/>
      <c r="LU8" s="64"/>
      <c r="LV8" s="64"/>
      <c r="LW8" s="64"/>
      <c r="LX8" s="64"/>
      <c r="LY8" s="64"/>
      <c r="LZ8" s="64"/>
      <c r="MA8" s="64"/>
      <c r="MB8" s="64"/>
      <c r="MC8" s="64"/>
      <c r="MD8" s="64"/>
      <c r="ME8" s="64"/>
      <c r="MF8" s="64"/>
      <c r="MG8" s="64"/>
      <c r="MH8" s="64"/>
      <c r="MI8" s="64"/>
      <c r="MJ8" s="64"/>
      <c r="MK8" s="64"/>
      <c r="ML8" s="64"/>
      <c r="MM8" s="64"/>
      <c r="MN8" s="64"/>
      <c r="MO8" s="64"/>
      <c r="MP8" s="64"/>
      <c r="MQ8" s="64"/>
      <c r="MR8" s="64"/>
      <c r="MS8" s="64"/>
      <c r="MT8" s="64"/>
      <c r="MU8" s="64"/>
      <c r="MV8" s="64"/>
      <c r="MW8" s="64"/>
      <c r="MX8" s="64"/>
      <c r="MY8" s="64"/>
      <c r="MZ8" s="64"/>
      <c r="NA8" s="64"/>
      <c r="NB8" s="64"/>
      <c r="NC8" s="64"/>
      <c r="ND8" s="64"/>
      <c r="NE8" s="64"/>
      <c r="NF8" s="64"/>
      <c r="NG8" s="64"/>
      <c r="NH8" s="64"/>
      <c r="NI8" s="64"/>
      <c r="NJ8" s="64"/>
      <c r="NK8" s="64"/>
      <c r="NL8" s="64"/>
      <c r="NM8" s="64"/>
      <c r="NN8" s="64"/>
      <c r="NO8" s="64"/>
      <c r="NP8" s="64"/>
      <c r="NQ8" s="64"/>
      <c r="NR8" s="64"/>
      <c r="NS8" s="64"/>
      <c r="NT8" s="64"/>
      <c r="NU8" s="64"/>
      <c r="NV8" s="64"/>
      <c r="NW8" s="64"/>
      <c r="NX8" s="64"/>
      <c r="NY8" s="64"/>
      <c r="NZ8" s="64"/>
      <c r="OA8" s="64"/>
      <c r="OB8" s="64"/>
      <c r="OC8" s="64"/>
      <c r="OD8" s="64"/>
      <c r="OE8" s="64"/>
      <c r="OF8" s="64"/>
      <c r="OG8" s="64"/>
      <c r="OH8" s="64"/>
      <c r="OI8" s="64"/>
      <c r="OJ8" s="64"/>
      <c r="OK8" s="64"/>
      <c r="OL8" s="64"/>
      <c r="OM8" s="64"/>
      <c r="ON8" s="64"/>
      <c r="OO8" s="64"/>
      <c r="OP8" s="64"/>
      <c r="OQ8" s="64"/>
      <c r="OR8" s="64"/>
      <c r="OS8" s="64"/>
      <c r="OT8" s="64"/>
      <c r="OU8" s="64"/>
      <c r="OV8" s="64"/>
      <c r="OW8" s="64"/>
      <c r="OX8" s="64"/>
      <c r="OY8" s="64"/>
      <c r="OZ8" s="64"/>
      <c r="PA8" s="64"/>
      <c r="PB8" s="64"/>
      <c r="PC8" s="64"/>
      <c r="PD8" s="64"/>
      <c r="PE8" s="64"/>
      <c r="PF8" s="64"/>
      <c r="PG8" s="64"/>
      <c r="PH8" s="64"/>
      <c r="PI8" s="64"/>
      <c r="PJ8" s="64"/>
      <c r="PK8" s="64"/>
    </row>
    <row r="9" spans="1:427" s="71" customFormat="1" ht="69.599999999999994" customHeight="1" x14ac:dyDescent="0.2">
      <c r="A9" s="64"/>
      <c r="B9" s="78">
        <v>4</v>
      </c>
      <c r="C9" s="81" t="s">
        <v>13</v>
      </c>
      <c r="D9" s="79">
        <v>1.9E-2</v>
      </c>
      <c r="E9" s="82">
        <v>1E-3</v>
      </c>
      <c r="F9" s="79">
        <v>1E-3</v>
      </c>
      <c r="G9" s="79">
        <v>1E-3</v>
      </c>
      <c r="H9" s="79">
        <v>2E-3</v>
      </c>
      <c r="I9" s="83" t="s">
        <v>64</v>
      </c>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c r="DW9" s="64"/>
      <c r="DX9" s="64"/>
      <c r="DY9" s="64"/>
      <c r="DZ9" s="64"/>
      <c r="EA9" s="64"/>
      <c r="EB9" s="64"/>
      <c r="EC9" s="64"/>
      <c r="ED9" s="64"/>
      <c r="EE9" s="64"/>
      <c r="EF9" s="64"/>
      <c r="EG9" s="64"/>
      <c r="EH9" s="64"/>
      <c r="EI9" s="64"/>
      <c r="EJ9" s="64"/>
      <c r="EK9" s="64"/>
      <c r="EL9" s="64"/>
      <c r="EM9" s="64"/>
      <c r="EN9" s="64"/>
      <c r="EO9" s="64"/>
      <c r="EP9" s="64"/>
      <c r="EQ9" s="64"/>
      <c r="ER9" s="64"/>
      <c r="ES9" s="6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64"/>
      <c r="HH9" s="64"/>
      <c r="HI9" s="64"/>
      <c r="HJ9" s="64"/>
      <c r="HK9" s="64"/>
      <c r="HL9" s="64"/>
      <c r="HM9" s="64"/>
      <c r="HN9" s="64"/>
      <c r="HO9" s="64"/>
      <c r="HP9" s="64"/>
      <c r="HQ9" s="64"/>
      <c r="HR9" s="64"/>
      <c r="HS9" s="64"/>
      <c r="HT9" s="64"/>
      <c r="HU9" s="64"/>
      <c r="HV9" s="64"/>
      <c r="HW9" s="64"/>
      <c r="HX9" s="64"/>
      <c r="HY9" s="64"/>
      <c r="HZ9" s="64"/>
      <c r="IA9" s="64"/>
      <c r="IB9" s="64"/>
      <c r="IC9" s="64"/>
      <c r="ID9" s="64"/>
      <c r="IE9" s="64"/>
      <c r="IF9" s="64"/>
      <c r="IG9" s="64"/>
      <c r="IH9" s="64"/>
      <c r="II9" s="64"/>
      <c r="IJ9" s="64"/>
      <c r="IK9" s="64"/>
      <c r="IL9" s="64"/>
      <c r="IM9" s="64"/>
      <c r="IN9" s="64"/>
      <c r="IO9" s="64"/>
      <c r="IP9" s="64"/>
      <c r="IQ9" s="64"/>
      <c r="IR9" s="64"/>
      <c r="IS9" s="64"/>
      <c r="IT9" s="64"/>
      <c r="IU9" s="64"/>
      <c r="IV9" s="64"/>
      <c r="IW9" s="64"/>
      <c r="IX9" s="64"/>
      <c r="IY9" s="64"/>
      <c r="IZ9" s="64"/>
      <c r="JA9" s="64"/>
      <c r="JB9" s="64"/>
      <c r="JC9" s="64"/>
      <c r="JD9" s="64"/>
      <c r="JE9" s="64"/>
      <c r="JF9" s="64"/>
      <c r="JG9" s="64"/>
      <c r="JH9" s="64"/>
      <c r="JI9" s="64"/>
      <c r="JJ9" s="64"/>
      <c r="JK9" s="64"/>
      <c r="JL9" s="64"/>
      <c r="JM9" s="64"/>
      <c r="JN9" s="64"/>
      <c r="JO9" s="64"/>
      <c r="JP9" s="64"/>
      <c r="JQ9" s="64"/>
      <c r="JR9" s="64"/>
      <c r="JS9" s="64"/>
      <c r="JT9" s="64"/>
      <c r="JU9" s="64"/>
      <c r="JV9" s="64"/>
      <c r="JW9" s="64"/>
      <c r="JX9" s="64"/>
      <c r="JY9" s="64"/>
      <c r="JZ9" s="64"/>
      <c r="KA9" s="64"/>
      <c r="KB9" s="64"/>
      <c r="KC9" s="64"/>
      <c r="KD9" s="64"/>
      <c r="KE9" s="64"/>
      <c r="KF9" s="64"/>
      <c r="KG9" s="64"/>
      <c r="KH9" s="64"/>
      <c r="KI9" s="64"/>
      <c r="KJ9" s="64"/>
      <c r="KK9" s="64"/>
      <c r="KL9" s="64"/>
      <c r="KM9" s="64"/>
      <c r="KN9" s="64"/>
      <c r="KO9" s="64"/>
      <c r="KP9" s="64"/>
      <c r="KQ9" s="64"/>
      <c r="KR9" s="64"/>
      <c r="KS9" s="64"/>
      <c r="KT9" s="64"/>
      <c r="KU9" s="64"/>
      <c r="KV9" s="64"/>
      <c r="KW9" s="64"/>
      <c r="KX9" s="64"/>
      <c r="KY9" s="64"/>
      <c r="KZ9" s="64"/>
      <c r="LA9" s="64"/>
      <c r="LB9" s="64"/>
      <c r="LC9" s="64"/>
      <c r="LD9" s="64"/>
      <c r="LE9" s="64"/>
      <c r="LF9" s="64"/>
      <c r="LG9" s="64"/>
      <c r="LH9" s="64"/>
      <c r="LI9" s="64"/>
      <c r="LJ9" s="64"/>
      <c r="LK9" s="64"/>
      <c r="LL9" s="64"/>
      <c r="LM9" s="64"/>
      <c r="LN9" s="64"/>
      <c r="LO9" s="64"/>
      <c r="LP9" s="64"/>
      <c r="LQ9" s="64"/>
      <c r="LR9" s="64"/>
      <c r="LS9" s="64"/>
      <c r="LT9" s="64"/>
      <c r="LU9" s="64"/>
      <c r="LV9" s="64"/>
      <c r="LW9" s="64"/>
      <c r="LX9" s="64"/>
      <c r="LY9" s="64"/>
      <c r="LZ9" s="64"/>
      <c r="MA9" s="64"/>
      <c r="MB9" s="64"/>
      <c r="MC9" s="64"/>
      <c r="MD9" s="64"/>
      <c r="ME9" s="64"/>
      <c r="MF9" s="64"/>
      <c r="MG9" s="64"/>
      <c r="MH9" s="64"/>
      <c r="MI9" s="64"/>
      <c r="MJ9" s="64"/>
      <c r="MK9" s="64"/>
      <c r="ML9" s="64"/>
      <c r="MM9" s="64"/>
      <c r="MN9" s="64"/>
      <c r="MO9" s="64"/>
      <c r="MP9" s="64"/>
      <c r="MQ9" s="64"/>
      <c r="MR9" s="64"/>
      <c r="MS9" s="64"/>
      <c r="MT9" s="64"/>
      <c r="MU9" s="64"/>
      <c r="MV9" s="64"/>
      <c r="MW9" s="64"/>
      <c r="MX9" s="64"/>
      <c r="MY9" s="64"/>
      <c r="MZ9" s="64"/>
      <c r="NA9" s="64"/>
      <c r="NB9" s="64"/>
      <c r="NC9" s="64"/>
      <c r="ND9" s="64"/>
      <c r="NE9" s="64"/>
      <c r="NF9" s="64"/>
      <c r="NG9" s="64"/>
      <c r="NH9" s="64"/>
      <c r="NI9" s="64"/>
      <c r="NJ9" s="64"/>
      <c r="NK9" s="64"/>
      <c r="NL9" s="64"/>
      <c r="NM9" s="64"/>
      <c r="NN9" s="64"/>
      <c r="NO9" s="64"/>
      <c r="NP9" s="64"/>
      <c r="NQ9" s="64"/>
      <c r="NR9" s="64"/>
      <c r="NS9" s="64"/>
      <c r="NT9" s="64"/>
      <c r="NU9" s="64"/>
      <c r="NV9" s="64"/>
      <c r="NW9" s="64"/>
      <c r="NX9" s="64"/>
      <c r="NY9" s="64"/>
      <c r="NZ9" s="64"/>
      <c r="OA9" s="64"/>
      <c r="OB9" s="64"/>
      <c r="OC9" s="64"/>
      <c r="OD9" s="64"/>
      <c r="OE9" s="64"/>
      <c r="OF9" s="64"/>
      <c r="OG9" s="64"/>
      <c r="OH9" s="64"/>
      <c r="OI9" s="64"/>
      <c r="OJ9" s="64"/>
      <c r="OK9" s="64"/>
      <c r="OL9" s="64"/>
      <c r="OM9" s="64"/>
      <c r="ON9" s="64"/>
      <c r="OO9" s="64"/>
      <c r="OP9" s="64"/>
      <c r="OQ9" s="64"/>
      <c r="OR9" s="64"/>
      <c r="OS9" s="64"/>
      <c r="OT9" s="64"/>
      <c r="OU9" s="64"/>
      <c r="OV9" s="64"/>
      <c r="OW9" s="64"/>
      <c r="OX9" s="64"/>
      <c r="OY9" s="64"/>
      <c r="OZ9" s="64"/>
      <c r="PA9" s="64"/>
      <c r="PB9" s="64"/>
      <c r="PC9" s="64"/>
      <c r="PD9" s="64"/>
      <c r="PE9" s="64"/>
      <c r="PF9" s="64"/>
      <c r="PG9" s="64"/>
      <c r="PH9" s="64"/>
      <c r="PI9" s="64"/>
      <c r="PJ9" s="64"/>
      <c r="PK9" s="64"/>
    </row>
    <row r="10" spans="1:427" s="71" customFormat="1" ht="86.45" customHeight="1" x14ac:dyDescent="0.2">
      <c r="A10" s="64"/>
      <c r="B10" s="78">
        <v>5</v>
      </c>
      <c r="C10" s="81" t="s">
        <v>14</v>
      </c>
      <c r="D10" s="79">
        <v>1.6E-2</v>
      </c>
      <c r="E10" s="82">
        <v>2E-3</v>
      </c>
      <c r="F10" s="79">
        <v>1E-3</v>
      </c>
      <c r="G10" s="79">
        <v>1E-3</v>
      </c>
      <c r="H10" s="79">
        <v>3.0000000000000001E-3</v>
      </c>
      <c r="I10" s="83" t="s">
        <v>65</v>
      </c>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c r="DW10" s="64"/>
      <c r="DX10" s="64"/>
      <c r="DY10" s="64"/>
      <c r="DZ10" s="64"/>
      <c r="EA10" s="64"/>
      <c r="EB10" s="64"/>
      <c r="EC10" s="64"/>
      <c r="ED10" s="64"/>
      <c r="EE10" s="64"/>
      <c r="EF10" s="64"/>
      <c r="EG10" s="64"/>
      <c r="EH10" s="64"/>
      <c r="EI10" s="64"/>
      <c r="EJ10" s="64"/>
      <c r="EK10" s="64"/>
      <c r="EL10" s="64"/>
      <c r="EM10" s="64"/>
      <c r="EN10" s="64"/>
      <c r="EO10" s="64"/>
      <c r="EP10" s="64"/>
      <c r="EQ10" s="64"/>
      <c r="ER10" s="64"/>
      <c r="ES10" s="6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64"/>
      <c r="HH10" s="64"/>
      <c r="HI10" s="64"/>
      <c r="HJ10" s="64"/>
      <c r="HK10" s="64"/>
      <c r="HL10" s="64"/>
      <c r="HM10" s="64"/>
      <c r="HN10" s="64"/>
      <c r="HO10" s="64"/>
      <c r="HP10" s="64"/>
      <c r="HQ10" s="64"/>
      <c r="HR10" s="64"/>
      <c r="HS10" s="64"/>
      <c r="HT10" s="64"/>
      <c r="HU10" s="64"/>
      <c r="HV10" s="64"/>
      <c r="HW10" s="64"/>
      <c r="HX10" s="64"/>
      <c r="HY10" s="64"/>
      <c r="HZ10" s="64"/>
      <c r="IA10" s="64"/>
      <c r="IB10" s="64"/>
      <c r="IC10" s="64"/>
      <c r="ID10" s="64"/>
      <c r="IE10" s="64"/>
      <c r="IF10" s="64"/>
      <c r="IG10" s="64"/>
      <c r="IH10" s="64"/>
      <c r="II10" s="64"/>
      <c r="IJ10" s="64"/>
      <c r="IK10" s="64"/>
      <c r="IL10" s="64"/>
      <c r="IM10" s="64"/>
      <c r="IN10" s="64"/>
      <c r="IO10" s="64"/>
      <c r="IP10" s="64"/>
      <c r="IQ10" s="64"/>
      <c r="IR10" s="64"/>
      <c r="IS10" s="64"/>
      <c r="IT10" s="64"/>
      <c r="IU10" s="64"/>
      <c r="IV10" s="64"/>
      <c r="IW10" s="64"/>
      <c r="IX10" s="64"/>
      <c r="IY10" s="64"/>
      <c r="IZ10" s="64"/>
      <c r="JA10" s="64"/>
      <c r="JB10" s="64"/>
      <c r="JC10" s="64"/>
      <c r="JD10" s="64"/>
      <c r="JE10" s="64"/>
      <c r="JF10" s="64"/>
      <c r="JG10" s="64"/>
      <c r="JH10" s="64"/>
      <c r="JI10" s="64"/>
      <c r="JJ10" s="64"/>
      <c r="JK10" s="64"/>
      <c r="JL10" s="64"/>
      <c r="JM10" s="64"/>
      <c r="JN10" s="64"/>
      <c r="JO10" s="64"/>
      <c r="JP10" s="64"/>
      <c r="JQ10" s="64"/>
      <c r="JR10" s="64"/>
      <c r="JS10" s="64"/>
      <c r="JT10" s="64"/>
      <c r="JU10" s="64"/>
      <c r="JV10" s="64"/>
      <c r="JW10" s="64"/>
      <c r="JX10" s="64"/>
      <c r="JY10" s="64"/>
      <c r="JZ10" s="64"/>
      <c r="KA10" s="64"/>
      <c r="KB10" s="64"/>
      <c r="KC10" s="64"/>
      <c r="KD10" s="64"/>
      <c r="KE10" s="64"/>
      <c r="KF10" s="64"/>
      <c r="KG10" s="64"/>
      <c r="KH10" s="64"/>
      <c r="KI10" s="64"/>
      <c r="KJ10" s="64"/>
      <c r="KK10" s="64"/>
      <c r="KL10" s="64"/>
      <c r="KM10" s="64"/>
      <c r="KN10" s="64"/>
      <c r="KO10" s="64"/>
      <c r="KP10" s="64"/>
      <c r="KQ10" s="64"/>
      <c r="KR10" s="64"/>
      <c r="KS10" s="64"/>
      <c r="KT10" s="64"/>
      <c r="KU10" s="64"/>
      <c r="KV10" s="64"/>
      <c r="KW10" s="64"/>
      <c r="KX10" s="64"/>
      <c r="KY10" s="64"/>
      <c r="KZ10" s="64"/>
      <c r="LA10" s="64"/>
      <c r="LB10" s="64"/>
      <c r="LC10" s="64"/>
      <c r="LD10" s="64"/>
      <c r="LE10" s="64"/>
      <c r="LF10" s="64"/>
      <c r="LG10" s="64"/>
      <c r="LH10" s="64"/>
      <c r="LI10" s="64"/>
      <c r="LJ10" s="64"/>
      <c r="LK10" s="64"/>
      <c r="LL10" s="64"/>
      <c r="LM10" s="64"/>
      <c r="LN10" s="64"/>
      <c r="LO10" s="64"/>
      <c r="LP10" s="64"/>
      <c r="LQ10" s="64"/>
      <c r="LR10" s="64"/>
      <c r="LS10" s="64"/>
      <c r="LT10" s="64"/>
      <c r="LU10" s="64"/>
      <c r="LV10" s="64"/>
      <c r="LW10" s="64"/>
      <c r="LX10" s="64"/>
      <c r="LY10" s="64"/>
      <c r="LZ10" s="64"/>
      <c r="MA10" s="64"/>
      <c r="MB10" s="64"/>
      <c r="MC10" s="64"/>
      <c r="MD10" s="64"/>
      <c r="ME10" s="64"/>
      <c r="MF10" s="64"/>
      <c r="MG10" s="64"/>
      <c r="MH10" s="64"/>
      <c r="MI10" s="64"/>
      <c r="MJ10" s="64"/>
      <c r="MK10" s="64"/>
      <c r="ML10" s="64"/>
      <c r="MM10" s="64"/>
      <c r="MN10" s="64"/>
      <c r="MO10" s="64"/>
      <c r="MP10" s="64"/>
      <c r="MQ10" s="64"/>
      <c r="MR10" s="64"/>
      <c r="MS10" s="64"/>
      <c r="MT10" s="64"/>
      <c r="MU10" s="64"/>
      <c r="MV10" s="64"/>
      <c r="MW10" s="64"/>
      <c r="MX10" s="64"/>
      <c r="MY10" s="64"/>
      <c r="MZ10" s="64"/>
      <c r="NA10" s="64"/>
      <c r="NB10" s="64"/>
      <c r="NC10" s="64"/>
      <c r="ND10" s="64"/>
      <c r="NE10" s="64"/>
      <c r="NF10" s="64"/>
      <c r="NG10" s="64"/>
      <c r="NH10" s="64"/>
      <c r="NI10" s="64"/>
      <c r="NJ10" s="64"/>
      <c r="NK10" s="64"/>
      <c r="NL10" s="64"/>
      <c r="NM10" s="64"/>
      <c r="NN10" s="64"/>
      <c r="NO10" s="64"/>
      <c r="NP10" s="64"/>
      <c r="NQ10" s="64"/>
      <c r="NR10" s="64"/>
      <c r="NS10" s="64"/>
      <c r="NT10" s="64"/>
      <c r="NU10" s="64"/>
      <c r="NV10" s="64"/>
      <c r="NW10" s="64"/>
      <c r="NX10" s="64"/>
      <c r="NY10" s="64"/>
      <c r="NZ10" s="64"/>
      <c r="OA10" s="64"/>
      <c r="OB10" s="64"/>
      <c r="OC10" s="64"/>
      <c r="OD10" s="64"/>
      <c r="OE10" s="64"/>
      <c r="OF10" s="64"/>
      <c r="OG10" s="64"/>
      <c r="OH10" s="64"/>
      <c r="OI10" s="64"/>
      <c r="OJ10" s="64"/>
      <c r="OK10" s="64"/>
      <c r="OL10" s="64"/>
      <c r="OM10" s="64"/>
      <c r="ON10" s="64"/>
      <c r="OO10" s="64"/>
      <c r="OP10" s="64"/>
      <c r="OQ10" s="64"/>
      <c r="OR10" s="64"/>
      <c r="OS10" s="64"/>
      <c r="OT10" s="64"/>
      <c r="OU10" s="64"/>
      <c r="OV10" s="64"/>
      <c r="OW10" s="64"/>
      <c r="OX10" s="64"/>
      <c r="OY10" s="64"/>
      <c r="OZ10" s="64"/>
      <c r="PA10" s="64"/>
      <c r="PB10" s="64"/>
      <c r="PC10" s="64"/>
      <c r="PD10" s="64"/>
      <c r="PE10" s="64"/>
      <c r="PF10" s="64"/>
      <c r="PG10" s="64"/>
      <c r="PH10" s="64"/>
      <c r="PI10" s="64"/>
      <c r="PJ10" s="64"/>
      <c r="PK10" s="64"/>
    </row>
    <row r="11" spans="1:427" ht="20.100000000000001" customHeight="1" x14ac:dyDescent="0.2">
      <c r="B11" s="84"/>
      <c r="D11" s="85">
        <v>9.5000000000000001E-2</v>
      </c>
      <c r="E11" s="86">
        <v>8.4000000000000005E-2</v>
      </c>
      <c r="F11" s="86">
        <v>7.1999999999999995E-2</v>
      </c>
      <c r="G11" s="86">
        <v>0.05</v>
      </c>
      <c r="H11" s="87">
        <v>4.2000000000000003E-2</v>
      </c>
      <c r="I11" s="88"/>
    </row>
    <row r="12" spans="1:427" ht="20.100000000000001" customHeight="1" x14ac:dyDescent="0.2">
      <c r="B12" s="84"/>
      <c r="C12" s="89"/>
      <c r="D12" s="90">
        <f>D11-D4</f>
        <v>5.1000000000000004E-2</v>
      </c>
      <c r="E12" s="90">
        <f t="shared" ref="E12:H12" si="0">E11-E4</f>
        <v>-1.0999999999999996E-2</v>
      </c>
      <c r="F12" s="90">
        <f t="shared" si="0"/>
        <v>-1.2000000000000011E-2</v>
      </c>
      <c r="G12" s="90">
        <f t="shared" si="0"/>
        <v>-2.1999999999999992E-2</v>
      </c>
      <c r="H12" s="90">
        <f t="shared" si="0"/>
        <v>-8.0000000000000002E-3</v>
      </c>
      <c r="I12" s="84"/>
    </row>
    <row r="13" spans="1:427" ht="14.1" hidden="1" customHeight="1" x14ac:dyDescent="0.2">
      <c r="B13" s="84"/>
      <c r="C13" s="89"/>
      <c r="I13" s="91"/>
    </row>
    <row r="14" spans="1:427" ht="14.1" hidden="1" customHeight="1" x14ac:dyDescent="0.2">
      <c r="B14" s="84"/>
    </row>
    <row r="15" spans="1:427" ht="14.1" hidden="1" customHeight="1" x14ac:dyDescent="0.2">
      <c r="B15" s="89"/>
      <c r="C15" s="89"/>
      <c r="I15" s="89"/>
    </row>
    <row r="16" spans="1:427" ht="14.1" hidden="1" customHeight="1" x14ac:dyDescent="0.2">
      <c r="B16" s="89"/>
      <c r="C16" s="89"/>
      <c r="I16" s="89"/>
    </row>
    <row r="17" spans="2:9" ht="14.1" hidden="1" customHeight="1" x14ac:dyDescent="0.2">
      <c r="B17" s="89"/>
      <c r="C17" s="89"/>
      <c r="I17" s="89"/>
    </row>
    <row r="18" spans="2:9" ht="14.1" hidden="1" customHeight="1" x14ac:dyDescent="0.2">
      <c r="B18" s="89"/>
      <c r="C18" s="89"/>
      <c r="I18" s="89"/>
    </row>
    <row r="19" spans="2:9" ht="14.1" hidden="1" customHeight="1" x14ac:dyDescent="0.2">
      <c r="B19" s="89"/>
      <c r="C19" s="89"/>
      <c r="I19" s="89"/>
    </row>
    <row r="20" spans="2:9" ht="14.1" hidden="1" customHeight="1" x14ac:dyDescent="0.2">
      <c r="B20" s="89"/>
      <c r="C20" s="89"/>
      <c r="I20" s="89"/>
    </row>
    <row r="21" spans="2:9" ht="14.1" hidden="1" customHeight="1" x14ac:dyDescent="0.2">
      <c r="B21" s="89"/>
      <c r="C21" s="89"/>
      <c r="I21" s="89"/>
    </row>
    <row r="22" spans="2:9" ht="14.1" hidden="1" customHeight="1" x14ac:dyDescent="0.2"/>
    <row r="23" spans="2:9" ht="14.1" hidden="1" customHeight="1" x14ac:dyDescent="0.2"/>
    <row r="24" spans="2:9" ht="14.1" hidden="1" customHeight="1" x14ac:dyDescent="0.2"/>
    <row r="25" spans="2:9" ht="14.1" hidden="1" customHeight="1" x14ac:dyDescent="0.2"/>
    <row r="26" spans="2:9" x14ac:dyDescent="0.2"/>
    <row r="27" spans="2:9" x14ac:dyDescent="0.2">
      <c r="E27" s="65"/>
      <c r="F27" s="65"/>
      <c r="G27" s="65"/>
      <c r="H27" s="65"/>
      <c r="I27" s="65"/>
    </row>
    <row r="28" spans="2:9" x14ac:dyDescent="0.2">
      <c r="E28" s="92" t="s">
        <v>66</v>
      </c>
      <c r="F28" s="65"/>
      <c r="G28" s="65"/>
      <c r="H28" s="65"/>
      <c r="I28" s="65"/>
    </row>
    <row r="29" spans="2:9" ht="14.1" hidden="1" customHeight="1" x14ac:dyDescent="0.2">
      <c r="C29" s="93" t="s">
        <v>9</v>
      </c>
      <c r="E29" s="65"/>
      <c r="F29" s="65"/>
      <c r="G29" s="65"/>
      <c r="H29" s="65"/>
      <c r="I29" s="65"/>
    </row>
    <row r="30" spans="2:9" x14ac:dyDescent="0.2">
      <c r="E30" s="65"/>
      <c r="F30" s="65"/>
      <c r="G30" s="65"/>
      <c r="H30" s="65"/>
      <c r="I30" s="65"/>
    </row>
    <row r="31" spans="2:9" x14ac:dyDescent="0.2">
      <c r="E31" s="65"/>
      <c r="F31" s="65"/>
      <c r="G31" s="65"/>
      <c r="H31" s="65"/>
      <c r="I31" s="65"/>
    </row>
    <row r="32" spans="2:9" x14ac:dyDescent="0.2">
      <c r="E32" s="65"/>
      <c r="F32" s="65"/>
      <c r="G32" s="65"/>
      <c r="H32" s="65"/>
      <c r="I32" s="65"/>
    </row>
    <row r="33" spans="5:9" x14ac:dyDescent="0.2">
      <c r="E33" s="65" t="s">
        <v>67</v>
      </c>
      <c r="F33" s="65" t="s">
        <v>68</v>
      </c>
      <c r="G33" s="65"/>
      <c r="H33" s="65"/>
      <c r="I33" s="65"/>
    </row>
    <row r="34" spans="5:9" x14ac:dyDescent="0.2">
      <c r="E34" s="65" t="s">
        <v>69</v>
      </c>
      <c r="F34" s="65" t="s">
        <v>70</v>
      </c>
      <c r="G34" s="65"/>
      <c r="H34" s="65"/>
      <c r="I34" s="65"/>
    </row>
    <row r="35" spans="5:9" x14ac:dyDescent="0.2">
      <c r="E35" s="64" t="s">
        <v>71</v>
      </c>
      <c r="F35" s="64" t="s">
        <v>72</v>
      </c>
    </row>
    <row r="36" spans="5:9" x14ac:dyDescent="0.2"/>
  </sheetData>
  <mergeCells count="2">
    <mergeCell ref="B2:C2"/>
    <mergeCell ref="B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BA6C-1AB5-45A5-9D94-DFF833694DC7}">
  <dimension ref="A1:JA36"/>
  <sheetViews>
    <sheetView topLeftCell="A2" workbookViewId="0">
      <selection activeCell="F6" sqref="F6"/>
    </sheetView>
  </sheetViews>
  <sheetFormatPr defaultColWidth="9.140625" defaultRowHeight="15" zeroHeight="1" x14ac:dyDescent="0.25"/>
  <cols>
    <col min="1" max="1" width="3.28515625" customWidth="1"/>
    <col min="2" max="2" width="9.140625" customWidth="1"/>
    <col min="3" max="3" width="57.7109375" customWidth="1"/>
    <col min="4" max="4" width="11" style="27" customWidth="1"/>
    <col min="5" max="8" width="29.5703125" customWidth="1"/>
    <col min="9" max="10" width="20" customWidth="1"/>
    <col min="11" max="14" width="9.140625" customWidth="1"/>
  </cols>
  <sheetData>
    <row r="1" spans="1:261" ht="15.75" hidden="1" thickBot="1" x14ac:dyDescent="0.3">
      <c r="C1" t="s">
        <v>0</v>
      </c>
    </row>
    <row r="2" spans="1:261" ht="24.95" customHeight="1" x14ac:dyDescent="0.25">
      <c r="B2" s="36" t="s">
        <v>1</v>
      </c>
      <c r="C2" s="37"/>
      <c r="I2" s="1"/>
      <c r="J2" s="1"/>
    </row>
    <row r="3" spans="1:261" s="3" customFormat="1" ht="36" customHeight="1" x14ac:dyDescent="0.25">
      <c r="A3"/>
      <c r="B3" s="2" t="s">
        <v>2</v>
      </c>
      <c r="C3" s="2" t="s">
        <v>21</v>
      </c>
      <c r="D3" s="2" t="s">
        <v>10</v>
      </c>
      <c r="E3" s="2" t="s">
        <v>11</v>
      </c>
      <c r="F3" s="2" t="s">
        <v>18</v>
      </c>
      <c r="G3" s="2" t="s">
        <v>19</v>
      </c>
      <c r="H3" s="2" t="s">
        <v>20</v>
      </c>
      <c r="I3" s="94"/>
      <c r="J3" s="95"/>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row>
    <row r="4" spans="1:261" s="6" customFormat="1" ht="20.100000000000001" customHeight="1" x14ac:dyDescent="0.25">
      <c r="A4" s="4"/>
      <c r="B4" s="5">
        <v>4</v>
      </c>
      <c r="C4" s="26" t="s">
        <v>12</v>
      </c>
      <c r="D4" s="31">
        <v>-1.7559500491282853E-2</v>
      </c>
      <c r="E4" s="33">
        <v>4.5000000000000005E-2</v>
      </c>
      <c r="F4" s="33">
        <v>4.3023560314184625E-2</v>
      </c>
      <c r="G4" s="33">
        <v>4.1133927602406271E-2</v>
      </c>
      <c r="H4" s="33">
        <v>3.9327289225809553E-2</v>
      </c>
      <c r="I4" s="94"/>
      <c r="J4" s="95"/>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1" s="6" customFormat="1" ht="20.100000000000001" customHeight="1" x14ac:dyDescent="0.25">
      <c r="A5" s="4"/>
      <c r="B5" s="40" t="s">
        <v>21</v>
      </c>
      <c r="C5" s="40"/>
      <c r="D5" s="40"/>
      <c r="E5" s="35"/>
      <c r="F5" s="35"/>
      <c r="G5" s="35"/>
      <c r="H5" s="35"/>
      <c r="I5" s="94"/>
      <c r="J5" s="9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1" s="3" customFormat="1" ht="114" customHeight="1" x14ac:dyDescent="0.25">
      <c r="A6"/>
      <c r="B6" s="7">
        <v>2</v>
      </c>
      <c r="C6" s="9" t="s">
        <v>15</v>
      </c>
      <c r="D6" s="28">
        <v>7.0000000000000001E-3</v>
      </c>
      <c r="E6" s="34">
        <v>4.0000000000000001E-3</v>
      </c>
      <c r="F6" s="34">
        <v>-5.4000000000000003E-3</v>
      </c>
      <c r="G6" s="34">
        <v>-1.2999999999999999E-3</v>
      </c>
      <c r="H6" s="34">
        <v>-8.9999999999999998E-4</v>
      </c>
      <c r="I6" s="96" t="s">
        <v>73</v>
      </c>
      <c r="J6" s="39"/>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1" s="3" customFormat="1" ht="157.5" customHeight="1" x14ac:dyDescent="0.25">
      <c r="A7"/>
      <c r="B7" s="7">
        <v>2</v>
      </c>
      <c r="C7" s="9" t="s">
        <v>16</v>
      </c>
      <c r="D7" s="28">
        <v>1.4999999999999999E-2</v>
      </c>
      <c r="E7" s="34">
        <v>5.0000000000000001E-3</v>
      </c>
      <c r="F7" s="34">
        <v>3.3999999999999998E-3</v>
      </c>
      <c r="G7" s="34">
        <v>3.0000000000000001E-3</v>
      </c>
      <c r="H7" s="34">
        <v>2.0999999999999999E-3</v>
      </c>
      <c r="I7" s="96" t="s">
        <v>74</v>
      </c>
      <c r="J7" s="39"/>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row>
    <row r="8" spans="1:261" s="3" customFormat="1" ht="109.5" customHeight="1" x14ac:dyDescent="0.25">
      <c r="A8"/>
      <c r="B8" s="7"/>
      <c r="C8" s="9" t="s">
        <v>17</v>
      </c>
      <c r="D8" s="28">
        <v>1.4999999999999999E-2</v>
      </c>
      <c r="E8" s="34">
        <v>3.0000000000000001E-3</v>
      </c>
      <c r="F8" s="34">
        <v>3.0000000000000001E-3</v>
      </c>
      <c r="G8" s="34">
        <v>-2.8999999999999998E-3</v>
      </c>
      <c r="H8" s="34">
        <v>-2.3E-3</v>
      </c>
      <c r="I8" s="96" t="s">
        <v>75</v>
      </c>
      <c r="J8" s="39"/>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row>
    <row r="9" spans="1:261" s="3" customFormat="1" ht="114" customHeight="1" x14ac:dyDescent="0.25">
      <c r="A9"/>
      <c r="B9" s="7">
        <v>4</v>
      </c>
      <c r="C9" s="9" t="s">
        <v>13</v>
      </c>
      <c r="D9" s="28">
        <v>0.01</v>
      </c>
      <c r="E9" s="34">
        <v>3.0000000000000001E-3</v>
      </c>
      <c r="F9" s="34">
        <v>4.3E-3</v>
      </c>
      <c r="G9" s="34">
        <v>3.0999999999999999E-3</v>
      </c>
      <c r="H9" s="34">
        <v>1.9E-3</v>
      </c>
      <c r="I9" s="38" t="s">
        <v>76</v>
      </c>
      <c r="J9" s="3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row>
    <row r="10" spans="1:261" s="3" customFormat="1" ht="117" customHeight="1" x14ac:dyDescent="0.25">
      <c r="A10"/>
      <c r="B10" s="7">
        <v>5</v>
      </c>
      <c r="C10" s="9" t="s">
        <v>77</v>
      </c>
      <c r="D10" s="28">
        <v>1.5599999999999999E-2</v>
      </c>
      <c r="E10" s="34">
        <v>-1.7000000000000001E-2</v>
      </c>
      <c r="F10" s="34">
        <v>-7.1999999999999998E-3</v>
      </c>
      <c r="G10" s="34">
        <v>-3.7000000000000002E-3</v>
      </c>
      <c r="H10" s="34">
        <v>-2.5000000000000001E-3</v>
      </c>
      <c r="I10" s="96" t="s">
        <v>78</v>
      </c>
      <c r="J10" s="39"/>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row>
    <row r="11" spans="1:261" ht="20.100000000000001" customHeight="1" x14ac:dyDescent="0.25">
      <c r="B11" s="10"/>
      <c r="C11" s="32"/>
      <c r="D11" s="30">
        <f>D4+SUM(D6:D10)</f>
        <v>4.5040499508717149E-2</v>
      </c>
      <c r="E11" s="30">
        <f t="shared" ref="E11:H11" si="0">E4+SUM(E6:E10)</f>
        <v>4.3000000000000003E-2</v>
      </c>
      <c r="F11" s="30">
        <f t="shared" si="0"/>
        <v>4.1123560314184626E-2</v>
      </c>
      <c r="G11" s="30">
        <f t="shared" si="0"/>
        <v>3.9333927602406268E-2</v>
      </c>
      <c r="H11" s="30">
        <f t="shared" si="0"/>
        <v>3.7627289225809553E-2</v>
      </c>
      <c r="I11" s="12" t="s">
        <v>79</v>
      </c>
      <c r="J11" s="12"/>
    </row>
    <row r="12" spans="1:261" ht="20.100000000000001" customHeight="1" thickBot="1" x14ac:dyDescent="0.3">
      <c r="B12" s="10"/>
      <c r="C12" s="11"/>
      <c r="I12" s="10"/>
      <c r="J12" s="10"/>
    </row>
    <row r="13" spans="1:261" ht="20.100000000000001" customHeight="1" thickBot="1" x14ac:dyDescent="0.3">
      <c r="B13" s="13" t="s">
        <v>2</v>
      </c>
      <c r="C13" s="14" t="s">
        <v>3</v>
      </c>
      <c r="D13" s="2" t="s">
        <v>4</v>
      </c>
      <c r="E13" s="15"/>
      <c r="F13" s="15"/>
      <c r="G13" s="15"/>
      <c r="H13" s="15"/>
      <c r="I13" s="15"/>
      <c r="J13" s="15"/>
    </row>
    <row r="14" spans="1:261" ht="20.100000000000001" customHeight="1" x14ac:dyDescent="0.25">
      <c r="B14" s="16">
        <v>1</v>
      </c>
      <c r="C14" s="17" t="s">
        <v>5</v>
      </c>
      <c r="D14" s="29">
        <v>0.15</v>
      </c>
      <c r="E14" s="25"/>
      <c r="F14" s="25"/>
      <c r="G14" s="25"/>
      <c r="H14" s="25"/>
      <c r="I14" s="8"/>
      <c r="J14" s="8"/>
    </row>
    <row r="15" spans="1:261" ht="20.100000000000001" customHeight="1" x14ac:dyDescent="0.25">
      <c r="B15" s="18">
        <v>2</v>
      </c>
      <c r="C15" s="19" t="s">
        <v>6</v>
      </c>
      <c r="D15" s="29">
        <v>0.08</v>
      </c>
      <c r="E15" s="25"/>
      <c r="F15" s="25"/>
      <c r="G15" s="25"/>
      <c r="H15" s="25"/>
      <c r="I15" s="8"/>
      <c r="J15" s="8"/>
    </row>
    <row r="16" spans="1:261" ht="20.100000000000001" customHeight="1" x14ac:dyDescent="0.25">
      <c r="B16" s="20">
        <v>3</v>
      </c>
      <c r="C16" s="21" t="s">
        <v>7</v>
      </c>
      <c r="D16" s="29">
        <v>0.05</v>
      </c>
      <c r="E16" s="25"/>
      <c r="F16" s="25"/>
      <c r="G16" s="25"/>
      <c r="H16" s="25"/>
      <c r="I16" s="8"/>
      <c r="J16" s="8"/>
    </row>
    <row r="17" spans="2:10" ht="20.100000000000001" customHeight="1" x14ac:dyDescent="0.25">
      <c r="B17" s="20">
        <v>4</v>
      </c>
      <c r="C17" s="21" t="s">
        <v>8</v>
      </c>
      <c r="D17" s="29">
        <v>0.09</v>
      </c>
      <c r="E17" s="25"/>
      <c r="F17" s="25"/>
      <c r="G17" s="25"/>
      <c r="H17" s="25"/>
      <c r="I17" s="8"/>
      <c r="J17" s="8"/>
    </row>
    <row r="18" spans="2:10" hidden="1" x14ac:dyDescent="0.25">
      <c r="B18" s="10"/>
      <c r="C18" s="11"/>
      <c r="I18" s="22"/>
      <c r="J18" s="22"/>
    </row>
    <row r="19" spans="2:10" hidden="1" x14ac:dyDescent="0.25">
      <c r="B19" s="10"/>
    </row>
    <row r="20" spans="2:10" hidden="1" x14ac:dyDescent="0.25">
      <c r="B20" s="11"/>
      <c r="C20" s="11"/>
      <c r="I20" s="11"/>
      <c r="J20" s="11"/>
    </row>
    <row r="21" spans="2:10" hidden="1" x14ac:dyDescent="0.25">
      <c r="B21" s="11"/>
      <c r="C21" s="11"/>
      <c r="I21" s="11"/>
      <c r="J21" s="11"/>
    </row>
    <row r="22" spans="2:10" hidden="1" x14ac:dyDescent="0.25">
      <c r="B22" s="11"/>
      <c r="C22" s="11"/>
      <c r="I22" s="11"/>
      <c r="J22" s="11"/>
    </row>
    <row r="23" spans="2:10" hidden="1" x14ac:dyDescent="0.25">
      <c r="B23" s="11"/>
      <c r="C23" s="11"/>
      <c r="I23" s="11"/>
      <c r="J23" s="11"/>
    </row>
    <row r="24" spans="2:10" hidden="1" x14ac:dyDescent="0.25">
      <c r="B24" s="11"/>
      <c r="C24" s="11"/>
      <c r="I24" s="11"/>
      <c r="J24" s="11"/>
    </row>
    <row r="25" spans="2:10" hidden="1" x14ac:dyDescent="0.25">
      <c r="B25" s="11"/>
      <c r="C25" s="11"/>
      <c r="I25" s="11"/>
      <c r="J25" s="11"/>
    </row>
    <row r="26" spans="2:10" hidden="1" x14ac:dyDescent="0.25">
      <c r="B26" s="11"/>
      <c r="C26" s="11"/>
      <c r="I26" s="11"/>
      <c r="J26" s="11"/>
    </row>
    <row r="31" spans="2:10" x14ac:dyDescent="0.25"/>
    <row r="32" spans="2:10" x14ac:dyDescent="0.25"/>
    <row r="33" spans="3:10" x14ac:dyDescent="0.25"/>
    <row r="34" spans="3:10" hidden="1" x14ac:dyDescent="0.25">
      <c r="C34" s="23" t="s">
        <v>9</v>
      </c>
      <c r="I34" s="24"/>
      <c r="J34" s="24"/>
    </row>
    <row r="35" spans="3:10" x14ac:dyDescent="0.25"/>
    <row r="36" spans="3:10" x14ac:dyDescent="0.25"/>
  </sheetData>
  <mergeCells count="7">
    <mergeCell ref="I10:J10"/>
    <mergeCell ref="B2:C2"/>
    <mergeCell ref="B5:D5"/>
    <mergeCell ref="I6:J6"/>
    <mergeCell ref="I7:J7"/>
    <mergeCell ref="I8:J8"/>
    <mergeCell ref="I9:J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01957-999E-45FA-B7F6-C78E772A964F}">
  <dimension ref="A1:N36"/>
  <sheetViews>
    <sheetView topLeftCell="C2" zoomScale="102" workbookViewId="0">
      <selection activeCell="F5" sqref="F5:F6"/>
    </sheetView>
  </sheetViews>
  <sheetFormatPr defaultColWidth="0" defaultRowHeight="15" zeroHeight="1" x14ac:dyDescent="0.25"/>
  <cols>
    <col min="1" max="1" width="3.28515625" customWidth="1"/>
    <col min="2" max="2" width="9.140625" customWidth="1"/>
    <col min="3" max="3" width="40.140625" customWidth="1"/>
    <col min="4" max="4" width="12.28515625" style="10" customWidth="1"/>
    <col min="5" max="6" width="12.140625" style="10" customWidth="1"/>
    <col min="7" max="7" width="11.85546875" style="10" customWidth="1"/>
    <col min="8" max="8" width="12" style="10" customWidth="1"/>
    <col min="9" max="9" width="75.7109375" customWidth="1"/>
    <col min="10" max="14" width="0" hidden="1" customWidth="1"/>
    <col min="15" max="16384" width="9.140625" hidden="1"/>
  </cols>
  <sheetData>
    <row r="1" spans="1:10" ht="15.75" hidden="1" customHeight="1" thickBot="1" x14ac:dyDescent="0.3">
      <c r="C1" t="s">
        <v>0</v>
      </c>
    </row>
    <row r="2" spans="1:10" ht="24.95" customHeight="1" x14ac:dyDescent="0.25">
      <c r="B2" s="36" t="s">
        <v>38</v>
      </c>
      <c r="C2" s="37"/>
      <c r="I2" s="1"/>
      <c r="J2" s="1"/>
    </row>
    <row r="3" spans="1:10" s="3" customFormat="1" ht="36" customHeight="1" x14ac:dyDescent="0.25">
      <c r="A3"/>
      <c r="B3" s="2" t="s">
        <v>2</v>
      </c>
      <c r="C3" s="2" t="s">
        <v>80</v>
      </c>
      <c r="D3" s="97" t="s">
        <v>81</v>
      </c>
      <c r="E3" s="97" t="s">
        <v>82</v>
      </c>
      <c r="F3" s="97" t="s">
        <v>83</v>
      </c>
      <c r="G3" s="97" t="s">
        <v>84</v>
      </c>
      <c r="H3" s="97" t="s">
        <v>85</v>
      </c>
      <c r="I3" s="98"/>
      <c r="J3" s="98"/>
    </row>
    <row r="4" spans="1:10" s="6" customFormat="1" ht="77.25" customHeight="1" x14ac:dyDescent="0.25">
      <c r="A4"/>
      <c r="B4" s="7">
        <v>1</v>
      </c>
      <c r="C4" s="9" t="s">
        <v>12</v>
      </c>
      <c r="D4" s="99">
        <v>3.5700000000000003E-2</v>
      </c>
      <c r="E4" s="99">
        <v>8.2500000000000004E-2</v>
      </c>
      <c r="F4" s="99">
        <v>5.3600000000000002E-2</v>
      </c>
      <c r="G4" s="99">
        <v>3.7999999999999999E-2</v>
      </c>
      <c r="H4" s="99">
        <v>3.4700000000000002E-2</v>
      </c>
      <c r="I4" s="100" t="s">
        <v>86</v>
      </c>
      <c r="J4" s="98"/>
    </row>
    <row r="5" spans="1:10" s="6" customFormat="1" ht="20.100000000000001" customHeight="1" x14ac:dyDescent="0.25">
      <c r="A5"/>
      <c r="B5" s="40" t="s">
        <v>21</v>
      </c>
      <c r="C5" s="40"/>
      <c r="D5" s="40"/>
      <c r="E5" s="5"/>
      <c r="F5" s="5"/>
      <c r="G5" s="5"/>
      <c r="H5" s="5"/>
      <c r="I5" s="101"/>
      <c r="J5" s="98"/>
    </row>
    <row r="6" spans="1:10" s="3" customFormat="1" ht="63" customHeight="1" x14ac:dyDescent="0.25">
      <c r="A6"/>
      <c r="B6" s="7">
        <v>1</v>
      </c>
      <c r="C6" s="102" t="s">
        <v>58</v>
      </c>
      <c r="D6" s="103">
        <v>-1.21E-2</v>
      </c>
      <c r="E6" s="103">
        <v>-0.04</v>
      </c>
      <c r="F6" s="103">
        <v>-3.2500000000000001E-2</v>
      </c>
      <c r="G6" s="103">
        <v>-2.4E-2</v>
      </c>
      <c r="H6" s="103">
        <v>-2.1000000000000001E-2</v>
      </c>
      <c r="I6" s="100" t="s">
        <v>93</v>
      </c>
      <c r="J6" s="98"/>
    </row>
    <row r="7" spans="1:10" s="3" customFormat="1" ht="72.75" customHeight="1" x14ac:dyDescent="0.25">
      <c r="A7"/>
      <c r="B7" s="7">
        <v>2</v>
      </c>
      <c r="C7" s="102" t="s">
        <v>87</v>
      </c>
      <c r="D7" s="103">
        <v>1.5599999999999999E-2</v>
      </c>
      <c r="E7" s="103">
        <v>1.0200000000000001E-2</v>
      </c>
      <c r="F7" s="103">
        <v>9.5999999999999992E-3</v>
      </c>
      <c r="G7" s="103">
        <v>9.1000000000000004E-3</v>
      </c>
      <c r="H7" s="103">
        <v>7.7000000000000002E-3</v>
      </c>
      <c r="I7" s="104" t="s">
        <v>88</v>
      </c>
      <c r="J7" s="98"/>
    </row>
    <row r="8" spans="1:10" s="3" customFormat="1" ht="60" customHeight="1" x14ac:dyDescent="0.25">
      <c r="A8"/>
      <c r="B8" s="7">
        <v>3</v>
      </c>
      <c r="C8" s="102" t="s">
        <v>89</v>
      </c>
      <c r="D8" s="103">
        <v>1.9E-2</v>
      </c>
      <c r="E8" s="103">
        <v>1.44E-2</v>
      </c>
      <c r="F8" s="103">
        <v>1.29E-2</v>
      </c>
      <c r="G8" s="103">
        <v>1.1900000000000001E-2</v>
      </c>
      <c r="H8" s="103">
        <v>7.4999999999999997E-3</v>
      </c>
      <c r="I8" s="100" t="s">
        <v>90</v>
      </c>
      <c r="J8" s="98"/>
    </row>
    <row r="9" spans="1:10" s="3" customFormat="1" ht="72" customHeight="1" x14ac:dyDescent="0.25">
      <c r="A9"/>
      <c r="B9" s="7">
        <v>4</v>
      </c>
      <c r="C9" s="102" t="s">
        <v>13</v>
      </c>
      <c r="D9" s="103">
        <v>1.9800000000000002E-2</v>
      </c>
      <c r="E9" s="103">
        <v>-1.89E-2</v>
      </c>
      <c r="F9" s="103">
        <v>-1.23E-2</v>
      </c>
      <c r="G9" s="103">
        <v>-8.9999999999999993E-3</v>
      </c>
      <c r="H9" s="103">
        <v>-6.7000000000000002E-3</v>
      </c>
      <c r="I9" s="100" t="s">
        <v>91</v>
      </c>
      <c r="J9" s="98"/>
    </row>
    <row r="10" spans="1:10" s="3" customFormat="1" ht="39.75" customHeight="1" x14ac:dyDescent="0.25">
      <c r="A10"/>
      <c r="B10" s="7">
        <v>5</v>
      </c>
      <c r="C10" s="102" t="s">
        <v>92</v>
      </c>
      <c r="D10" s="103">
        <v>4.4999999999999997E-3</v>
      </c>
      <c r="E10" s="103">
        <v>5.4000000000000003E-3</v>
      </c>
      <c r="F10" s="103">
        <v>6.7000000000000002E-3</v>
      </c>
      <c r="G10" s="103">
        <v>8.6999999999999994E-3</v>
      </c>
      <c r="H10" s="103">
        <v>9.1000000000000004E-3</v>
      </c>
      <c r="I10" s="101"/>
      <c r="J10" s="98"/>
    </row>
    <row r="11" spans="1:10" ht="19.5" customHeight="1" x14ac:dyDescent="0.25">
      <c r="B11" s="10"/>
      <c r="C11" s="11"/>
      <c r="D11" s="105">
        <f>D4+D7+D8+D9+D10+D6</f>
        <v>8.2500000000000004E-2</v>
      </c>
      <c r="E11" s="105">
        <f>E4+E7+E8+E9+E10+E6</f>
        <v>5.3600000000000002E-2</v>
      </c>
      <c r="F11" s="105">
        <f>F4+F7+F8+F9+F10+F6</f>
        <v>3.7999999999999992E-2</v>
      </c>
      <c r="G11" s="105">
        <f>G4+G7+G8+G9+G10+G6</f>
        <v>3.4700000000000002E-2</v>
      </c>
      <c r="H11" s="105">
        <f>H4+H7+H8+H9+H10+H6</f>
        <v>3.1299999999999994E-2</v>
      </c>
      <c r="I11" s="101"/>
      <c r="J11" s="98"/>
    </row>
    <row r="12" spans="1:10" ht="20.100000000000001" customHeight="1" x14ac:dyDescent="0.25">
      <c r="B12" s="10"/>
      <c r="C12" s="11"/>
      <c r="D12" s="11"/>
      <c r="E12" s="11"/>
      <c r="F12" s="11"/>
      <c r="G12" s="11"/>
      <c r="H12" s="11"/>
      <c r="I12" s="101"/>
      <c r="J12" s="98"/>
    </row>
    <row r="13" spans="1:10" ht="15" hidden="1" customHeight="1" x14ac:dyDescent="0.25">
      <c r="B13" s="11"/>
      <c r="C13" s="11"/>
      <c r="I13" s="98"/>
      <c r="J13" s="98"/>
    </row>
    <row r="14" spans="1:10" ht="15" hidden="1" customHeight="1" x14ac:dyDescent="0.25">
      <c r="B14" s="11"/>
      <c r="C14" s="11"/>
      <c r="I14" s="98"/>
      <c r="J14" s="98"/>
    </row>
    <row r="15" spans="1:10" ht="15" hidden="1" customHeight="1" x14ac:dyDescent="0.25">
      <c r="D15" s="106"/>
      <c r="E15" s="106"/>
      <c r="F15" s="106"/>
      <c r="G15" s="106"/>
      <c r="H15" s="106"/>
      <c r="I15" s="98"/>
      <c r="J15" s="98"/>
    </row>
    <row r="16" spans="1:10" ht="15" hidden="1" customHeight="1" x14ac:dyDescent="0.25">
      <c r="D16" s="22"/>
      <c r="F16" s="22"/>
      <c r="I16" s="98"/>
      <c r="J16" s="98"/>
    </row>
    <row r="17" spans="3:10" ht="15" hidden="1" customHeight="1" x14ac:dyDescent="0.25">
      <c r="I17" s="98"/>
      <c r="J17" s="98"/>
    </row>
    <row r="18" spans="3:10" ht="15" hidden="1" customHeight="1" x14ac:dyDescent="0.25">
      <c r="I18" s="98"/>
      <c r="J18" s="98"/>
    </row>
    <row r="19" spans="3:10" ht="15" hidden="1" customHeight="1" x14ac:dyDescent="0.25">
      <c r="I19" s="98"/>
      <c r="J19" s="98"/>
    </row>
    <row r="20" spans="3:10" ht="15" hidden="1" customHeight="1" x14ac:dyDescent="0.25">
      <c r="E20" s="22"/>
      <c r="I20" s="98"/>
      <c r="J20" s="98"/>
    </row>
    <row r="21" spans="3:10" ht="15" hidden="1" customHeight="1" x14ac:dyDescent="0.25"/>
    <row r="22" spans="3:10" ht="15" hidden="1" customHeight="1" x14ac:dyDescent="0.25">
      <c r="C22" s="23" t="s">
        <v>9</v>
      </c>
      <c r="H22" s="107"/>
      <c r="I22" s="24"/>
    </row>
    <row r="23" spans="3:10" ht="15" hidden="1" customHeight="1" x14ac:dyDescent="0.25"/>
    <row r="24" spans="3:10" ht="15" hidden="1" customHeight="1" x14ac:dyDescent="0.25"/>
    <row r="25" spans="3:10" ht="15" hidden="1" customHeight="1" x14ac:dyDescent="0.25"/>
    <row r="26" spans="3:10" ht="15" hidden="1" customHeight="1" x14ac:dyDescent="0.25"/>
    <row r="27" spans="3:10" ht="15" hidden="1" customHeight="1" x14ac:dyDescent="0.25"/>
    <row r="28" spans="3:10" ht="15" hidden="1" customHeight="1" x14ac:dyDescent="0.25"/>
    <row r="29" spans="3:10" ht="15" hidden="1" customHeight="1" x14ac:dyDescent="0.25"/>
    <row r="30" spans="3:10" ht="15" hidden="1" customHeight="1" x14ac:dyDescent="0.25"/>
    <row r="31" spans="3:10" ht="15" hidden="1" customHeight="1" x14ac:dyDescent="0.25"/>
    <row r="32" spans="3:10" ht="15" hidden="1" customHeight="1" x14ac:dyDescent="0.25"/>
    <row r="33" ht="15" hidden="1" customHeight="1" x14ac:dyDescent="0.25"/>
    <row r="34" ht="15" hidden="1" customHeight="1" x14ac:dyDescent="0.25"/>
    <row r="35" ht="15" hidden="1" customHeight="1" x14ac:dyDescent="0.25"/>
    <row r="36" ht="15" hidden="1" customHeight="1" x14ac:dyDescent="0.25"/>
  </sheetData>
  <mergeCells count="2">
    <mergeCell ref="B2:C2"/>
    <mergeCell ref="B5:D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95810-49F0-4E57-9B47-3DE59BE83728}">
  <dimension ref="A1:O36"/>
  <sheetViews>
    <sheetView topLeftCell="A7" zoomScale="78" workbookViewId="0">
      <selection activeCell="I10" sqref="I10"/>
    </sheetView>
  </sheetViews>
  <sheetFormatPr defaultColWidth="0" defaultRowHeight="14.25" zeroHeight="1" x14ac:dyDescent="0.2"/>
  <cols>
    <col min="1" max="1" width="3.28515625" style="64" customWidth="1"/>
    <col min="2" max="2" width="9.140625" style="64" customWidth="1"/>
    <col min="3" max="3" width="67.5703125" style="64" bestFit="1" customWidth="1"/>
    <col min="4" max="4" width="16.140625" style="65" customWidth="1"/>
    <col min="5" max="5" width="14.28515625" style="64" customWidth="1"/>
    <col min="6" max="6" width="13.28515625" style="64" customWidth="1"/>
    <col min="7" max="7" width="12.42578125" style="64" customWidth="1"/>
    <col min="8" max="8" width="13.7109375" style="64" customWidth="1"/>
    <col min="9" max="9" width="63.5703125" style="64" customWidth="1"/>
    <col min="10" max="10" width="20" style="64" customWidth="1"/>
    <col min="11" max="15" width="0" style="64" hidden="1" customWidth="1"/>
    <col min="16" max="16384" width="9.140625" style="64" hidden="1"/>
  </cols>
  <sheetData>
    <row r="1" spans="1:10" ht="15" hidden="1" thickBot="1" x14ac:dyDescent="0.25">
      <c r="C1" s="64" t="s">
        <v>0</v>
      </c>
    </row>
    <row r="2" spans="1:10" ht="24.95" customHeight="1" x14ac:dyDescent="0.2">
      <c r="B2" s="66" t="s">
        <v>1</v>
      </c>
      <c r="C2" s="67"/>
      <c r="I2" s="68"/>
      <c r="J2" s="68"/>
    </row>
    <row r="3" spans="1:10" s="71" customFormat="1" ht="36" customHeight="1" x14ac:dyDescent="0.2">
      <c r="A3" s="64"/>
      <c r="B3" s="69" t="s">
        <v>2</v>
      </c>
      <c r="C3" s="69" t="s">
        <v>21</v>
      </c>
      <c r="D3" s="69" t="s">
        <v>10</v>
      </c>
      <c r="E3" s="69" t="s">
        <v>54</v>
      </c>
      <c r="F3" s="69" t="s">
        <v>55</v>
      </c>
      <c r="G3" s="69" t="s">
        <v>56</v>
      </c>
      <c r="H3" s="69" t="s">
        <v>57</v>
      </c>
      <c r="I3" s="70" t="s">
        <v>33</v>
      </c>
      <c r="J3" s="70"/>
    </row>
    <row r="4" spans="1:10" s="75" customFormat="1" ht="20.100000000000001" customHeight="1" x14ac:dyDescent="0.2">
      <c r="A4" s="64"/>
      <c r="B4" s="72"/>
      <c r="C4" s="73" t="s">
        <v>12</v>
      </c>
      <c r="D4" s="74">
        <v>7.9000000000000001E-2</v>
      </c>
      <c r="E4" s="74">
        <v>2.4E-2</v>
      </c>
      <c r="F4" s="74">
        <v>1.9E-2</v>
      </c>
      <c r="G4" s="74">
        <v>1.7999999999999999E-2</v>
      </c>
      <c r="H4" s="74">
        <v>1.4E-2</v>
      </c>
      <c r="I4" s="70"/>
      <c r="J4" s="70"/>
    </row>
    <row r="5" spans="1:10" s="75" customFormat="1" ht="20.100000000000001" customHeight="1" x14ac:dyDescent="0.2">
      <c r="A5" s="64"/>
      <c r="B5" s="76" t="s">
        <v>21</v>
      </c>
      <c r="C5" s="76"/>
      <c r="D5" s="76"/>
      <c r="E5" s="108"/>
      <c r="F5" s="72"/>
      <c r="G5" s="77"/>
      <c r="H5" s="77"/>
      <c r="I5" s="70"/>
      <c r="J5" s="70"/>
    </row>
    <row r="6" spans="1:10" s="71" customFormat="1" ht="93.6" customHeight="1" x14ac:dyDescent="0.2">
      <c r="A6" s="64"/>
      <c r="B6" s="78">
        <v>1</v>
      </c>
      <c r="C6" s="81" t="s">
        <v>96</v>
      </c>
      <c r="D6" s="79">
        <v>-2.9000000000000001E-2</v>
      </c>
      <c r="E6" s="79">
        <v>-7.0000000000000001E-3</v>
      </c>
      <c r="F6" s="79">
        <v>-6.0000000000000001E-3</v>
      </c>
      <c r="G6" s="79">
        <v>-4.0000000000000001E-3</v>
      </c>
      <c r="H6" s="79">
        <v>-3.0000000000000001E-3</v>
      </c>
      <c r="I6" s="83" t="s">
        <v>116</v>
      </c>
      <c r="J6" s="70"/>
    </row>
    <row r="7" spans="1:10" s="71" customFormat="1" ht="90" x14ac:dyDescent="0.2">
      <c r="A7" s="64"/>
      <c r="B7" s="78">
        <v>2</v>
      </c>
      <c r="C7" s="81" t="s">
        <v>60</v>
      </c>
      <c r="D7" s="79">
        <v>1E-3</v>
      </c>
      <c r="E7" s="79">
        <v>2E-3</v>
      </c>
      <c r="F7" s="79">
        <v>4.0000000000000001E-3</v>
      </c>
      <c r="G7" s="79">
        <v>2E-3</v>
      </c>
      <c r="H7" s="79">
        <v>3.0000000000000001E-3</v>
      </c>
      <c r="I7" s="80" t="s">
        <v>117</v>
      </c>
      <c r="J7" s="70"/>
    </row>
    <row r="8" spans="1:10" s="71" customFormat="1" ht="93" customHeight="1" x14ac:dyDescent="0.2">
      <c r="A8" s="64"/>
      <c r="B8" s="78">
        <v>3</v>
      </c>
      <c r="C8" s="81" t="s">
        <v>62</v>
      </c>
      <c r="D8" s="79">
        <v>-4.0000000000000001E-3</v>
      </c>
      <c r="E8" s="79">
        <v>1E-3</v>
      </c>
      <c r="F8" s="79">
        <v>3.0000000000000001E-3</v>
      </c>
      <c r="G8" s="79">
        <v>1E-3</v>
      </c>
      <c r="H8" s="79">
        <v>3.0000000000000001E-3</v>
      </c>
      <c r="I8" s="83" t="s">
        <v>118</v>
      </c>
      <c r="J8" s="70"/>
    </row>
    <row r="9" spans="1:10" s="71" customFormat="1" ht="99.95" customHeight="1" x14ac:dyDescent="0.2">
      <c r="A9" s="64"/>
      <c r="B9" s="78">
        <v>4</v>
      </c>
      <c r="C9" s="81" t="s">
        <v>13</v>
      </c>
      <c r="D9" s="79">
        <v>1E-3</v>
      </c>
      <c r="E9" s="79">
        <v>3.0000000000000001E-3</v>
      </c>
      <c r="F9" s="79">
        <v>1E-3</v>
      </c>
      <c r="G9" s="79">
        <v>2E-3</v>
      </c>
      <c r="H9" s="79">
        <v>-2E-3</v>
      </c>
      <c r="I9" s="70" t="s">
        <v>119</v>
      </c>
      <c r="J9" s="70"/>
    </row>
    <row r="10" spans="1:10" s="71" customFormat="1" ht="92.1" customHeight="1" x14ac:dyDescent="0.2">
      <c r="A10" s="64"/>
      <c r="B10" s="78">
        <v>5</v>
      </c>
      <c r="C10" s="81" t="s">
        <v>97</v>
      </c>
      <c r="D10" s="79">
        <v>-2.4E-2</v>
      </c>
      <c r="E10" s="79">
        <v>-4.0000000000000001E-3</v>
      </c>
      <c r="F10" s="79">
        <v>-3.0000000000000001E-3</v>
      </c>
      <c r="G10" s="79">
        <v>-5.0000000000000001E-3</v>
      </c>
      <c r="H10" s="79">
        <v>-4.0000000000000001E-3</v>
      </c>
      <c r="I10" s="70" t="s">
        <v>120</v>
      </c>
      <c r="J10" s="70"/>
    </row>
    <row r="11" spans="1:10" ht="15" customHeight="1" x14ac:dyDescent="0.2">
      <c r="B11" s="84"/>
      <c r="C11" s="109"/>
      <c r="D11" s="85">
        <v>2.4E-2</v>
      </c>
      <c r="E11" s="85">
        <v>1.9E-2</v>
      </c>
      <c r="F11" s="85">
        <v>1.7999999999999999E-2</v>
      </c>
      <c r="G11" s="85">
        <v>1.4E-2</v>
      </c>
      <c r="H11" s="85">
        <v>1.0999999999999999E-2</v>
      </c>
      <c r="I11" s="88"/>
      <c r="J11" s="88"/>
    </row>
    <row r="12" spans="1:10" ht="17.45" customHeight="1" x14ac:dyDescent="0.2">
      <c r="B12" s="84"/>
      <c r="C12" s="84"/>
      <c r="D12" s="85">
        <f>D11-D4</f>
        <v>-5.5E-2</v>
      </c>
      <c r="E12" s="85">
        <f t="shared" ref="E12:H12" si="0">E11-E4</f>
        <v>-5.000000000000001E-3</v>
      </c>
      <c r="F12" s="85">
        <f t="shared" si="0"/>
        <v>-1.0000000000000009E-3</v>
      </c>
      <c r="G12" s="85">
        <f t="shared" si="0"/>
        <v>-3.9999999999999983E-3</v>
      </c>
      <c r="H12" s="85">
        <f t="shared" si="0"/>
        <v>-3.0000000000000009E-3</v>
      </c>
      <c r="I12" s="84"/>
      <c r="J12" s="84"/>
    </row>
    <row r="13" spans="1:10" hidden="1" x14ac:dyDescent="0.2">
      <c r="B13" s="84"/>
      <c r="C13" s="89"/>
      <c r="I13" s="91"/>
      <c r="J13" s="91"/>
    </row>
    <row r="14" spans="1:10" hidden="1" x14ac:dyDescent="0.2">
      <c r="B14" s="84"/>
    </row>
    <row r="15" spans="1:10" hidden="1" x14ac:dyDescent="0.2">
      <c r="B15" s="89"/>
      <c r="C15" s="89"/>
      <c r="I15" s="89"/>
      <c r="J15" s="89"/>
    </row>
    <row r="16" spans="1:10" hidden="1" x14ac:dyDescent="0.2">
      <c r="B16" s="89"/>
      <c r="C16" s="89"/>
      <c r="I16" s="89"/>
      <c r="J16" s="89"/>
    </row>
    <row r="17" spans="2:10" hidden="1" x14ac:dyDescent="0.2">
      <c r="B17" s="89"/>
      <c r="C17" s="89"/>
      <c r="I17" s="89"/>
      <c r="J17" s="89"/>
    </row>
    <row r="18" spans="2:10" hidden="1" x14ac:dyDescent="0.2">
      <c r="B18" s="89"/>
      <c r="C18" s="89"/>
      <c r="I18" s="89"/>
      <c r="J18" s="89"/>
    </row>
    <row r="19" spans="2:10" hidden="1" x14ac:dyDescent="0.2">
      <c r="B19" s="89"/>
      <c r="C19" s="89"/>
      <c r="I19" s="89"/>
      <c r="J19" s="89"/>
    </row>
    <row r="20" spans="2:10" hidden="1" x14ac:dyDescent="0.2">
      <c r="B20" s="89"/>
      <c r="C20" s="89"/>
      <c r="I20" s="89"/>
      <c r="J20" s="89"/>
    </row>
    <row r="21" spans="2:10" hidden="1" x14ac:dyDescent="0.2">
      <c r="B21" s="89"/>
      <c r="C21" s="89"/>
      <c r="I21" s="89"/>
      <c r="J21" s="89"/>
    </row>
    <row r="26" spans="2:10" x14ac:dyDescent="0.2"/>
    <row r="27" spans="2:10" x14ac:dyDescent="0.2">
      <c r="D27" s="64"/>
    </row>
    <row r="28" spans="2:10" x14ac:dyDescent="0.2">
      <c r="D28" s="92" t="s">
        <v>98</v>
      </c>
    </row>
    <row r="29" spans="2:10" hidden="1" x14ac:dyDescent="0.2">
      <c r="C29" s="93" t="s">
        <v>9</v>
      </c>
      <c r="I29" s="110"/>
      <c r="J29" s="110"/>
    </row>
    <row r="30" spans="2:10" x14ac:dyDescent="0.2"/>
    <row r="31" spans="2:10" x14ac:dyDescent="0.2"/>
    <row r="32" spans="2:10" x14ac:dyDescent="0.2">
      <c r="E32" s="64" t="s">
        <v>99</v>
      </c>
      <c r="F32" s="64" t="s">
        <v>100</v>
      </c>
    </row>
    <row r="33" x14ac:dyDescent="0.2"/>
    <row r="34" x14ac:dyDescent="0.2"/>
    <row r="35" x14ac:dyDescent="0.2"/>
    <row r="36" x14ac:dyDescent="0.2"/>
  </sheetData>
  <mergeCells count="2">
    <mergeCell ref="B2:C2"/>
    <mergeCell ref="B5:D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CDBEE-C913-499D-B4C3-15A7C5A96CE7}">
  <dimension ref="A1:K36"/>
  <sheetViews>
    <sheetView showGridLines="0" topLeftCell="C7" zoomScale="85" zoomScaleNormal="85" workbookViewId="0">
      <selection activeCell="H13" sqref="H13"/>
    </sheetView>
  </sheetViews>
  <sheetFormatPr defaultColWidth="9.140625" defaultRowHeight="15" zeroHeight="1" x14ac:dyDescent="0.25"/>
  <cols>
    <col min="1" max="1" width="3.28515625" customWidth="1"/>
    <col min="2" max="2" width="9.140625" customWidth="1"/>
    <col min="3" max="3" width="66.7109375" customWidth="1"/>
    <col min="4" max="4" width="11" style="27" customWidth="1"/>
    <col min="5" max="5" width="16" customWidth="1"/>
    <col min="6" max="6" width="17.42578125" customWidth="1"/>
    <col min="7" max="7" width="18.28515625" customWidth="1"/>
    <col min="8" max="8" width="17.5703125" customWidth="1"/>
    <col min="9" max="9" width="91.140625" customWidth="1"/>
    <col min="10" max="10" width="20" customWidth="1"/>
    <col min="11" max="16383" width="9.140625" customWidth="1"/>
  </cols>
  <sheetData>
    <row r="1" spans="1:11" x14ac:dyDescent="0.25">
      <c r="C1" t="s">
        <v>0</v>
      </c>
    </row>
    <row r="2" spans="1:11" ht="24.95" customHeight="1" x14ac:dyDescent="0.25">
      <c r="B2" s="46" t="s">
        <v>38</v>
      </c>
      <c r="C2" s="46"/>
      <c r="D2" s="47"/>
      <c r="E2" s="48"/>
      <c r="F2" s="48"/>
      <c r="G2" s="48"/>
      <c r="H2" s="48"/>
      <c r="I2" s="49"/>
      <c r="J2" s="49"/>
    </row>
    <row r="3" spans="1:11" s="3" customFormat="1" ht="36" customHeight="1" x14ac:dyDescent="0.25">
      <c r="A3"/>
      <c r="B3" s="50" t="s">
        <v>2</v>
      </c>
      <c r="C3" s="50" t="s">
        <v>39</v>
      </c>
      <c r="D3" s="50" t="s">
        <v>10</v>
      </c>
      <c r="E3" s="50" t="s">
        <v>40</v>
      </c>
      <c r="F3" s="50" t="s">
        <v>41</v>
      </c>
      <c r="G3" s="50" t="s">
        <v>42</v>
      </c>
      <c r="H3" s="50" t="s">
        <v>43</v>
      </c>
      <c r="K3" s="51"/>
    </row>
    <row r="4" spans="1:11" s="6" customFormat="1" ht="20.100000000000001" customHeight="1" x14ac:dyDescent="0.25">
      <c r="A4" s="4"/>
      <c r="B4" s="52">
        <v>1</v>
      </c>
      <c r="C4" s="53" t="s">
        <v>44</v>
      </c>
      <c r="D4" s="54">
        <v>1.2999999999999999E-2</v>
      </c>
      <c r="E4" s="55">
        <f>D11</f>
        <v>5.1999999999999998E-2</v>
      </c>
      <c r="F4" s="55">
        <f>E11</f>
        <v>4.7E-2</v>
      </c>
      <c r="G4" s="55">
        <f>F11</f>
        <v>1.4000000000000004E-2</v>
      </c>
      <c r="H4" s="55">
        <f>G11</f>
        <v>9.0000000000000011E-3</v>
      </c>
      <c r="K4" s="56"/>
    </row>
    <row r="5" spans="1:11" s="6" customFormat="1" ht="20.100000000000001" customHeight="1" x14ac:dyDescent="0.25">
      <c r="A5" s="4"/>
      <c r="B5" s="57" t="s">
        <v>45</v>
      </c>
      <c r="C5" s="57"/>
      <c r="D5" s="57"/>
      <c r="E5" s="52"/>
      <c r="F5" s="52"/>
      <c r="G5" s="52"/>
      <c r="H5" s="52"/>
      <c r="K5" s="56"/>
    </row>
    <row r="6" spans="1:11" s="3" customFormat="1" ht="46.5" customHeight="1" x14ac:dyDescent="0.25">
      <c r="A6"/>
      <c r="B6" s="58">
        <v>2</v>
      </c>
      <c r="C6" s="59" t="s">
        <v>46</v>
      </c>
      <c r="D6" s="60">
        <v>1.4E-2</v>
      </c>
      <c r="E6" s="61">
        <v>3.0000000000000001E-3</v>
      </c>
      <c r="F6" s="61">
        <v>2E-3</v>
      </c>
      <c r="G6" s="62">
        <v>4.0000000000000001E-3</v>
      </c>
      <c r="H6" s="61">
        <v>4.0000000000000001E-3</v>
      </c>
      <c r="I6" s="63" t="s">
        <v>111</v>
      </c>
      <c r="K6" s="51"/>
    </row>
    <row r="7" spans="1:11" s="3" customFormat="1" ht="75" customHeight="1" x14ac:dyDescent="0.25">
      <c r="A7"/>
      <c r="B7" s="58">
        <v>3</v>
      </c>
      <c r="C7" s="59" t="s">
        <v>47</v>
      </c>
      <c r="D7" s="60">
        <v>1.4999999999999999E-2</v>
      </c>
      <c r="E7" s="61">
        <v>6.0000000000000001E-3</v>
      </c>
      <c r="F7" s="61">
        <v>-1.4E-2</v>
      </c>
      <c r="G7" s="62">
        <v>-5.0000000000000001E-3</v>
      </c>
      <c r="H7" s="61">
        <v>-3.0000000000000001E-3</v>
      </c>
      <c r="I7" s="63" t="s">
        <v>112</v>
      </c>
      <c r="K7" s="51"/>
    </row>
    <row r="8" spans="1:11" s="3" customFormat="1" ht="50.25" customHeight="1" x14ac:dyDescent="0.25">
      <c r="A8"/>
      <c r="B8" s="58">
        <v>4</v>
      </c>
      <c r="C8" s="59" t="s">
        <v>49</v>
      </c>
      <c r="D8" s="60">
        <v>2E-3</v>
      </c>
      <c r="E8" s="61">
        <v>-5.0000000000000001E-3</v>
      </c>
      <c r="F8" s="61">
        <v>-6.0000000000000001E-3</v>
      </c>
      <c r="G8" s="62">
        <v>1E-3</v>
      </c>
      <c r="H8" s="61">
        <v>3.0000000000000001E-3</v>
      </c>
      <c r="I8" s="116" t="s">
        <v>113</v>
      </c>
      <c r="K8" s="51"/>
    </row>
    <row r="9" spans="1:11" s="3" customFormat="1" ht="84" customHeight="1" x14ac:dyDescent="0.25">
      <c r="A9"/>
      <c r="B9" s="58">
        <v>5</v>
      </c>
      <c r="C9" s="59" t="s">
        <v>13</v>
      </c>
      <c r="D9" s="60">
        <v>1.4E-2</v>
      </c>
      <c r="E9" s="61">
        <v>-7.0000000000000001E-3</v>
      </c>
      <c r="F9" s="61">
        <v>-8.9999999999999993E-3</v>
      </c>
      <c r="G9" s="62">
        <v>-4.0000000000000001E-3</v>
      </c>
      <c r="H9" s="61">
        <v>-5.0000000000000001E-3</v>
      </c>
      <c r="I9" s="63" t="s">
        <v>114</v>
      </c>
      <c r="K9" s="51"/>
    </row>
    <row r="10" spans="1:11" s="3" customFormat="1" ht="120" customHeight="1" x14ac:dyDescent="0.25">
      <c r="A10"/>
      <c r="B10" s="58">
        <v>6</v>
      </c>
      <c r="C10" s="59" t="s">
        <v>52</v>
      </c>
      <c r="D10" s="60">
        <v>-6.0000000000000001E-3</v>
      </c>
      <c r="E10" s="61">
        <v>-2E-3</v>
      </c>
      <c r="F10" s="61">
        <v>-6.0000000000000001E-3</v>
      </c>
      <c r="G10" s="62">
        <v>-1E-3</v>
      </c>
      <c r="H10" s="61">
        <v>-3.0000000000000001E-3</v>
      </c>
      <c r="I10" s="63" t="s">
        <v>115</v>
      </c>
      <c r="K10" s="51"/>
    </row>
    <row r="11" spans="1:11" ht="20.100000000000001" customHeight="1" x14ac:dyDescent="0.25">
      <c r="B11" s="10"/>
      <c r="C11" s="11"/>
      <c r="D11" s="30">
        <f>D4+D6+D7+D8+D9+D10</f>
        <v>5.1999999999999998E-2</v>
      </c>
      <c r="E11" s="30">
        <f>E4+E6+E7+E8+E9+E10</f>
        <v>4.7E-2</v>
      </c>
      <c r="F11" s="30">
        <f>F4+F6+F7+F8+F9+F10</f>
        <v>1.4000000000000004E-2</v>
      </c>
      <c r="G11" s="30">
        <f>G4+G6+G7+G8+G9+G10</f>
        <v>9.0000000000000011E-3</v>
      </c>
      <c r="H11" s="30">
        <f>H4+H6+H7+H8+H9+H10</f>
        <v>5.0000000000000001E-3</v>
      </c>
      <c r="I11" s="12"/>
      <c r="J11" s="12"/>
    </row>
    <row r="12" spans="1:11" x14ac:dyDescent="0.25"/>
    <row r="13" spans="1:11" x14ac:dyDescent="0.25"/>
    <row r="14" spans="1:11" x14ac:dyDescent="0.25"/>
    <row r="15" spans="1:11" x14ac:dyDescent="0.25"/>
    <row r="16" spans="1:11" x14ac:dyDescent="0.25"/>
    <row r="17" x14ac:dyDescent="0.25"/>
    <row r="18" x14ac:dyDescent="0.25"/>
    <row r="19" x14ac:dyDescent="0.25"/>
    <row r="20" x14ac:dyDescent="0.25"/>
    <row r="21" x14ac:dyDescent="0.25"/>
    <row r="22" x14ac:dyDescent="0.25"/>
    <row r="23" x14ac:dyDescent="0.25"/>
    <row r="24"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sheetData>
  <mergeCells count="2">
    <mergeCell ref="B2:C2"/>
    <mergeCell ref="B5:D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A184-2696-4F2F-A593-F575AA06FF33}">
  <dimension ref="A1:FQ36"/>
  <sheetViews>
    <sheetView topLeftCell="A8" zoomScale="78" workbookViewId="0">
      <selection activeCell="I30" sqref="I30"/>
    </sheetView>
  </sheetViews>
  <sheetFormatPr defaultColWidth="9.140625" defaultRowHeight="14.25" zeroHeight="1" x14ac:dyDescent="0.2"/>
  <cols>
    <col min="1" max="1" width="3.28515625" style="64" customWidth="1"/>
    <col min="2" max="2" width="9.140625" style="64" customWidth="1"/>
    <col min="3" max="3" width="65.85546875" style="64" customWidth="1"/>
    <col min="4" max="4" width="18.42578125" style="65" bestFit="1" customWidth="1"/>
    <col min="5" max="5" width="17.85546875" style="64" customWidth="1"/>
    <col min="6" max="6" width="15.85546875" style="64" customWidth="1"/>
    <col min="7" max="7" width="15" style="64" customWidth="1"/>
    <col min="8" max="8" width="16.140625" style="64" customWidth="1"/>
    <col min="9" max="9" width="48.5703125" style="64" customWidth="1"/>
    <col min="10" max="10" width="20" style="64" customWidth="1"/>
    <col min="11" max="15" width="9.140625" style="64" customWidth="1"/>
    <col min="16" max="16384" width="9.140625" style="64"/>
  </cols>
  <sheetData>
    <row r="1" spans="1:173" ht="15" hidden="1" thickBot="1" x14ac:dyDescent="0.25">
      <c r="C1" s="64" t="s">
        <v>0</v>
      </c>
    </row>
    <row r="2" spans="1:173" ht="24.95" customHeight="1" x14ac:dyDescent="0.2">
      <c r="B2" s="66" t="s">
        <v>1</v>
      </c>
      <c r="C2" s="67"/>
      <c r="I2" s="68"/>
      <c r="J2" s="68"/>
    </row>
    <row r="3" spans="1:173" s="71" customFormat="1" ht="36" customHeight="1" x14ac:dyDescent="0.2">
      <c r="A3" s="64"/>
      <c r="B3" s="69" t="s">
        <v>2</v>
      </c>
      <c r="C3" s="69" t="s">
        <v>21</v>
      </c>
      <c r="D3" s="69" t="s">
        <v>10</v>
      </c>
      <c r="E3" s="69" t="s">
        <v>54</v>
      </c>
      <c r="F3" s="69" t="s">
        <v>55</v>
      </c>
      <c r="G3" s="69" t="s">
        <v>56</v>
      </c>
      <c r="H3" s="69" t="s">
        <v>57</v>
      </c>
      <c r="I3" s="70"/>
      <c r="J3" s="70"/>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c r="CT3" s="64"/>
      <c r="CU3" s="64"/>
      <c r="CV3" s="64"/>
      <c r="CW3" s="64"/>
      <c r="CX3" s="64"/>
      <c r="CY3" s="64"/>
      <c r="CZ3" s="64"/>
      <c r="DA3" s="64"/>
      <c r="DB3" s="64"/>
      <c r="DC3" s="64"/>
      <c r="DD3" s="64"/>
      <c r="DE3" s="64"/>
      <c r="DF3" s="64"/>
      <c r="DG3" s="64"/>
      <c r="DH3" s="64"/>
      <c r="DI3" s="64"/>
      <c r="DJ3" s="64"/>
      <c r="DK3" s="64"/>
      <c r="DL3" s="64"/>
      <c r="DM3" s="64"/>
      <c r="DN3" s="64"/>
      <c r="DO3" s="64"/>
      <c r="DP3" s="64"/>
      <c r="DQ3" s="64"/>
      <c r="DR3" s="64"/>
      <c r="DS3" s="64"/>
      <c r="DT3" s="64"/>
      <c r="DU3" s="64"/>
      <c r="DV3" s="64"/>
      <c r="DW3" s="64"/>
      <c r="DX3" s="64"/>
      <c r="DY3" s="64"/>
      <c r="DZ3" s="64"/>
      <c r="EA3" s="64"/>
      <c r="EB3" s="64"/>
      <c r="EC3" s="64"/>
      <c r="ED3" s="64"/>
      <c r="EE3" s="64"/>
      <c r="EF3" s="64"/>
      <c r="EG3" s="64"/>
      <c r="EH3" s="64"/>
      <c r="EI3" s="64"/>
      <c r="EJ3" s="64"/>
      <c r="EK3" s="64"/>
      <c r="EL3" s="64"/>
      <c r="EM3" s="64"/>
      <c r="EN3" s="64"/>
      <c r="EO3" s="64"/>
      <c r="EP3" s="64"/>
      <c r="EQ3" s="64"/>
      <c r="ER3" s="64"/>
      <c r="ES3" s="64"/>
      <c r="ET3" s="64"/>
      <c r="EU3" s="64"/>
      <c r="EV3" s="64"/>
      <c r="EW3" s="64"/>
      <c r="EX3" s="64"/>
      <c r="EY3" s="64"/>
      <c r="EZ3" s="64"/>
      <c r="FA3" s="64"/>
      <c r="FB3" s="64"/>
      <c r="FC3" s="64"/>
      <c r="FD3" s="64"/>
      <c r="FE3" s="64"/>
      <c r="FF3" s="64"/>
      <c r="FG3" s="64"/>
      <c r="FH3" s="64"/>
      <c r="FI3" s="64"/>
      <c r="FJ3" s="64"/>
      <c r="FK3" s="64"/>
      <c r="FL3" s="64"/>
      <c r="FM3" s="64"/>
      <c r="FN3" s="64"/>
      <c r="FO3" s="64"/>
      <c r="FP3" s="64"/>
      <c r="FQ3" s="64"/>
    </row>
    <row r="4" spans="1:173" s="75" customFormat="1" ht="20.100000000000001" customHeight="1" x14ac:dyDescent="0.2">
      <c r="A4" s="111"/>
      <c r="B4" s="72"/>
      <c r="C4" s="73" t="s">
        <v>12</v>
      </c>
      <c r="D4" s="74">
        <v>-0.14299999999999999</v>
      </c>
      <c r="E4" s="112">
        <v>0.35</v>
      </c>
      <c r="F4" s="74">
        <v>0.17599999999999999</v>
      </c>
      <c r="G4" s="74">
        <v>0.13100000000000001</v>
      </c>
      <c r="H4" s="74">
        <v>0.10199999999999999</v>
      </c>
      <c r="I4" s="70"/>
      <c r="J4" s="70"/>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4"/>
      <c r="DE4" s="64"/>
      <c r="DF4" s="64"/>
      <c r="DG4" s="64"/>
      <c r="DH4" s="64"/>
      <c r="DI4" s="64"/>
      <c r="DJ4" s="64"/>
      <c r="DK4" s="64"/>
      <c r="DL4" s="64"/>
      <c r="DM4" s="64"/>
      <c r="DN4" s="64"/>
      <c r="DO4" s="64"/>
      <c r="DP4" s="64"/>
      <c r="DQ4" s="64"/>
      <c r="DR4" s="64"/>
      <c r="DS4" s="64"/>
      <c r="DT4" s="64"/>
      <c r="DU4" s="64"/>
      <c r="DV4" s="64"/>
      <c r="DW4" s="64"/>
      <c r="DX4" s="64"/>
      <c r="DY4" s="64"/>
      <c r="DZ4" s="64"/>
      <c r="EA4" s="64"/>
      <c r="EB4" s="64"/>
      <c r="EC4" s="64"/>
      <c r="ED4" s="64"/>
      <c r="EE4" s="64"/>
      <c r="EF4" s="64"/>
      <c r="EG4" s="64"/>
      <c r="EH4" s="64"/>
      <c r="EI4" s="64"/>
      <c r="EJ4" s="64"/>
      <c r="EK4" s="64"/>
      <c r="EL4" s="64"/>
      <c r="EM4" s="64"/>
      <c r="EN4" s="64"/>
      <c r="EO4" s="64"/>
      <c r="EP4" s="64"/>
      <c r="EQ4" s="64"/>
      <c r="ER4" s="64"/>
      <c r="ES4" s="64"/>
      <c r="ET4" s="64"/>
      <c r="EU4" s="64"/>
      <c r="EV4" s="64"/>
      <c r="EW4" s="64"/>
      <c r="EX4" s="64"/>
      <c r="EY4" s="64"/>
      <c r="EZ4" s="64"/>
      <c r="FA4" s="64"/>
      <c r="FB4" s="64"/>
      <c r="FC4" s="64"/>
      <c r="FD4" s="64"/>
      <c r="FE4" s="64"/>
      <c r="FF4" s="64"/>
      <c r="FG4" s="64"/>
      <c r="FH4" s="64"/>
      <c r="FI4" s="64"/>
      <c r="FJ4" s="64"/>
      <c r="FK4" s="64"/>
      <c r="FL4" s="64"/>
      <c r="FM4" s="64"/>
      <c r="FN4" s="64"/>
      <c r="FO4" s="64"/>
      <c r="FP4" s="64"/>
      <c r="FQ4" s="64"/>
    </row>
    <row r="5" spans="1:173" s="75" customFormat="1" ht="20.100000000000001" customHeight="1" x14ac:dyDescent="0.2">
      <c r="A5" s="111"/>
      <c r="B5" s="76" t="s">
        <v>21</v>
      </c>
      <c r="C5" s="76"/>
      <c r="D5" s="76"/>
      <c r="E5" s="108"/>
      <c r="F5" s="72"/>
      <c r="G5" s="77"/>
      <c r="H5" s="77"/>
      <c r="I5" s="70"/>
      <c r="J5" s="70"/>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c r="EW5" s="64"/>
      <c r="EX5" s="64"/>
      <c r="EY5" s="64"/>
      <c r="EZ5" s="64"/>
      <c r="FA5" s="64"/>
      <c r="FB5" s="64"/>
      <c r="FC5" s="64"/>
      <c r="FD5" s="64"/>
      <c r="FE5" s="64"/>
      <c r="FF5" s="64"/>
      <c r="FG5" s="64"/>
      <c r="FH5" s="64"/>
      <c r="FI5" s="64"/>
      <c r="FJ5" s="64"/>
      <c r="FK5" s="64"/>
      <c r="FL5" s="64"/>
      <c r="FM5" s="64"/>
      <c r="FN5" s="64"/>
      <c r="FO5" s="64"/>
      <c r="FP5" s="64"/>
      <c r="FQ5" s="64"/>
    </row>
    <row r="6" spans="1:173" s="71" customFormat="1" ht="86.45" customHeight="1" x14ac:dyDescent="0.2">
      <c r="A6" s="64"/>
      <c r="B6" s="78">
        <v>1</v>
      </c>
      <c r="C6" s="81" t="s">
        <v>96</v>
      </c>
      <c r="D6" s="113">
        <v>3.7999999999999999E-2</v>
      </c>
      <c r="E6" s="113">
        <v>-8.8200000000000001E-2</v>
      </c>
      <c r="F6" s="113">
        <v>-3.7999999999999999E-2</v>
      </c>
      <c r="G6" s="113">
        <v>-2.9000000000000001E-2</v>
      </c>
      <c r="H6" s="113">
        <v>-6.0000000000000001E-3</v>
      </c>
      <c r="I6" s="70" t="s">
        <v>106</v>
      </c>
      <c r="J6" s="70"/>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c r="EW6" s="64"/>
      <c r="EX6" s="64"/>
      <c r="EY6" s="64"/>
      <c r="EZ6" s="64"/>
      <c r="FA6" s="64"/>
      <c r="FB6" s="64"/>
      <c r="FC6" s="64"/>
      <c r="FD6" s="64"/>
      <c r="FE6" s="64"/>
      <c r="FF6" s="64"/>
      <c r="FG6" s="64"/>
      <c r="FH6" s="64"/>
      <c r="FI6" s="64"/>
      <c r="FJ6" s="64"/>
      <c r="FK6" s="64"/>
      <c r="FL6" s="64"/>
      <c r="FM6" s="64"/>
      <c r="FN6" s="64"/>
      <c r="FO6" s="64"/>
      <c r="FP6" s="64"/>
      <c r="FQ6" s="64"/>
    </row>
    <row r="7" spans="1:173" s="71" customFormat="1" ht="99" customHeight="1" x14ac:dyDescent="0.2">
      <c r="A7" s="64"/>
      <c r="B7" s="78">
        <v>2</v>
      </c>
      <c r="C7" s="81" t="s">
        <v>60</v>
      </c>
      <c r="D7" s="113">
        <v>8.3000000000000004E-2</v>
      </c>
      <c r="E7" s="113">
        <v>1E-3</v>
      </c>
      <c r="F7" s="113">
        <v>5.0000000000000001E-3</v>
      </c>
      <c r="G7" s="113">
        <v>3.0000000000000001E-3</v>
      </c>
      <c r="H7" s="113">
        <v>5.0000000000000001E-3</v>
      </c>
      <c r="I7" s="70" t="s">
        <v>107</v>
      </c>
      <c r="J7" s="70"/>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c r="DW7" s="64"/>
      <c r="DX7" s="64"/>
      <c r="DY7" s="64"/>
      <c r="DZ7" s="64"/>
      <c r="EA7" s="64"/>
      <c r="EB7" s="64"/>
      <c r="EC7" s="64"/>
      <c r="ED7" s="64"/>
      <c r="EE7" s="64"/>
      <c r="EF7" s="64"/>
      <c r="EG7" s="64"/>
      <c r="EH7" s="64"/>
      <c r="EI7" s="64"/>
      <c r="EJ7" s="64"/>
      <c r="EK7" s="64"/>
      <c r="EL7" s="64"/>
      <c r="EM7" s="64"/>
      <c r="EN7" s="64"/>
      <c r="EO7" s="64"/>
      <c r="EP7" s="64"/>
      <c r="EQ7" s="64"/>
      <c r="ER7" s="64"/>
      <c r="ES7" s="64"/>
      <c r="ET7" s="64"/>
      <c r="EU7" s="64"/>
      <c r="EV7" s="64"/>
      <c r="EW7" s="64"/>
      <c r="EX7" s="64"/>
      <c r="EY7" s="64"/>
      <c r="EZ7" s="64"/>
      <c r="FA7" s="64"/>
      <c r="FB7" s="64"/>
      <c r="FC7" s="64"/>
      <c r="FD7" s="64"/>
      <c r="FE7" s="64"/>
      <c r="FF7" s="64"/>
      <c r="FG7" s="64"/>
      <c r="FH7" s="64"/>
      <c r="FI7" s="64"/>
      <c r="FJ7" s="64"/>
      <c r="FK7" s="64"/>
      <c r="FL7" s="64"/>
      <c r="FM7" s="64"/>
      <c r="FN7" s="64"/>
      <c r="FO7" s="64"/>
      <c r="FP7" s="64"/>
      <c r="FQ7" s="64"/>
    </row>
    <row r="8" spans="1:173" s="71" customFormat="1" ht="72" customHeight="1" x14ac:dyDescent="0.2">
      <c r="A8" s="64"/>
      <c r="B8" s="78">
        <v>3</v>
      </c>
      <c r="C8" s="81" t="s">
        <v>62</v>
      </c>
      <c r="D8" s="113">
        <v>3.7199999999999997E-2</v>
      </c>
      <c r="E8" s="113">
        <v>-0.05</v>
      </c>
      <c r="F8" s="113">
        <v>-1.0999999999999999E-2</v>
      </c>
      <c r="G8" s="113">
        <v>-7.0000000000000001E-3</v>
      </c>
      <c r="H8" s="113">
        <v>-1E-3</v>
      </c>
      <c r="I8" s="70" t="s">
        <v>108</v>
      </c>
      <c r="J8" s="70"/>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row>
    <row r="9" spans="1:173" s="71" customFormat="1" ht="105" x14ac:dyDescent="0.2">
      <c r="A9" s="64"/>
      <c r="B9" s="78">
        <v>4</v>
      </c>
      <c r="C9" s="81" t="s">
        <v>13</v>
      </c>
      <c r="D9" s="113">
        <v>0.06</v>
      </c>
      <c r="E9" s="113">
        <v>1.2E-2</v>
      </c>
      <c r="F9" s="113">
        <v>2.1000000000000001E-2</v>
      </c>
      <c r="G9" s="113">
        <v>2.1000000000000001E-2</v>
      </c>
      <c r="H9" s="113">
        <v>5.0000000000000001E-3</v>
      </c>
      <c r="I9" s="70" t="s">
        <v>109</v>
      </c>
      <c r="J9" s="70"/>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c r="DW9" s="64"/>
      <c r="DX9" s="64"/>
      <c r="DY9" s="64"/>
      <c r="DZ9" s="64"/>
      <c r="EA9" s="64"/>
      <c r="EB9" s="64"/>
      <c r="EC9" s="64"/>
      <c r="ED9" s="64"/>
      <c r="EE9" s="64"/>
      <c r="EF9" s="64"/>
      <c r="EG9" s="64"/>
      <c r="EH9" s="64"/>
      <c r="EI9" s="64"/>
      <c r="EJ9" s="64"/>
      <c r="EK9" s="64"/>
      <c r="EL9" s="64"/>
      <c r="EM9" s="64"/>
      <c r="EN9" s="64"/>
      <c r="EO9" s="64"/>
      <c r="EP9" s="64"/>
      <c r="EQ9" s="64"/>
      <c r="ER9" s="64"/>
      <c r="ES9" s="64"/>
      <c r="ET9" s="64"/>
      <c r="EU9" s="64"/>
      <c r="EV9" s="64"/>
      <c r="EW9" s="64"/>
      <c r="EX9" s="64"/>
      <c r="EY9" s="64"/>
      <c r="EZ9" s="64"/>
      <c r="FA9" s="64"/>
      <c r="FB9" s="64"/>
      <c r="FC9" s="64"/>
      <c r="FD9" s="64"/>
      <c r="FE9" s="64"/>
      <c r="FF9" s="64"/>
      <c r="FG9" s="64"/>
      <c r="FH9" s="64"/>
      <c r="FI9" s="64"/>
      <c r="FJ9" s="64"/>
      <c r="FK9" s="64"/>
      <c r="FL9" s="64"/>
      <c r="FM9" s="64"/>
      <c r="FN9" s="64"/>
      <c r="FO9" s="64"/>
      <c r="FP9" s="64"/>
      <c r="FQ9" s="64"/>
    </row>
    <row r="10" spans="1:173" s="71" customFormat="1" ht="75" x14ac:dyDescent="0.2">
      <c r="A10" s="64"/>
      <c r="B10" s="78">
        <v>5</v>
      </c>
      <c r="C10" s="81" t="s">
        <v>14</v>
      </c>
      <c r="D10" s="113">
        <v>4.2000000000000003E-2</v>
      </c>
      <c r="E10" s="113">
        <v>-4.9000000000000002E-2</v>
      </c>
      <c r="F10" s="113">
        <v>-2.1999999999999999E-2</v>
      </c>
      <c r="G10" s="113">
        <v>-1.7000000000000001E-2</v>
      </c>
      <c r="H10" s="113">
        <v>4.0000000000000001E-3</v>
      </c>
      <c r="I10" s="70" t="s">
        <v>110</v>
      </c>
      <c r="J10" s="70"/>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c r="DW10" s="64"/>
      <c r="DX10" s="64"/>
      <c r="DY10" s="64"/>
      <c r="DZ10" s="64"/>
      <c r="EA10" s="64"/>
      <c r="EB10" s="64"/>
      <c r="EC10" s="64"/>
      <c r="ED10" s="64"/>
      <c r="EE10" s="64"/>
      <c r="EF10" s="64"/>
      <c r="EG10" s="64"/>
      <c r="EH10" s="64"/>
      <c r="EI10" s="64"/>
      <c r="EJ10" s="64"/>
      <c r="EK10" s="64"/>
      <c r="EL10" s="64"/>
      <c r="EM10" s="64"/>
      <c r="EN10" s="64"/>
      <c r="EO10" s="64"/>
      <c r="EP10" s="64"/>
      <c r="EQ10" s="64"/>
      <c r="ER10" s="64"/>
      <c r="ES10" s="6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row>
    <row r="11" spans="1:173" ht="20.100000000000001" customHeight="1" x14ac:dyDescent="0.2">
      <c r="B11" s="84"/>
      <c r="C11" s="109"/>
      <c r="D11" s="85">
        <v>0.35</v>
      </c>
      <c r="E11" s="85">
        <v>0.17599999999999999</v>
      </c>
      <c r="F11" s="85"/>
      <c r="G11" s="85"/>
      <c r="H11" s="85"/>
      <c r="I11" s="88"/>
      <c r="J11" s="88"/>
    </row>
    <row r="12" spans="1:173" ht="17.45" customHeight="1" x14ac:dyDescent="0.25">
      <c r="B12" s="84"/>
      <c r="C12" s="84"/>
      <c r="D12" s="114">
        <f>D11-D4</f>
        <v>0.49299999999999999</v>
      </c>
      <c r="E12" s="85">
        <f>E11-E4</f>
        <v>-0.17399999999999999</v>
      </c>
      <c r="F12" s="85"/>
      <c r="G12" s="85"/>
      <c r="H12" s="85"/>
      <c r="I12" s="84"/>
      <c r="J12" s="84"/>
    </row>
    <row r="13" spans="1:173" hidden="1" x14ac:dyDescent="0.2">
      <c r="B13" s="84"/>
      <c r="C13" s="89"/>
      <c r="I13" s="91"/>
      <c r="J13" s="91"/>
    </row>
    <row r="14" spans="1:173" hidden="1" x14ac:dyDescent="0.2">
      <c r="B14" s="84"/>
    </row>
    <row r="15" spans="1:173" hidden="1" x14ac:dyDescent="0.2">
      <c r="B15" s="89"/>
      <c r="C15" s="89"/>
      <c r="I15" s="89"/>
      <c r="J15" s="89"/>
    </row>
    <row r="16" spans="1:173" hidden="1" x14ac:dyDescent="0.2">
      <c r="B16" s="89"/>
      <c r="C16" s="89"/>
      <c r="I16" s="89"/>
      <c r="J16" s="89"/>
    </row>
    <row r="17" spans="2:10" hidden="1" x14ac:dyDescent="0.2">
      <c r="B17" s="89"/>
      <c r="C17" s="89"/>
      <c r="I17" s="89"/>
      <c r="J17" s="89"/>
    </row>
    <row r="18" spans="2:10" hidden="1" x14ac:dyDescent="0.2">
      <c r="B18" s="89"/>
      <c r="C18" s="89"/>
      <c r="I18" s="89"/>
      <c r="J18" s="89"/>
    </row>
    <row r="19" spans="2:10" hidden="1" x14ac:dyDescent="0.2">
      <c r="B19" s="89"/>
      <c r="C19" s="89"/>
      <c r="I19" s="89"/>
      <c r="J19" s="89"/>
    </row>
    <row r="20" spans="2:10" hidden="1" x14ac:dyDescent="0.2">
      <c r="B20" s="89"/>
      <c r="C20" s="89"/>
      <c r="I20" s="89"/>
      <c r="J20" s="89"/>
    </row>
    <row r="21" spans="2:10" hidden="1" x14ac:dyDescent="0.2">
      <c r="B21" s="89"/>
      <c r="C21" s="89"/>
      <c r="I21" s="89"/>
      <c r="J21" s="89"/>
    </row>
    <row r="26" spans="2:10" ht="18.95" customHeight="1" x14ac:dyDescent="0.2"/>
    <row r="27" spans="2:10" x14ac:dyDescent="0.2"/>
    <row r="28" spans="2:10" x14ac:dyDescent="0.2"/>
    <row r="29" spans="2:10" hidden="1" x14ac:dyDescent="0.2">
      <c r="C29" s="93" t="s">
        <v>9</v>
      </c>
      <c r="I29" s="110"/>
      <c r="J29" s="110"/>
    </row>
    <row r="30" spans="2:10" x14ac:dyDescent="0.2"/>
    <row r="31" spans="2:10" x14ac:dyDescent="0.2"/>
    <row r="32" spans="2:10" x14ac:dyDescent="0.2"/>
    <row r="33" x14ac:dyDescent="0.2"/>
    <row r="34" x14ac:dyDescent="0.2"/>
    <row r="35" x14ac:dyDescent="0.2"/>
    <row r="36" x14ac:dyDescent="0.2"/>
  </sheetData>
  <mergeCells count="2">
    <mergeCell ref="B2:C2"/>
    <mergeCell ref="B5:D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42F10-66C4-4D71-9F27-198C788DB7D7}">
  <dimension ref="A1:I10"/>
  <sheetViews>
    <sheetView topLeftCell="A2" zoomScale="85" zoomScaleNormal="85" workbookViewId="0">
      <selection activeCell="J8" sqref="J8"/>
    </sheetView>
  </sheetViews>
  <sheetFormatPr defaultRowHeight="15" x14ac:dyDescent="0.25"/>
  <cols>
    <col min="1" max="1" width="5.5703125" bestFit="1" customWidth="1"/>
    <col min="2" max="2" width="68.140625" bestFit="1" customWidth="1"/>
    <col min="3" max="3" width="21.28515625" customWidth="1"/>
    <col min="4" max="4" width="15.85546875" customWidth="1"/>
    <col min="8" max="8" width="51.7109375" customWidth="1"/>
  </cols>
  <sheetData>
    <row r="1" spans="1:9" x14ac:dyDescent="0.25">
      <c r="A1" s="36" t="s">
        <v>1</v>
      </c>
      <c r="B1" s="37"/>
      <c r="C1" s="27"/>
      <c r="H1" s="1"/>
      <c r="I1" s="1"/>
    </row>
    <row r="2" spans="1:9" x14ac:dyDescent="0.25">
      <c r="A2" s="2" t="s">
        <v>2</v>
      </c>
      <c r="B2" s="2" t="s">
        <v>21</v>
      </c>
      <c r="C2" s="2" t="s">
        <v>10</v>
      </c>
      <c r="D2" s="2" t="s">
        <v>11</v>
      </c>
      <c r="E2" s="2" t="s">
        <v>18</v>
      </c>
      <c r="F2" s="2" t="s">
        <v>19</v>
      </c>
      <c r="G2" s="2" t="s">
        <v>20</v>
      </c>
      <c r="H2" s="41"/>
      <c r="I2" s="42"/>
    </row>
    <row r="3" spans="1:9" x14ac:dyDescent="0.25">
      <c r="A3" s="5">
        <v>4</v>
      </c>
      <c r="B3" s="26" t="s">
        <v>12</v>
      </c>
      <c r="C3" s="31">
        <v>0.04</v>
      </c>
      <c r="D3" s="31">
        <v>0.316</v>
      </c>
      <c r="E3" s="31">
        <v>0.111</v>
      </c>
      <c r="F3" s="31">
        <v>5.5E-2</v>
      </c>
      <c r="G3" s="31">
        <v>3.6999999999999998E-2</v>
      </c>
      <c r="H3" s="38"/>
      <c r="I3" s="39"/>
    </row>
    <row r="4" spans="1:9" x14ac:dyDescent="0.25">
      <c r="A4" s="40" t="s">
        <v>21</v>
      </c>
      <c r="B4" s="40"/>
      <c r="C4" s="40"/>
      <c r="D4" s="35"/>
      <c r="E4" s="35"/>
      <c r="F4" s="35"/>
      <c r="G4" s="35"/>
      <c r="H4" s="38" t="s">
        <v>33</v>
      </c>
      <c r="I4" s="39"/>
    </row>
    <row r="5" spans="1:9" ht="60" customHeight="1" x14ac:dyDescent="0.25">
      <c r="A5" s="7">
        <v>2</v>
      </c>
      <c r="B5" s="9" t="s">
        <v>15</v>
      </c>
      <c r="C5" s="28">
        <v>-1.2999999999999999E-2</v>
      </c>
      <c r="D5" s="34">
        <v>-2.5999999999999999E-2</v>
      </c>
      <c r="E5" s="34">
        <v>-2.3E-2</v>
      </c>
      <c r="F5" s="34">
        <v>-2.1000000000000001E-2</v>
      </c>
      <c r="G5" s="34">
        <v>-8.9999999999999993E-3</v>
      </c>
      <c r="H5" s="115" t="s">
        <v>101</v>
      </c>
      <c r="I5" s="115"/>
    </row>
    <row r="6" spans="1:9" ht="74.25" customHeight="1" x14ac:dyDescent="0.25">
      <c r="A6" s="7">
        <v>3</v>
      </c>
      <c r="B6" s="9" t="s">
        <v>16</v>
      </c>
      <c r="C6" s="28">
        <v>0.14299999999999999</v>
      </c>
      <c r="D6" s="34">
        <v>4.2999999999999997E-2</v>
      </c>
      <c r="E6" s="34">
        <v>3.5000000000000003E-2</v>
      </c>
      <c r="F6" s="34">
        <v>0.02</v>
      </c>
      <c r="G6" s="34">
        <v>1.0999999999999999E-2</v>
      </c>
      <c r="H6" s="115" t="s">
        <v>102</v>
      </c>
      <c r="I6" s="115"/>
    </row>
    <row r="7" spans="1:9" ht="77.25" customHeight="1" x14ac:dyDescent="0.25">
      <c r="A7" s="7">
        <v>4</v>
      </c>
      <c r="B7" s="9" t="s">
        <v>17</v>
      </c>
      <c r="C7" s="28">
        <v>0.123</v>
      </c>
      <c r="D7" s="34">
        <v>5.6000000000000001E-2</v>
      </c>
      <c r="E7" s="34">
        <v>3.4000000000000002E-2</v>
      </c>
      <c r="F7" s="34">
        <v>2.1999999999999999E-2</v>
      </c>
      <c r="G7" s="34">
        <v>3.0000000000000001E-3</v>
      </c>
      <c r="H7" s="115" t="s">
        <v>103</v>
      </c>
      <c r="I7" s="115"/>
    </row>
    <row r="8" spans="1:9" ht="53.25" customHeight="1" x14ac:dyDescent="0.25">
      <c r="A8" s="7">
        <v>5</v>
      </c>
      <c r="B8" s="9" t="s">
        <v>13</v>
      </c>
      <c r="C8" s="28">
        <v>4.4999999999999998E-2</v>
      </c>
      <c r="D8" s="34">
        <v>-0.24</v>
      </c>
      <c r="E8" s="34">
        <v>-8.1000000000000003E-2</v>
      </c>
      <c r="F8" s="34">
        <v>-4.3999999999999997E-2</v>
      </c>
      <c r="G8" s="34">
        <v>-2.4E-2</v>
      </c>
      <c r="H8" s="115" t="s">
        <v>104</v>
      </c>
      <c r="I8" s="115"/>
    </row>
    <row r="9" spans="1:9" ht="40.5" customHeight="1" x14ac:dyDescent="0.25">
      <c r="A9" s="7">
        <v>6</v>
      </c>
      <c r="B9" s="9" t="s">
        <v>14</v>
      </c>
      <c r="C9" s="28">
        <v>-2.1999999999999999E-2</v>
      </c>
      <c r="D9" s="34">
        <v>-3.7999999999999999E-2</v>
      </c>
      <c r="E9" s="34">
        <v>-2.1000000000000001E-2</v>
      </c>
      <c r="F9" s="34">
        <v>5.0000000000000001E-3</v>
      </c>
      <c r="G9" s="34">
        <v>1.0999999999999999E-2</v>
      </c>
      <c r="H9" s="115" t="s">
        <v>105</v>
      </c>
      <c r="I9" s="115"/>
    </row>
    <row r="10" spans="1:9" x14ac:dyDescent="0.25">
      <c r="A10" s="10"/>
      <c r="B10" s="32"/>
      <c r="C10" s="30">
        <f>C3+SUM(C5:C9)</f>
        <v>0.31599999999999995</v>
      </c>
      <c r="D10" s="30">
        <f>D3+SUM(D5:D9)</f>
        <v>0.11100000000000002</v>
      </c>
      <c r="E10" s="30">
        <f t="shared" ref="E10:G10" si="0">E3+SUM(E5:E9)</f>
        <v>5.5000000000000007E-2</v>
      </c>
      <c r="F10" s="30">
        <f t="shared" si="0"/>
        <v>3.7000000000000005E-2</v>
      </c>
      <c r="G10" s="30">
        <f t="shared" si="0"/>
        <v>2.8999999999999998E-2</v>
      </c>
      <c r="H10" s="12"/>
      <c r="I10" s="12"/>
    </row>
  </sheetData>
  <mergeCells count="9">
    <mergeCell ref="H7:I7"/>
    <mergeCell ref="H8:I8"/>
    <mergeCell ref="H9:I9"/>
    <mergeCell ref="A1:B1"/>
    <mergeCell ref="H3:I3"/>
    <mergeCell ref="A4:C4"/>
    <mergeCell ref="H4:I4"/>
    <mergeCell ref="H5:I5"/>
    <mergeCell ref="H6: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Central Europe- Hardik</vt:lpstr>
      <vt:lpstr>North America Rajat</vt:lpstr>
      <vt:lpstr>South Asia- Rishi</vt:lpstr>
      <vt:lpstr>West Europe- Jatin</vt:lpstr>
      <vt:lpstr>Latin america- Shubham</vt:lpstr>
      <vt:lpstr>Middle East- Rishi</vt:lpstr>
      <vt:lpstr>Africa- Rajat</vt:lpstr>
      <vt:lpstr>East Asia</vt:lpstr>
      <vt:lpstr>CIS &amp; Baltic - Shubham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Singh</dc:creator>
  <cp:lastModifiedBy>Hardik Malhotra</cp:lastModifiedBy>
  <dcterms:created xsi:type="dcterms:W3CDTF">2023-07-12T09:24:51Z</dcterms:created>
  <dcterms:modified xsi:type="dcterms:W3CDTF">2023-07-13T16:11:04Z</dcterms:modified>
</cp:coreProperties>
</file>