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DE687FC4-71A9-43D7-AD3B-405FCBC07546}" xr6:coauthVersionLast="47" xr6:coauthVersionMax="47" xr10:uidLastSave="{00000000-0000-0000-0000-000000000000}"/>
  <bookViews>
    <workbookView xWindow="-120" yWindow="-120" windowWidth="20730" windowHeight="11160" activeTab="1" xr2:uid="{ACA3B7F4-5B90-4645-809D-297AC5B6E429}"/>
  </bookViews>
  <sheets>
    <sheet name="Sheet1" sheetId="1" r:id="rId1"/>
    <sheet name="Sheet2" sheetId="2" r:id="rId2"/>
  </sheets>
  <definedNames>
    <definedName name="_xlnm._FilterDatabase" localSheetId="0" hidden="1">Sheet1!$A$1:$AZ$31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2" l="1"/>
  <c r="L18" i="2"/>
  <c r="V17" i="2"/>
  <c r="L17" i="2"/>
  <c r="V16" i="2"/>
  <c r="L16" i="2"/>
  <c r="W16" i="2"/>
  <c r="N16" i="2"/>
  <c r="J16" i="2"/>
  <c r="W31" i="1"/>
  <c r="S31" i="1" s="1"/>
  <c r="N31" i="1"/>
  <c r="L31" i="1" s="1"/>
  <c r="J31" i="1"/>
</calcChain>
</file>

<file path=xl/sharedStrings.xml><?xml version="1.0" encoding="utf-8"?>
<sst xmlns="http://schemas.openxmlformats.org/spreadsheetml/2006/main" count="1867" uniqueCount="168">
  <si>
    <t>Date</t>
  </si>
  <si>
    <t>HS Code</t>
  </si>
  <si>
    <t>Product Description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</si>
  <si>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</si>
  <si>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</si>
  <si>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</si>
  <si>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</si>
  <si>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</si>
  <si>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</si>
  <si>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</si>
  <si>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</si>
  <si>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</si>
  <si>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</si>
  <si>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</si>
  <si>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</si>
  <si>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</si>
  <si>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</si>
  <si>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</si>
  <si>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</si>
  <si>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</si>
  <si>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</si>
  <si>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</si>
  <si>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</si>
  <si>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</si>
  <si>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</si>
  <si>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</si>
  <si>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</si>
  <si>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</si>
  <si>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</si>
  <si>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</si>
  <si>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</si>
  <si>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</si>
  <si>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</si>
  <si>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</si>
  <si>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</si>
  <si>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</si>
  <si>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</si>
  <si>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</si>
  <si>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</si>
  <si>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</si>
  <si>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</si>
  <si>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</si>
  <si>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</si>
  <si>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</si>
  <si>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</si>
  <si>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</si>
  <si>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</si>
  <si>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</si>
  <si>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</si>
  <si>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</si>
  <si>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</si>
  <si>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</si>
  <si>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</si>
  <si>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 xml:space="preserve">ACID &gt;&gt; ACRYLIC ACID ACRYLIC ACID </t>
  </si>
  <si>
    <t>SHAH C J WORLD LLP</t>
  </si>
  <si>
    <t>FORMOSA PLASTICS CORPORATION</t>
  </si>
  <si>
    <t>57,5TH FLOOR,BAJAJ BHAVAN,,NARIM AN POINT,</t>
  </si>
  <si>
    <t>NA</t>
  </si>
  <si>
    <t xml:space="preserve">NO.201 TUNG HWA NORTH ROADTAIPEI TAIWAN  </t>
  </si>
  <si>
    <t>KGS</t>
  </si>
  <si>
    <t>Jnpt</t>
  </si>
  <si>
    <t>Taiwan</t>
  </si>
  <si>
    <t>MTS</t>
  </si>
  <si>
    <t>USD</t>
  </si>
  <si>
    <t>Apr-2020</t>
  </si>
  <si>
    <t>29</t>
  </si>
  <si>
    <t>2916</t>
  </si>
  <si>
    <t>MUMBAI</t>
  </si>
  <si>
    <t>400021</t>
  </si>
  <si>
    <t>MAHARASHTRA</t>
  </si>
  <si>
    <t>kiran@cjshahgroup.com</t>
  </si>
  <si>
    <t>NEHAL ASHIT SHAH</t>
  </si>
  <si>
    <t>UMERSHI MANSHI KHONA AND CO.</t>
  </si>
  <si>
    <t>HC</t>
  </si>
  <si>
    <t>Sea</t>
  </si>
  <si>
    <t>Kaohsiung</t>
  </si>
  <si>
    <t>Unsaturated acyclic monocarboxylic acids, cyclic monocarboxylic acids, their anhydrides, halides, pe</t>
  </si>
  <si>
    <t>201 TUNG HWA                        N ROAD TAIPEI,105                   TAIWAN,ROC</t>
  </si>
  <si>
    <t>Y</t>
  </si>
  <si>
    <t>ACCORD CHEMICAL CORPORATION</t>
  </si>
  <si>
    <t>B-705, WESTERN EDGE II, BLDG.NO.6, , CCI COMP.B/H METRO, OFF WESTERN E.</t>
  </si>
  <si>
    <t>400066</t>
  </si>
  <si>
    <t xml:space="preserve">JINESH M.SHAH </t>
  </si>
  <si>
    <t>PHALNA SHIPPING AGENCIES PVT LTD</t>
  </si>
  <si>
    <t>ACID &gt;&gt; ACRYLIC ACID DIMETHYL ACRYLIC ACID METHYLESTER</t>
  </si>
  <si>
    <t>CLARIANT INDIA LIMITED</t>
  </si>
  <si>
    <t>WEYLCHEM HOCHST GMBH</t>
  </si>
  <si>
    <t>RELIABLE TECH PARK, GUT NO. 31,,VI LLAGE EITHAN, AIROLI,OFF-THANE- NAVI</t>
  </si>
  <si>
    <t>Germany</t>
  </si>
  <si>
    <t>EUR</t>
  </si>
  <si>
    <t>Jun-2020</t>
  </si>
  <si>
    <t>400708</t>
  </si>
  <si>
    <t>919930652723</t>
  </si>
  <si>
    <t>bhagyashree.patkar@clariant.com</t>
  </si>
  <si>
    <t xml:space="preserve">ALRED CHRISTIAN MUNCH              </t>
  </si>
  <si>
    <t>Not Available</t>
  </si>
  <si>
    <t>THE KAY-CEE AGENCIES</t>
  </si>
  <si>
    <t>Rotterdam</t>
  </si>
  <si>
    <t xml:space="preserve">ACID &gt;&gt; ACRYLIC ACID DIMETHYL ACRYLIC ACID METHYLESTER </t>
  </si>
  <si>
    <t>Jul-2020</t>
  </si>
  <si>
    <t xml:space="preserve">BUILDING &gt;&gt; MC-INJEKT GL 95 A1 - I   BUILDING MATERIALS   </t>
  </si>
  <si>
    <t>MURASIT BAUCHEMIE GOA PRIVATE LIMITED</t>
  </si>
  <si>
    <t>MC-BAUCHEMIE MUELLER GMBH CO KG</t>
  </si>
  <si>
    <t>PLOT NO.61,KUNDAIM INDUSTRIAL EST ATE, , PIN-403115</t>
  </si>
  <si>
    <t>PONDA</t>
  </si>
  <si>
    <t>403115</t>
  </si>
  <si>
    <t>GOA</t>
  </si>
  <si>
    <t>murasit.accounts@mc-bauchemie.com</t>
  </si>
  <si>
    <t>PINAKI MUKHERJEE</t>
  </si>
  <si>
    <t>AVVASHYA CCI LOGISTICS PVT LTD</t>
  </si>
  <si>
    <t>Bremerhaven</t>
  </si>
  <si>
    <t xml:space="preserve">ACID &gt;&gt; ACRYLIC ACID ACRYLIC ACID   ISO TANK CONTAINER   </t>
  </si>
  <si>
    <t>SHIVA PHARMACHEM LTD</t>
  </si>
  <si>
    <t>9TH FLOOR ABS TOWERS,OLD PADRA ROA D</t>
  </si>
  <si>
    <t>Aug-2020</t>
  </si>
  <si>
    <t>VADODARA</t>
  </si>
  <si>
    <t>390007</t>
  </si>
  <si>
    <t>GUJARAT</t>
  </si>
  <si>
    <t>exim@shivapharmachem.com</t>
  </si>
  <si>
    <t xml:space="preserve">RAHUL AGRAWAL                      </t>
  </si>
  <si>
    <t>R.R.SHIPPING AGENCY</t>
  </si>
  <si>
    <t>TAIRYLAN DIVISION,201 TUNGHWANORTH ROAD,TAIPEI,TAIWAN  TW</t>
  </si>
  <si>
    <t xml:space="preserve">ACID &gt;&gt; ACRYLIC ACID ACRYLIC ACID   2 ISO TANK CONTAINERS   </t>
  </si>
  <si>
    <t xml:space="preserve">ACRYLIC &gt;&gt; POLYACRYLATE ACRYLIC ARONVIS AH-105X   SODIUM POLYACRYLATE     ACRYLIC POLYMER   </t>
  </si>
  <si>
    <t>APURVA SHANGHAVI AND OTHERS HUF</t>
  </si>
  <si>
    <t>M S VENTURE CHEMICAL LTD</t>
  </si>
  <si>
    <t>33/2, SARAT BOSE ROAD,</t>
  </si>
  <si>
    <t>652, FUKANO, MURO, UDA CITY, NARA 632-0203.  JAPAN</t>
  </si>
  <si>
    <t>Japan</t>
  </si>
  <si>
    <t>Sep-2020</t>
  </si>
  <si>
    <t>KOLKATA</t>
  </si>
  <si>
    <t>700020</t>
  </si>
  <si>
    <t>WEST BENGAL</t>
  </si>
  <si>
    <t>westernkol@gmail.com</t>
  </si>
  <si>
    <t xml:space="preserve">MR.APURVA SHANGHAVI                </t>
  </si>
  <si>
    <t>DAYALAL PADAMSHI MEISHERI</t>
  </si>
  <si>
    <t>Kobe</t>
  </si>
  <si>
    <t>652, FUKANO, MURO, UDA CITY,  NARA632-0203, JAPAN  JAPAN</t>
  </si>
  <si>
    <t xml:space="preserve">DIACRYLATE &gt;&gt; DIACRYLATE QUREACC ZINC DIACRYLATE   QUREACC ZDA     RE-IMPORT REJECTED MATERIAL   </t>
  </si>
  <si>
    <t>YASHO INDUSTRIES LIMITED</t>
  </si>
  <si>
    <t>CONTITECH USA INC</t>
  </si>
  <si>
    <t>OFFICE NO.101/102 PENINSULA HEIGHT S,CD BARFIWALA MARG ANDHERI WEST</t>
  </si>
  <si>
    <t>India</t>
  </si>
  <si>
    <t>Dec-2020</t>
  </si>
  <si>
    <t>400058</t>
  </si>
  <si>
    <t>as.rajput@yashoindustries.com</t>
  </si>
  <si>
    <t xml:space="preserve">PARAG VINOD JHAVERI                </t>
  </si>
  <si>
    <t>Unsaturated acyclic monocarboxylic acids, their anhydrides, halides, peroxides-their derivatives :</t>
  </si>
  <si>
    <t xml:space="preserve">ACID &gt;&gt; ACRYLIC ACID ACRYLIC ACID   CAS NO.9063-87-0   ISO TANK  29161100 HSN </t>
  </si>
  <si>
    <t>AMBANI ORGANICS LIMITED</t>
  </si>
  <si>
    <t>N-44, MIDC,,TARAPUR, BOISAR,</t>
  </si>
  <si>
    <t>Jan-2021</t>
  </si>
  <si>
    <t>BOISAR</t>
  </si>
  <si>
    <t>401506</t>
  </si>
  <si>
    <t>info@ambaniorganics.com</t>
  </si>
  <si>
    <t xml:space="preserve">RAKESH HASMUKHLAL SHAH             </t>
  </si>
  <si>
    <t>ACID &gt;&gt; ACRYLIC ACID DIMETHYL ACRYLIC ACID METHYLESTER  HS : 29161100</t>
  </si>
  <si>
    <t xml:space="preserve">ACID &gt;&gt; ACRYLIC ACID DIMETHYL ACRYLIC ACID METHYLESTER 29161100HSN </t>
  </si>
  <si>
    <t>Feb-2021</t>
  </si>
  <si>
    <t>Unsaturated acyclic monocarboxylic acids, cyclic monocarboxylic acids, their anhydrides, halides, peroxides and peroxyacids; their halogenated, sulphonated, nitrated or nitrosated derivatives</t>
  </si>
  <si>
    <t>BUILDING &gt;&gt; 5543001 472 1001 MC-INJEKT GL-95 A1   BUILDING MATERIALS    29161100  HSN  Code</t>
  </si>
  <si>
    <t>Mar-2021</t>
  </si>
  <si>
    <t>ACID &gt;&gt; ACRYLIC ACID DIMETHYL ACRYLIC ACID METHYLESTER  HS Code : 29161100</t>
  </si>
  <si>
    <t>ACID &gt;&gt; ACRYLIC ACID ACRYLIC ACID  HS : 29161100</t>
  </si>
  <si>
    <t>M S FORMOSA PLASTICS CORPORATION</t>
  </si>
  <si>
    <t>201, TUNG HWA N. ROAD, TAIPEI, TAIWAN,  TAIWAN</t>
  </si>
  <si>
    <t>JHAVERI BROTHERS</t>
  </si>
  <si>
    <t>201, TUNG HWA NORTH ROAD, TAIPEI, TAIWAN  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</si>
</sst>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u/>
      <sz val="10"/>
      <color theme="0"/>
      <name val="Tahoma"/>
    </font>
    <font>
      <b/>
      <u/>
      <sz val="11"/>
      <color theme="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4" fillId="0" borderId="0" xfId="2" applyAlignment="1">
      <alignment horizontal="center" vertical="center"/>
    </xf>
    <xf numFmtId="164" fontId="4" fillId="0" borderId="0" xfId="2" applyNumberFormat="1" applyAlignment="1">
      <alignment horizontal="center" vertical="center"/>
    </xf>
    <xf numFmtId="0" fontId="4" fillId="0" borderId="0" xfId="2" applyAlignment="1">
      <alignment horizontal="left" vertical="center" indent="1"/>
    </xf>
    <xf numFmtId="4" fontId="4" fillId="0" borderId="0" xfId="2" applyNumberFormat="1" applyAlignment="1">
      <alignment horizontal="right" vertical="center"/>
    </xf>
    <xf numFmtId="0" fontId="4" fillId="0" borderId="0" xfId="2"/>
    <xf numFmtId="0" fontId="4" fillId="0" borderId="0" xfId="2" applyAlignment="1">
      <alignment horizontal="left" indent="1"/>
    </xf>
    <xf numFmtId="4" fontId="0" fillId="0" borderId="0" xfId="0" applyNumberFormat="1"/>
  </cellXfs>
  <cellStyles count="3">
    <cellStyle name="Hyperlink 2" xfId="1" xr:uid="{AAE669DC-A35E-42C0-B391-0457EBD8EEF8}"/>
    <cellStyle name="Normal" xfId="0" builtinId="0"/>
    <cellStyle name="Normal 2 2" xfId="2" xr:uid="{602BBD1E-6858-4B38-B355-CC416821D835}"/>
  </cellStyles>
  <dxfs count="12"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EA1D-D135-4122-94DB-13ED2F94664D}">
  <dimension ref="A1:AZ31"/>
  <sheetViews>
    <sheetView topLeftCell="D10" workbookViewId="0">
      <selection activeCell="Q15" sqref="Q15"/>
    </sheetView>
  </sheetViews>
  <sheetFormatPr defaultRowHeight="15" x14ac:dyDescent="0.25"/>
  <cols>
    <col min="1" max="1" width="10.42578125" bestFit="1" customWidth="1"/>
    <col min="4" max="4" width="41.85546875" bestFit="1" customWidth="1"/>
    <col min="5" max="5" width="33.28515625" customWidth="1"/>
    <col min="10" max="10" width="10.7109375" bestFit="1" customWidth="1"/>
    <col min="14" max="14" width="11.7109375" bestFit="1" customWidth="1"/>
    <col min="23" max="23" width="11.7109375" bestFit="1" customWidth="1"/>
  </cols>
  <sheetData>
    <row r="1" spans="1:52" s="7" customFormat="1" ht="24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5" t="s">
        <v>47</v>
      </c>
      <c r="AW1" s="6" t="s">
        <v>48</v>
      </c>
      <c r="AX1" s="6" t="s">
        <v>49</v>
      </c>
      <c r="AY1" s="6" t="s">
        <v>50</v>
      </c>
      <c r="AZ1" s="6" t="s">
        <v>51</v>
      </c>
    </row>
    <row r="2" spans="1:52" s="11" customFormat="1" x14ac:dyDescent="0.25">
      <c r="A2" s="8">
        <v>43932</v>
      </c>
      <c r="B2" s="9" t="s">
        <v>52</v>
      </c>
      <c r="C2" s="9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57</v>
      </c>
      <c r="J2" s="10">
        <v>48000</v>
      </c>
      <c r="K2" s="9" t="s">
        <v>59</v>
      </c>
      <c r="L2" s="10">
        <v>1.08</v>
      </c>
      <c r="M2" s="10">
        <v>27.735000949978573</v>
      </c>
      <c r="N2" s="10">
        <v>51840.000000000007</v>
      </c>
      <c r="O2" s="10">
        <v>1080</v>
      </c>
      <c r="P2" s="9" t="s">
        <v>60</v>
      </c>
      <c r="Q2" s="9" t="s">
        <v>61</v>
      </c>
      <c r="R2" s="10">
        <v>48</v>
      </c>
      <c r="S2" s="9" t="s">
        <v>62</v>
      </c>
      <c r="T2" s="10">
        <v>1079.9780000000001</v>
      </c>
      <c r="U2" s="10" t="s">
        <v>63</v>
      </c>
      <c r="V2" s="10">
        <v>14377.82</v>
      </c>
      <c r="W2" s="10">
        <v>66217.824492468906</v>
      </c>
      <c r="X2" s="9" t="s">
        <v>64</v>
      </c>
      <c r="Y2" s="9" t="s">
        <v>65</v>
      </c>
      <c r="Z2" s="9" t="s">
        <v>66</v>
      </c>
      <c r="AA2" s="9" t="s">
        <v>67</v>
      </c>
      <c r="AB2" s="9" t="s">
        <v>68</v>
      </c>
      <c r="AC2" s="9" t="s">
        <v>69</v>
      </c>
      <c r="AD2" s="9" t="s">
        <v>57</v>
      </c>
      <c r="AE2" s="9" t="s">
        <v>70</v>
      </c>
      <c r="AF2" s="9" t="s">
        <v>71</v>
      </c>
      <c r="AG2" s="9" t="s">
        <v>57</v>
      </c>
      <c r="AH2" s="9" t="s">
        <v>57</v>
      </c>
      <c r="AI2" s="11" t="s">
        <v>72</v>
      </c>
      <c r="AJ2" s="9" t="s">
        <v>73</v>
      </c>
      <c r="AK2" s="9" t="s">
        <v>74</v>
      </c>
      <c r="AL2" s="9" t="s">
        <v>75</v>
      </c>
      <c r="AM2" s="9" t="s">
        <v>76</v>
      </c>
      <c r="AN2" s="9" t="s">
        <v>54</v>
      </c>
      <c r="AO2" s="9" t="s">
        <v>55</v>
      </c>
      <c r="AP2" s="9" t="s">
        <v>56</v>
      </c>
      <c r="AQ2" s="9" t="s">
        <v>57</v>
      </c>
      <c r="AR2" s="9" t="s">
        <v>77</v>
      </c>
      <c r="AS2" s="9" t="s">
        <v>57</v>
      </c>
      <c r="AT2" s="9" t="s">
        <v>67</v>
      </c>
      <c r="AU2" s="9" t="s">
        <v>68</v>
      </c>
      <c r="AV2" s="9" t="s">
        <v>69</v>
      </c>
      <c r="AW2" s="9" t="s">
        <v>57</v>
      </c>
      <c r="AX2" s="9" t="s">
        <v>70</v>
      </c>
      <c r="AY2" s="12">
        <v>11846379</v>
      </c>
      <c r="AZ2" s="12" t="s">
        <v>78</v>
      </c>
    </row>
    <row r="3" spans="1:52" s="11" customFormat="1" x14ac:dyDescent="0.25">
      <c r="A3" s="8">
        <v>43935</v>
      </c>
      <c r="B3" s="9" t="s">
        <v>52</v>
      </c>
      <c r="C3" s="9" t="s">
        <v>53</v>
      </c>
      <c r="D3" s="9" t="s">
        <v>79</v>
      </c>
      <c r="E3" s="9" t="s">
        <v>55</v>
      </c>
      <c r="F3" s="9" t="s">
        <v>80</v>
      </c>
      <c r="G3" s="9" t="s">
        <v>57</v>
      </c>
      <c r="H3" s="9" t="s">
        <v>58</v>
      </c>
      <c r="I3" s="9" t="s">
        <v>57</v>
      </c>
      <c r="J3" s="10">
        <v>20020</v>
      </c>
      <c r="K3" s="9" t="s">
        <v>59</v>
      </c>
      <c r="L3" s="10">
        <v>1.06</v>
      </c>
      <c r="M3" s="10">
        <v>27.735001156804916</v>
      </c>
      <c r="N3" s="10">
        <v>21221.200000000004</v>
      </c>
      <c r="O3" s="10">
        <v>1.06</v>
      </c>
      <c r="P3" s="9" t="s">
        <v>60</v>
      </c>
      <c r="Q3" s="9" t="s">
        <v>61</v>
      </c>
      <c r="R3" s="10">
        <v>20020</v>
      </c>
      <c r="S3" s="9" t="s">
        <v>59</v>
      </c>
      <c r="T3" s="10">
        <v>1.0589999999999999</v>
      </c>
      <c r="U3" s="10" t="s">
        <v>63</v>
      </c>
      <c r="V3" s="10">
        <v>5885.7</v>
      </c>
      <c r="W3" s="10">
        <v>27106.900065487887</v>
      </c>
      <c r="X3" s="9" t="s">
        <v>64</v>
      </c>
      <c r="Y3" s="9" t="s">
        <v>65</v>
      </c>
      <c r="Z3" s="9" t="s">
        <v>66</v>
      </c>
      <c r="AA3" s="9" t="s">
        <v>67</v>
      </c>
      <c r="AB3" s="9" t="s">
        <v>81</v>
      </c>
      <c r="AC3" s="9" t="s">
        <v>69</v>
      </c>
      <c r="AD3" s="9" t="s">
        <v>57</v>
      </c>
      <c r="AE3" s="9" t="s">
        <v>57</v>
      </c>
      <c r="AF3" s="9" t="s">
        <v>82</v>
      </c>
      <c r="AG3" s="9" t="s">
        <v>57</v>
      </c>
      <c r="AH3" s="9" t="s">
        <v>57</v>
      </c>
      <c r="AI3" s="11" t="s">
        <v>83</v>
      </c>
      <c r="AJ3" s="9" t="s">
        <v>73</v>
      </c>
      <c r="AK3" s="9" t="s">
        <v>74</v>
      </c>
      <c r="AL3" s="9" t="s">
        <v>75</v>
      </c>
      <c r="AM3" s="9" t="s">
        <v>76</v>
      </c>
      <c r="AN3" s="9" t="s">
        <v>79</v>
      </c>
      <c r="AO3" s="9" t="s">
        <v>55</v>
      </c>
      <c r="AP3" s="9" t="s">
        <v>80</v>
      </c>
      <c r="AQ3" s="9" t="s">
        <v>57</v>
      </c>
      <c r="AR3" s="9" t="s">
        <v>77</v>
      </c>
      <c r="AS3" s="9" t="s">
        <v>57</v>
      </c>
      <c r="AT3" s="9" t="s">
        <v>67</v>
      </c>
      <c r="AU3" s="9" t="s">
        <v>81</v>
      </c>
      <c r="AV3" s="9" t="s">
        <v>69</v>
      </c>
      <c r="AW3" s="9" t="s">
        <v>57</v>
      </c>
      <c r="AX3" s="9" t="s">
        <v>57</v>
      </c>
      <c r="AY3" s="12">
        <v>12509940</v>
      </c>
      <c r="AZ3" s="12" t="s">
        <v>78</v>
      </c>
    </row>
    <row r="4" spans="1:52" s="11" customFormat="1" x14ac:dyDescent="0.25">
      <c r="A4" s="8">
        <v>43935</v>
      </c>
      <c r="B4" s="9" t="s">
        <v>52</v>
      </c>
      <c r="C4" s="9" t="s">
        <v>53</v>
      </c>
      <c r="D4" s="9" t="s">
        <v>79</v>
      </c>
      <c r="E4" s="9" t="s">
        <v>55</v>
      </c>
      <c r="F4" s="9" t="s">
        <v>80</v>
      </c>
      <c r="G4" s="9" t="s">
        <v>57</v>
      </c>
      <c r="H4" s="9" t="s">
        <v>58</v>
      </c>
      <c r="I4" s="9" t="s">
        <v>57</v>
      </c>
      <c r="J4" s="10">
        <v>20000</v>
      </c>
      <c r="K4" s="9" t="s">
        <v>59</v>
      </c>
      <c r="L4" s="10">
        <v>1.06</v>
      </c>
      <c r="M4" s="10">
        <v>27.735002656584001</v>
      </c>
      <c r="N4" s="10">
        <v>21200</v>
      </c>
      <c r="O4" s="10">
        <v>1.06</v>
      </c>
      <c r="P4" s="9" t="s">
        <v>60</v>
      </c>
      <c r="Q4" s="9" t="s">
        <v>61</v>
      </c>
      <c r="R4" s="10">
        <v>20000</v>
      </c>
      <c r="S4" s="9" t="s">
        <v>59</v>
      </c>
      <c r="T4" s="10">
        <v>1.0589999999999999</v>
      </c>
      <c r="U4" s="10" t="s">
        <v>63</v>
      </c>
      <c r="V4" s="10">
        <v>5879.82</v>
      </c>
      <c r="W4" s="10">
        <v>27079.820563195812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81</v>
      </c>
      <c r="AC4" s="9" t="s">
        <v>69</v>
      </c>
      <c r="AD4" s="9" t="s">
        <v>57</v>
      </c>
      <c r="AE4" s="9" t="s">
        <v>57</v>
      </c>
      <c r="AF4" s="9" t="s">
        <v>82</v>
      </c>
      <c r="AG4" s="9" t="s">
        <v>57</v>
      </c>
      <c r="AH4" s="9" t="s">
        <v>57</v>
      </c>
      <c r="AI4" s="11" t="s">
        <v>83</v>
      </c>
      <c r="AJ4" s="9" t="s">
        <v>73</v>
      </c>
      <c r="AK4" s="9" t="s">
        <v>74</v>
      </c>
      <c r="AL4" s="9" t="s">
        <v>75</v>
      </c>
      <c r="AM4" s="9" t="s">
        <v>76</v>
      </c>
      <c r="AN4" s="9" t="s">
        <v>79</v>
      </c>
      <c r="AO4" s="9" t="s">
        <v>55</v>
      </c>
      <c r="AP4" s="9" t="s">
        <v>80</v>
      </c>
      <c r="AQ4" s="9" t="s">
        <v>57</v>
      </c>
      <c r="AR4" s="9" t="s">
        <v>77</v>
      </c>
      <c r="AS4" s="9" t="s">
        <v>57</v>
      </c>
      <c r="AT4" s="9" t="s">
        <v>67</v>
      </c>
      <c r="AU4" s="9" t="s">
        <v>81</v>
      </c>
      <c r="AV4" s="9" t="s">
        <v>69</v>
      </c>
      <c r="AW4" s="9" t="s">
        <v>57</v>
      </c>
      <c r="AX4" s="9" t="s">
        <v>57</v>
      </c>
      <c r="AY4" s="12">
        <v>12509323</v>
      </c>
      <c r="AZ4" s="12" t="s">
        <v>78</v>
      </c>
    </row>
    <row r="5" spans="1:52" s="11" customFormat="1" x14ac:dyDescent="0.25">
      <c r="A5" s="8">
        <v>44003</v>
      </c>
      <c r="B5" s="9" t="s">
        <v>52</v>
      </c>
      <c r="C5" s="9" t="s">
        <v>84</v>
      </c>
      <c r="D5" s="9" t="s">
        <v>85</v>
      </c>
      <c r="E5" s="9" t="s">
        <v>86</v>
      </c>
      <c r="F5" s="9" t="s">
        <v>87</v>
      </c>
      <c r="G5" s="9" t="s">
        <v>57</v>
      </c>
      <c r="H5" s="9" t="s">
        <v>57</v>
      </c>
      <c r="I5" s="9" t="s">
        <v>57</v>
      </c>
      <c r="J5" s="10">
        <v>4080</v>
      </c>
      <c r="K5" s="9" t="s">
        <v>59</v>
      </c>
      <c r="L5" s="10">
        <v>15.287000000000001</v>
      </c>
      <c r="M5" s="10">
        <v>19.485000197680684</v>
      </c>
      <c r="N5" s="10">
        <v>62371.57689811811</v>
      </c>
      <c r="O5" s="10">
        <v>15.287000000000001</v>
      </c>
      <c r="P5" s="9" t="s">
        <v>60</v>
      </c>
      <c r="Q5" s="9" t="s">
        <v>88</v>
      </c>
      <c r="R5" s="10">
        <v>4080</v>
      </c>
      <c r="S5" s="9" t="s">
        <v>59</v>
      </c>
      <c r="T5" s="10">
        <v>13.486000000000001</v>
      </c>
      <c r="U5" s="10" t="s">
        <v>89</v>
      </c>
      <c r="V5" s="10">
        <v>12153.1</v>
      </c>
      <c r="W5" s="10">
        <v>74524.678780012982</v>
      </c>
      <c r="X5" s="9" t="s">
        <v>90</v>
      </c>
      <c r="Y5" s="9" t="s">
        <v>65</v>
      </c>
      <c r="Z5" s="9" t="s">
        <v>66</v>
      </c>
      <c r="AA5" s="9" t="s">
        <v>67</v>
      </c>
      <c r="AB5" s="9" t="s">
        <v>91</v>
      </c>
      <c r="AC5" s="9" t="s">
        <v>69</v>
      </c>
      <c r="AD5" s="9" t="s">
        <v>92</v>
      </c>
      <c r="AE5" s="9" t="s">
        <v>93</v>
      </c>
      <c r="AF5" s="9" t="s">
        <v>94</v>
      </c>
      <c r="AG5" s="9" t="s">
        <v>57</v>
      </c>
      <c r="AH5" s="9" t="s">
        <v>57</v>
      </c>
      <c r="AI5" s="11" t="s">
        <v>57</v>
      </c>
      <c r="AJ5" s="9" t="s">
        <v>73</v>
      </c>
      <c r="AK5" s="9" t="s">
        <v>74</v>
      </c>
      <c r="AL5" s="9" t="s">
        <v>95</v>
      </c>
      <c r="AM5" s="9" t="s">
        <v>76</v>
      </c>
      <c r="AN5" s="9" t="s">
        <v>85</v>
      </c>
      <c r="AO5" s="9" t="s">
        <v>86</v>
      </c>
      <c r="AP5" s="9" t="s">
        <v>87</v>
      </c>
      <c r="AQ5" s="9" t="s">
        <v>57</v>
      </c>
      <c r="AR5" s="9" t="s">
        <v>57</v>
      </c>
      <c r="AS5" s="9" t="s">
        <v>57</v>
      </c>
      <c r="AT5" s="9" t="s">
        <v>67</v>
      </c>
      <c r="AU5" s="9" t="s">
        <v>91</v>
      </c>
      <c r="AV5" s="9" t="s">
        <v>69</v>
      </c>
      <c r="AW5" s="9" t="s">
        <v>92</v>
      </c>
      <c r="AX5" s="9" t="s">
        <v>93</v>
      </c>
      <c r="AY5" s="12">
        <v>16551857</v>
      </c>
      <c r="AZ5" s="12" t="s">
        <v>78</v>
      </c>
    </row>
    <row r="6" spans="1:52" s="11" customFormat="1" x14ac:dyDescent="0.25">
      <c r="A6" s="8">
        <v>44005</v>
      </c>
      <c r="B6" s="9" t="s">
        <v>52</v>
      </c>
      <c r="C6" s="9" t="s">
        <v>84</v>
      </c>
      <c r="D6" s="9" t="s">
        <v>85</v>
      </c>
      <c r="E6" s="9" t="s">
        <v>86</v>
      </c>
      <c r="F6" s="9" t="s">
        <v>87</v>
      </c>
      <c r="G6" s="9" t="s">
        <v>57</v>
      </c>
      <c r="H6" s="9" t="s">
        <v>57</v>
      </c>
      <c r="I6" s="9" t="s">
        <v>57</v>
      </c>
      <c r="J6" s="10">
        <v>8160</v>
      </c>
      <c r="K6" s="9" t="s">
        <v>59</v>
      </c>
      <c r="L6" s="10">
        <v>15.287000000000001</v>
      </c>
      <c r="M6" s="10">
        <v>19.485000197680684</v>
      </c>
      <c r="N6" s="10">
        <v>124743.15379623622</v>
      </c>
      <c r="O6" s="10">
        <v>15.287000000000001</v>
      </c>
      <c r="P6" s="9" t="s">
        <v>60</v>
      </c>
      <c r="Q6" s="9" t="s">
        <v>88</v>
      </c>
      <c r="R6" s="10">
        <v>8160</v>
      </c>
      <c r="S6" s="9" t="s">
        <v>59</v>
      </c>
      <c r="T6" s="10">
        <v>13.486000000000001</v>
      </c>
      <c r="U6" s="10" t="s">
        <v>89</v>
      </c>
      <c r="V6" s="10">
        <v>24306.2</v>
      </c>
      <c r="W6" s="10">
        <v>149049.35756002596</v>
      </c>
      <c r="X6" s="9" t="s">
        <v>90</v>
      </c>
      <c r="Y6" s="9" t="s">
        <v>65</v>
      </c>
      <c r="Z6" s="9" t="s">
        <v>66</v>
      </c>
      <c r="AA6" s="9" t="s">
        <v>67</v>
      </c>
      <c r="AB6" s="9" t="s">
        <v>91</v>
      </c>
      <c r="AC6" s="9" t="s">
        <v>69</v>
      </c>
      <c r="AD6" s="9" t="s">
        <v>92</v>
      </c>
      <c r="AE6" s="9" t="s">
        <v>93</v>
      </c>
      <c r="AF6" s="9" t="s">
        <v>94</v>
      </c>
      <c r="AG6" s="9" t="s">
        <v>57</v>
      </c>
      <c r="AH6" s="9" t="s">
        <v>57</v>
      </c>
      <c r="AI6" s="11" t="s">
        <v>96</v>
      </c>
      <c r="AJ6" s="9" t="s">
        <v>73</v>
      </c>
      <c r="AK6" s="9" t="s">
        <v>74</v>
      </c>
      <c r="AL6" s="9" t="s">
        <v>97</v>
      </c>
      <c r="AM6" s="9" t="s">
        <v>76</v>
      </c>
      <c r="AN6" s="9" t="s">
        <v>85</v>
      </c>
      <c r="AO6" s="9" t="s">
        <v>86</v>
      </c>
      <c r="AP6" s="9" t="s">
        <v>87</v>
      </c>
      <c r="AQ6" s="9" t="s">
        <v>57</v>
      </c>
      <c r="AR6" s="9" t="s">
        <v>57</v>
      </c>
      <c r="AS6" s="9" t="s">
        <v>57</v>
      </c>
      <c r="AT6" s="9" t="s">
        <v>67</v>
      </c>
      <c r="AU6" s="9" t="s">
        <v>91</v>
      </c>
      <c r="AV6" s="9" t="s">
        <v>69</v>
      </c>
      <c r="AW6" s="9" t="s">
        <v>92</v>
      </c>
      <c r="AX6" s="9" t="s">
        <v>93</v>
      </c>
      <c r="AY6" s="12">
        <v>16607766</v>
      </c>
      <c r="AZ6" s="12" t="s">
        <v>78</v>
      </c>
    </row>
    <row r="7" spans="1:52" s="11" customFormat="1" x14ac:dyDescent="0.25">
      <c r="A7" s="8">
        <v>44029</v>
      </c>
      <c r="B7" s="9" t="s">
        <v>52</v>
      </c>
      <c r="C7" s="9" t="s">
        <v>98</v>
      </c>
      <c r="D7" s="9" t="s">
        <v>85</v>
      </c>
      <c r="E7" s="9" t="s">
        <v>86</v>
      </c>
      <c r="F7" s="9" t="s">
        <v>87</v>
      </c>
      <c r="G7" s="9" t="s">
        <v>57</v>
      </c>
      <c r="H7" s="9" t="s">
        <v>57</v>
      </c>
      <c r="I7" s="9" t="s">
        <v>57</v>
      </c>
      <c r="J7" s="10">
        <v>4080</v>
      </c>
      <c r="K7" s="9" t="s">
        <v>59</v>
      </c>
      <c r="L7" s="10">
        <v>15.496</v>
      </c>
      <c r="M7" s="10">
        <v>19.484999494932488</v>
      </c>
      <c r="N7" s="10">
        <v>63222.575558475692</v>
      </c>
      <c r="O7" s="10">
        <v>15.496</v>
      </c>
      <c r="P7" s="9" t="s">
        <v>60</v>
      </c>
      <c r="Q7" s="9" t="s">
        <v>88</v>
      </c>
      <c r="R7" s="10">
        <v>4080</v>
      </c>
      <c r="S7" s="9" t="s">
        <v>59</v>
      </c>
      <c r="T7" s="10">
        <v>13.486000000000001</v>
      </c>
      <c r="U7" s="10" t="s">
        <v>89</v>
      </c>
      <c r="V7" s="10">
        <v>12318.92</v>
      </c>
      <c r="W7" s="10">
        <v>75541.494086727995</v>
      </c>
      <c r="X7" s="9" t="s">
        <v>99</v>
      </c>
      <c r="Y7" s="9" t="s">
        <v>65</v>
      </c>
      <c r="Z7" s="9" t="s">
        <v>66</v>
      </c>
      <c r="AA7" s="9" t="s">
        <v>67</v>
      </c>
      <c r="AB7" s="9" t="s">
        <v>91</v>
      </c>
      <c r="AC7" s="9" t="s">
        <v>69</v>
      </c>
      <c r="AD7" s="9" t="s">
        <v>92</v>
      </c>
      <c r="AE7" s="9" t="s">
        <v>93</v>
      </c>
      <c r="AF7" s="9" t="s">
        <v>94</v>
      </c>
      <c r="AG7" s="9" t="s">
        <v>57</v>
      </c>
      <c r="AH7" s="9" t="s">
        <v>57</v>
      </c>
      <c r="AI7" s="11" t="s">
        <v>96</v>
      </c>
      <c r="AJ7" s="9" t="s">
        <v>73</v>
      </c>
      <c r="AK7" s="9" t="s">
        <v>74</v>
      </c>
      <c r="AL7" s="9" t="s">
        <v>97</v>
      </c>
      <c r="AM7" s="9" t="s">
        <v>76</v>
      </c>
      <c r="AN7" s="9" t="s">
        <v>85</v>
      </c>
      <c r="AO7" s="9" t="s">
        <v>86</v>
      </c>
      <c r="AP7" s="9" t="s">
        <v>87</v>
      </c>
      <c r="AQ7" s="9" t="s">
        <v>57</v>
      </c>
      <c r="AR7" s="9" t="s">
        <v>57</v>
      </c>
      <c r="AS7" s="9" t="s">
        <v>57</v>
      </c>
      <c r="AT7" s="9" t="s">
        <v>67</v>
      </c>
      <c r="AU7" s="9" t="s">
        <v>91</v>
      </c>
      <c r="AV7" s="9" t="s">
        <v>69</v>
      </c>
      <c r="AW7" s="9" t="s">
        <v>92</v>
      </c>
      <c r="AX7" s="9" t="s">
        <v>93</v>
      </c>
      <c r="AY7" s="12">
        <v>21544372</v>
      </c>
      <c r="AZ7" s="12" t="s">
        <v>78</v>
      </c>
    </row>
    <row r="8" spans="1:52" s="11" customFormat="1" x14ac:dyDescent="0.25">
      <c r="A8" s="8">
        <v>44029</v>
      </c>
      <c r="B8" s="9" t="s">
        <v>52</v>
      </c>
      <c r="C8" s="9" t="s">
        <v>98</v>
      </c>
      <c r="D8" s="9" t="s">
        <v>85</v>
      </c>
      <c r="E8" s="9" t="s">
        <v>86</v>
      </c>
      <c r="F8" s="9" t="s">
        <v>87</v>
      </c>
      <c r="G8" s="9" t="s">
        <v>57</v>
      </c>
      <c r="H8" s="9" t="s">
        <v>57</v>
      </c>
      <c r="I8" s="9" t="s">
        <v>57</v>
      </c>
      <c r="J8" s="10">
        <v>4080</v>
      </c>
      <c r="K8" s="9" t="s">
        <v>59</v>
      </c>
      <c r="L8" s="10">
        <v>15.496</v>
      </c>
      <c r="M8" s="10">
        <v>19.484999494932488</v>
      </c>
      <c r="N8" s="10">
        <v>63222.575558475692</v>
      </c>
      <c r="O8" s="10">
        <v>15.496</v>
      </c>
      <c r="P8" s="9" t="s">
        <v>60</v>
      </c>
      <c r="Q8" s="9" t="s">
        <v>88</v>
      </c>
      <c r="R8" s="10">
        <v>4080</v>
      </c>
      <c r="S8" s="9" t="s">
        <v>59</v>
      </c>
      <c r="T8" s="10">
        <v>13.486000000000001</v>
      </c>
      <c r="U8" s="10" t="s">
        <v>89</v>
      </c>
      <c r="V8" s="10">
        <v>12318.92</v>
      </c>
      <c r="W8" s="10">
        <v>75541.494086727995</v>
      </c>
      <c r="X8" s="9" t="s">
        <v>99</v>
      </c>
      <c r="Y8" s="9" t="s">
        <v>65</v>
      </c>
      <c r="Z8" s="9" t="s">
        <v>66</v>
      </c>
      <c r="AA8" s="9" t="s">
        <v>67</v>
      </c>
      <c r="AB8" s="9" t="s">
        <v>91</v>
      </c>
      <c r="AC8" s="9" t="s">
        <v>69</v>
      </c>
      <c r="AD8" s="9" t="s">
        <v>92</v>
      </c>
      <c r="AE8" s="9" t="s">
        <v>93</v>
      </c>
      <c r="AF8" s="9" t="s">
        <v>94</v>
      </c>
      <c r="AG8" s="9" t="s">
        <v>57</v>
      </c>
      <c r="AH8" s="9" t="s">
        <v>57</v>
      </c>
      <c r="AI8" s="11" t="s">
        <v>96</v>
      </c>
      <c r="AJ8" s="9" t="s">
        <v>73</v>
      </c>
      <c r="AK8" s="9" t="s">
        <v>74</v>
      </c>
      <c r="AL8" s="9" t="s">
        <v>97</v>
      </c>
      <c r="AM8" s="9" t="s">
        <v>76</v>
      </c>
      <c r="AN8" s="9" t="s">
        <v>85</v>
      </c>
      <c r="AO8" s="9" t="s">
        <v>86</v>
      </c>
      <c r="AP8" s="9" t="s">
        <v>87</v>
      </c>
      <c r="AQ8" s="9" t="s">
        <v>57</v>
      </c>
      <c r="AR8" s="9" t="s">
        <v>57</v>
      </c>
      <c r="AS8" s="9" t="s">
        <v>57</v>
      </c>
      <c r="AT8" s="9" t="s">
        <v>67</v>
      </c>
      <c r="AU8" s="9" t="s">
        <v>91</v>
      </c>
      <c r="AV8" s="9" t="s">
        <v>69</v>
      </c>
      <c r="AW8" s="9" t="s">
        <v>92</v>
      </c>
      <c r="AX8" s="9" t="s">
        <v>93</v>
      </c>
      <c r="AY8" s="12">
        <v>21544083</v>
      </c>
      <c r="AZ8" s="12" t="s">
        <v>78</v>
      </c>
    </row>
    <row r="9" spans="1:52" s="11" customFormat="1" x14ac:dyDescent="0.25">
      <c r="A9" s="8">
        <v>44034</v>
      </c>
      <c r="B9" s="9" t="s">
        <v>52</v>
      </c>
      <c r="C9" s="9" t="s">
        <v>100</v>
      </c>
      <c r="D9" s="9" t="s">
        <v>101</v>
      </c>
      <c r="E9" s="9" t="s">
        <v>102</v>
      </c>
      <c r="F9" s="9" t="s">
        <v>103</v>
      </c>
      <c r="G9" s="9" t="s">
        <v>57</v>
      </c>
      <c r="H9" s="9" t="s">
        <v>57</v>
      </c>
      <c r="I9" s="9" t="s">
        <v>57</v>
      </c>
      <c r="J9" s="10">
        <v>1920</v>
      </c>
      <c r="K9" s="9" t="s">
        <v>59</v>
      </c>
      <c r="L9" s="10">
        <v>2.778</v>
      </c>
      <c r="M9" s="10">
        <v>27.735015497411773</v>
      </c>
      <c r="N9" s="10">
        <v>5333.2630749014461</v>
      </c>
      <c r="O9" s="10">
        <v>2.778</v>
      </c>
      <c r="P9" s="9" t="s">
        <v>60</v>
      </c>
      <c r="Q9" s="9" t="s">
        <v>88</v>
      </c>
      <c r="R9" s="10">
        <v>1920</v>
      </c>
      <c r="S9" s="9" t="s">
        <v>59</v>
      </c>
      <c r="T9" s="10">
        <v>2.298</v>
      </c>
      <c r="U9" s="10" t="s">
        <v>89</v>
      </c>
      <c r="V9" s="10">
        <v>1479.18</v>
      </c>
      <c r="W9" s="10">
        <v>6812.4444152431015</v>
      </c>
      <c r="X9" s="9" t="s">
        <v>99</v>
      </c>
      <c r="Y9" s="9" t="s">
        <v>65</v>
      </c>
      <c r="Z9" s="9" t="s">
        <v>66</v>
      </c>
      <c r="AA9" s="9" t="s">
        <v>104</v>
      </c>
      <c r="AB9" s="9" t="s">
        <v>105</v>
      </c>
      <c r="AC9" s="9" t="s">
        <v>106</v>
      </c>
      <c r="AD9" s="9" t="s">
        <v>57</v>
      </c>
      <c r="AE9" s="9" t="s">
        <v>107</v>
      </c>
      <c r="AF9" s="9" t="s">
        <v>108</v>
      </c>
      <c r="AG9" s="9" t="s">
        <v>57</v>
      </c>
      <c r="AH9" s="9" t="s">
        <v>57</v>
      </c>
      <c r="AI9" s="11" t="s">
        <v>109</v>
      </c>
      <c r="AJ9" s="9" t="s">
        <v>73</v>
      </c>
      <c r="AK9" s="9" t="s">
        <v>74</v>
      </c>
      <c r="AL9" s="9" t="s">
        <v>97</v>
      </c>
      <c r="AM9" s="9" t="s">
        <v>76</v>
      </c>
      <c r="AN9" s="9" t="s">
        <v>101</v>
      </c>
      <c r="AO9" s="9" t="s">
        <v>102</v>
      </c>
      <c r="AP9" s="9" t="s">
        <v>103</v>
      </c>
      <c r="AQ9" s="9" t="s">
        <v>57</v>
      </c>
      <c r="AR9" s="9" t="s">
        <v>57</v>
      </c>
      <c r="AS9" s="9" t="s">
        <v>57</v>
      </c>
      <c r="AT9" s="9" t="s">
        <v>104</v>
      </c>
      <c r="AU9" s="9" t="s">
        <v>105</v>
      </c>
      <c r="AV9" s="9" t="s">
        <v>106</v>
      </c>
      <c r="AW9" s="9" t="s">
        <v>57</v>
      </c>
      <c r="AX9" s="9" t="s">
        <v>107</v>
      </c>
      <c r="AY9" s="12">
        <v>20047576</v>
      </c>
      <c r="AZ9" s="12" t="s">
        <v>78</v>
      </c>
    </row>
    <row r="10" spans="1:52" s="11" customFormat="1" x14ac:dyDescent="0.25">
      <c r="A10" s="8">
        <v>44039</v>
      </c>
      <c r="B10" s="9" t="s">
        <v>52</v>
      </c>
      <c r="C10" s="9" t="s">
        <v>53</v>
      </c>
      <c r="D10" s="9" t="s">
        <v>54</v>
      </c>
      <c r="E10" s="9" t="s">
        <v>55</v>
      </c>
      <c r="F10" s="9" t="s">
        <v>56</v>
      </c>
      <c r="G10" s="9" t="s">
        <v>57</v>
      </c>
      <c r="H10" s="9" t="s">
        <v>58</v>
      </c>
      <c r="I10" s="9" t="s">
        <v>57</v>
      </c>
      <c r="J10" s="10">
        <v>32000</v>
      </c>
      <c r="K10" s="9" t="s">
        <v>59</v>
      </c>
      <c r="L10" s="10">
        <v>1.03</v>
      </c>
      <c r="M10" s="10">
        <v>20.234999936210656</v>
      </c>
      <c r="N10" s="10">
        <v>32960</v>
      </c>
      <c r="O10" s="10">
        <v>1030</v>
      </c>
      <c r="P10" s="9" t="s">
        <v>60</v>
      </c>
      <c r="Q10" s="9" t="s">
        <v>61</v>
      </c>
      <c r="R10" s="10">
        <v>32</v>
      </c>
      <c r="S10" s="9" t="s">
        <v>62</v>
      </c>
      <c r="T10" s="10">
        <v>1029.979</v>
      </c>
      <c r="U10" s="10" t="s">
        <v>63</v>
      </c>
      <c r="V10" s="10">
        <v>6669.46</v>
      </c>
      <c r="W10" s="10">
        <v>39629.455978975035</v>
      </c>
      <c r="X10" s="9" t="s">
        <v>99</v>
      </c>
      <c r="Y10" s="9" t="s">
        <v>65</v>
      </c>
      <c r="Z10" s="9" t="s">
        <v>66</v>
      </c>
      <c r="AA10" s="9" t="s">
        <v>67</v>
      </c>
      <c r="AB10" s="9" t="s">
        <v>68</v>
      </c>
      <c r="AC10" s="9" t="s">
        <v>69</v>
      </c>
      <c r="AD10" s="9" t="s">
        <v>57</v>
      </c>
      <c r="AE10" s="9" t="s">
        <v>70</v>
      </c>
      <c r="AF10" s="9" t="s">
        <v>71</v>
      </c>
      <c r="AG10" s="9" t="s">
        <v>57</v>
      </c>
      <c r="AH10" s="9" t="s">
        <v>57</v>
      </c>
      <c r="AI10" s="11" t="s">
        <v>72</v>
      </c>
      <c r="AJ10" s="9" t="s">
        <v>73</v>
      </c>
      <c r="AK10" s="9" t="s">
        <v>74</v>
      </c>
      <c r="AL10" s="9" t="s">
        <v>75</v>
      </c>
      <c r="AM10" s="9" t="s">
        <v>76</v>
      </c>
      <c r="AN10" s="9" t="s">
        <v>54</v>
      </c>
      <c r="AO10" s="9" t="s">
        <v>55</v>
      </c>
      <c r="AP10" s="9" t="s">
        <v>56</v>
      </c>
      <c r="AQ10" s="9" t="s">
        <v>57</v>
      </c>
      <c r="AR10" s="9" t="s">
        <v>77</v>
      </c>
      <c r="AS10" s="9" t="s">
        <v>57</v>
      </c>
      <c r="AT10" s="9" t="s">
        <v>67</v>
      </c>
      <c r="AU10" s="9" t="s">
        <v>68</v>
      </c>
      <c r="AV10" s="9" t="s">
        <v>69</v>
      </c>
      <c r="AW10" s="9" t="s">
        <v>57</v>
      </c>
      <c r="AX10" s="9" t="s">
        <v>70</v>
      </c>
      <c r="AY10" s="12">
        <v>21684397</v>
      </c>
      <c r="AZ10" s="12" t="s">
        <v>78</v>
      </c>
    </row>
    <row r="11" spans="1:52" s="11" customFormat="1" x14ac:dyDescent="0.25">
      <c r="A11" s="8">
        <v>44042</v>
      </c>
      <c r="B11" s="9" t="s">
        <v>52</v>
      </c>
      <c r="C11" s="9" t="s">
        <v>98</v>
      </c>
      <c r="D11" s="9" t="s">
        <v>85</v>
      </c>
      <c r="E11" s="9" t="s">
        <v>86</v>
      </c>
      <c r="F11" s="9" t="s">
        <v>87</v>
      </c>
      <c r="G11" s="9" t="s">
        <v>57</v>
      </c>
      <c r="H11" s="9" t="s">
        <v>57</v>
      </c>
      <c r="I11" s="9" t="s">
        <v>57</v>
      </c>
      <c r="J11" s="10">
        <v>4080</v>
      </c>
      <c r="K11" s="9" t="s">
        <v>59</v>
      </c>
      <c r="L11" s="10">
        <v>15.496</v>
      </c>
      <c r="M11" s="10">
        <v>19.484999494932488</v>
      </c>
      <c r="N11" s="10">
        <v>63222.575558475692</v>
      </c>
      <c r="O11" s="10">
        <v>15.496</v>
      </c>
      <c r="P11" s="9" t="s">
        <v>60</v>
      </c>
      <c r="Q11" s="9" t="s">
        <v>88</v>
      </c>
      <c r="R11" s="10">
        <v>4080</v>
      </c>
      <c r="S11" s="9" t="s">
        <v>59</v>
      </c>
      <c r="T11" s="10">
        <v>13.486000000000001</v>
      </c>
      <c r="U11" s="10" t="s">
        <v>89</v>
      </c>
      <c r="V11" s="10">
        <v>12318.92</v>
      </c>
      <c r="W11" s="10">
        <v>75541.494086727995</v>
      </c>
      <c r="X11" s="9" t="s">
        <v>99</v>
      </c>
      <c r="Y11" s="9" t="s">
        <v>65</v>
      </c>
      <c r="Z11" s="9" t="s">
        <v>66</v>
      </c>
      <c r="AA11" s="9" t="s">
        <v>67</v>
      </c>
      <c r="AB11" s="9" t="s">
        <v>91</v>
      </c>
      <c r="AC11" s="9" t="s">
        <v>69</v>
      </c>
      <c r="AD11" s="9" t="s">
        <v>92</v>
      </c>
      <c r="AE11" s="9" t="s">
        <v>93</v>
      </c>
      <c r="AF11" s="9" t="s">
        <v>94</v>
      </c>
      <c r="AG11" s="9" t="s">
        <v>57</v>
      </c>
      <c r="AH11" s="9" t="s">
        <v>57</v>
      </c>
      <c r="AI11" s="11" t="s">
        <v>96</v>
      </c>
      <c r="AJ11" s="9" t="s">
        <v>73</v>
      </c>
      <c r="AK11" s="9" t="s">
        <v>74</v>
      </c>
      <c r="AL11" s="9" t="s">
        <v>110</v>
      </c>
      <c r="AM11" s="9" t="s">
        <v>76</v>
      </c>
      <c r="AN11" s="9" t="s">
        <v>85</v>
      </c>
      <c r="AO11" s="9" t="s">
        <v>86</v>
      </c>
      <c r="AP11" s="9" t="s">
        <v>87</v>
      </c>
      <c r="AQ11" s="9" t="s">
        <v>57</v>
      </c>
      <c r="AR11" s="9" t="s">
        <v>57</v>
      </c>
      <c r="AS11" s="9" t="s">
        <v>57</v>
      </c>
      <c r="AT11" s="9" t="s">
        <v>67</v>
      </c>
      <c r="AU11" s="9" t="s">
        <v>91</v>
      </c>
      <c r="AV11" s="9" t="s">
        <v>69</v>
      </c>
      <c r="AW11" s="9" t="s">
        <v>92</v>
      </c>
      <c r="AX11" s="9" t="s">
        <v>93</v>
      </c>
      <c r="AY11" s="12">
        <v>20270583</v>
      </c>
      <c r="AZ11" s="12" t="s">
        <v>78</v>
      </c>
    </row>
    <row r="12" spans="1:52" s="11" customFormat="1" x14ac:dyDescent="0.25">
      <c r="A12" s="8">
        <v>44045</v>
      </c>
      <c r="B12" s="9" t="s">
        <v>52</v>
      </c>
      <c r="C12" s="9" t="s">
        <v>111</v>
      </c>
      <c r="D12" s="9" t="s">
        <v>112</v>
      </c>
      <c r="E12" s="9" t="s">
        <v>55</v>
      </c>
      <c r="F12" s="9" t="s">
        <v>113</v>
      </c>
      <c r="G12" s="9" t="s">
        <v>57</v>
      </c>
      <c r="H12" s="9" t="s">
        <v>58</v>
      </c>
      <c r="I12" s="9" t="s">
        <v>57</v>
      </c>
      <c r="J12" s="10">
        <v>20000</v>
      </c>
      <c r="K12" s="9" t="s">
        <v>59</v>
      </c>
      <c r="L12" s="10">
        <v>0.95</v>
      </c>
      <c r="M12" s="10">
        <v>0</v>
      </c>
      <c r="N12" s="10">
        <v>19000</v>
      </c>
      <c r="O12" s="10">
        <v>0.95</v>
      </c>
      <c r="P12" s="9" t="s">
        <v>60</v>
      </c>
      <c r="Q12" s="9" t="s">
        <v>61</v>
      </c>
      <c r="R12" s="10">
        <v>20000</v>
      </c>
      <c r="S12" s="9" t="s">
        <v>59</v>
      </c>
      <c r="T12" s="10">
        <v>0.94899999999999995</v>
      </c>
      <c r="U12" s="10" t="s">
        <v>63</v>
      </c>
      <c r="V12" s="10">
        <v>0</v>
      </c>
      <c r="W12" s="10">
        <v>19000</v>
      </c>
      <c r="X12" s="9" t="s">
        <v>114</v>
      </c>
      <c r="Y12" s="9" t="s">
        <v>65</v>
      </c>
      <c r="Z12" s="9" t="s">
        <v>66</v>
      </c>
      <c r="AA12" s="9" t="s">
        <v>115</v>
      </c>
      <c r="AB12" s="9" t="s">
        <v>116</v>
      </c>
      <c r="AC12" s="9" t="s">
        <v>117</v>
      </c>
      <c r="AD12" s="9" t="s">
        <v>57</v>
      </c>
      <c r="AE12" s="9" t="s">
        <v>118</v>
      </c>
      <c r="AF12" s="9" t="s">
        <v>119</v>
      </c>
      <c r="AG12" s="9" t="s">
        <v>57</v>
      </c>
      <c r="AH12" s="9" t="s">
        <v>57</v>
      </c>
      <c r="AI12" s="11" t="s">
        <v>120</v>
      </c>
      <c r="AJ12" s="9" t="s">
        <v>73</v>
      </c>
      <c r="AK12" s="9" t="s">
        <v>74</v>
      </c>
      <c r="AL12" s="9" t="s">
        <v>75</v>
      </c>
      <c r="AM12" s="9" t="s">
        <v>76</v>
      </c>
      <c r="AN12" s="9" t="s">
        <v>112</v>
      </c>
      <c r="AO12" s="9" t="s">
        <v>55</v>
      </c>
      <c r="AP12" s="9" t="s">
        <v>113</v>
      </c>
      <c r="AQ12" s="9" t="s">
        <v>57</v>
      </c>
      <c r="AR12" s="9" t="s">
        <v>121</v>
      </c>
      <c r="AS12" s="9" t="s">
        <v>57</v>
      </c>
      <c r="AT12" s="9" t="s">
        <v>115</v>
      </c>
      <c r="AU12" s="9" t="s">
        <v>116</v>
      </c>
      <c r="AV12" s="9" t="s">
        <v>117</v>
      </c>
      <c r="AW12" s="9" t="s">
        <v>57</v>
      </c>
      <c r="AX12" s="9" t="s">
        <v>118</v>
      </c>
      <c r="AY12" s="12">
        <v>23696643</v>
      </c>
      <c r="AZ12" s="12" t="s">
        <v>78</v>
      </c>
    </row>
    <row r="13" spans="1:52" s="11" customFormat="1" x14ac:dyDescent="0.25">
      <c r="A13" s="8">
        <v>44049</v>
      </c>
      <c r="B13" s="9" t="s">
        <v>52</v>
      </c>
      <c r="C13" s="9" t="s">
        <v>122</v>
      </c>
      <c r="D13" s="9" t="s">
        <v>112</v>
      </c>
      <c r="E13" s="9" t="s">
        <v>55</v>
      </c>
      <c r="F13" s="9" t="s">
        <v>113</v>
      </c>
      <c r="G13" s="9" t="s">
        <v>57</v>
      </c>
      <c r="H13" s="9" t="s">
        <v>58</v>
      </c>
      <c r="I13" s="9" t="s">
        <v>57</v>
      </c>
      <c r="J13" s="10">
        <v>39870</v>
      </c>
      <c r="K13" s="9" t="s">
        <v>59</v>
      </c>
      <c r="L13" s="10">
        <v>0.94599999999999995</v>
      </c>
      <c r="M13" s="10">
        <v>0</v>
      </c>
      <c r="N13" s="10">
        <v>37702.298028909332</v>
      </c>
      <c r="O13" s="10">
        <v>0.94599999999999995</v>
      </c>
      <c r="P13" s="9" t="s">
        <v>60</v>
      </c>
      <c r="Q13" s="9" t="s">
        <v>61</v>
      </c>
      <c r="R13" s="10">
        <v>39870</v>
      </c>
      <c r="S13" s="9" t="s">
        <v>59</v>
      </c>
      <c r="T13" s="10">
        <v>0.94899999999999995</v>
      </c>
      <c r="U13" s="10" t="s">
        <v>63</v>
      </c>
      <c r="V13" s="10">
        <v>0</v>
      </c>
      <c r="W13" s="10">
        <v>37702.298028909332</v>
      </c>
      <c r="X13" s="9" t="s">
        <v>114</v>
      </c>
      <c r="Y13" s="9" t="s">
        <v>65</v>
      </c>
      <c r="Z13" s="9" t="s">
        <v>66</v>
      </c>
      <c r="AA13" s="9" t="s">
        <v>115</v>
      </c>
      <c r="AB13" s="9" t="s">
        <v>116</v>
      </c>
      <c r="AC13" s="9" t="s">
        <v>117</v>
      </c>
      <c r="AD13" s="9" t="s">
        <v>57</v>
      </c>
      <c r="AE13" s="9" t="s">
        <v>118</v>
      </c>
      <c r="AF13" s="9" t="s">
        <v>119</v>
      </c>
      <c r="AG13" s="9" t="s">
        <v>57</v>
      </c>
      <c r="AH13" s="9" t="s">
        <v>57</v>
      </c>
      <c r="AI13" s="11" t="s">
        <v>120</v>
      </c>
      <c r="AJ13" s="9" t="s">
        <v>73</v>
      </c>
      <c r="AK13" s="9" t="s">
        <v>74</v>
      </c>
      <c r="AL13" s="9" t="s">
        <v>75</v>
      </c>
      <c r="AM13" s="9" t="s">
        <v>76</v>
      </c>
      <c r="AN13" s="9" t="s">
        <v>112</v>
      </c>
      <c r="AO13" s="9" t="s">
        <v>55</v>
      </c>
      <c r="AP13" s="9" t="s">
        <v>113</v>
      </c>
      <c r="AQ13" s="9" t="s">
        <v>57</v>
      </c>
      <c r="AR13" s="9" t="s">
        <v>121</v>
      </c>
      <c r="AS13" s="9" t="s">
        <v>57</v>
      </c>
      <c r="AT13" s="9" t="s">
        <v>115</v>
      </c>
      <c r="AU13" s="9" t="s">
        <v>116</v>
      </c>
      <c r="AV13" s="9" t="s">
        <v>117</v>
      </c>
      <c r="AW13" s="9" t="s">
        <v>57</v>
      </c>
      <c r="AX13" s="9" t="s">
        <v>118</v>
      </c>
      <c r="AY13" s="12">
        <v>24355837</v>
      </c>
      <c r="AZ13" s="12" t="s">
        <v>78</v>
      </c>
    </row>
    <row r="14" spans="1:52" s="11" customFormat="1" x14ac:dyDescent="0.25">
      <c r="A14" s="8">
        <v>44052</v>
      </c>
      <c r="B14" s="9" t="s">
        <v>52</v>
      </c>
      <c r="C14" s="9" t="s">
        <v>98</v>
      </c>
      <c r="D14" s="9" t="s">
        <v>85</v>
      </c>
      <c r="E14" s="9" t="s">
        <v>86</v>
      </c>
      <c r="F14" s="9" t="s">
        <v>87</v>
      </c>
      <c r="G14" s="9" t="s">
        <v>57</v>
      </c>
      <c r="H14" s="9" t="s">
        <v>57</v>
      </c>
      <c r="I14" s="9" t="s">
        <v>57</v>
      </c>
      <c r="J14" s="10">
        <v>7820</v>
      </c>
      <c r="K14" s="9" t="s">
        <v>59</v>
      </c>
      <c r="L14" s="10">
        <v>16.129000000000001</v>
      </c>
      <c r="M14" s="10">
        <v>19.485000395118945</v>
      </c>
      <c r="N14" s="10">
        <v>126126.53465346535</v>
      </c>
      <c r="O14" s="10">
        <v>16.129000000000001</v>
      </c>
      <c r="P14" s="9" t="s">
        <v>60</v>
      </c>
      <c r="Q14" s="9" t="s">
        <v>88</v>
      </c>
      <c r="R14" s="10">
        <v>7820</v>
      </c>
      <c r="S14" s="9" t="s">
        <v>59</v>
      </c>
      <c r="T14" s="10">
        <v>13.486000000000001</v>
      </c>
      <c r="U14" s="10" t="s">
        <v>89</v>
      </c>
      <c r="V14" s="10">
        <v>24575.759999999998</v>
      </c>
      <c r="W14" s="10">
        <v>150702.29042904291</v>
      </c>
      <c r="X14" s="9" t="s">
        <v>114</v>
      </c>
      <c r="Y14" s="9" t="s">
        <v>65</v>
      </c>
      <c r="Z14" s="9" t="s">
        <v>66</v>
      </c>
      <c r="AA14" s="9" t="s">
        <v>67</v>
      </c>
      <c r="AB14" s="9" t="s">
        <v>91</v>
      </c>
      <c r="AC14" s="9" t="s">
        <v>69</v>
      </c>
      <c r="AD14" s="9" t="s">
        <v>92</v>
      </c>
      <c r="AE14" s="9" t="s">
        <v>93</v>
      </c>
      <c r="AF14" s="9" t="s">
        <v>94</v>
      </c>
      <c r="AG14" s="9" t="s">
        <v>57</v>
      </c>
      <c r="AH14" s="9" t="s">
        <v>57</v>
      </c>
      <c r="AI14" s="11" t="s">
        <v>96</v>
      </c>
      <c r="AJ14" s="9" t="s">
        <v>73</v>
      </c>
      <c r="AK14" s="9" t="s">
        <v>74</v>
      </c>
      <c r="AL14" s="9" t="s">
        <v>97</v>
      </c>
      <c r="AM14" s="9" t="s">
        <v>76</v>
      </c>
      <c r="AN14" s="9" t="s">
        <v>85</v>
      </c>
      <c r="AO14" s="9" t="s">
        <v>86</v>
      </c>
      <c r="AP14" s="9" t="s">
        <v>87</v>
      </c>
      <c r="AQ14" s="9" t="s">
        <v>57</v>
      </c>
      <c r="AR14" s="9" t="s">
        <v>57</v>
      </c>
      <c r="AS14" s="9" t="s">
        <v>57</v>
      </c>
      <c r="AT14" s="9" t="s">
        <v>67</v>
      </c>
      <c r="AU14" s="9" t="s">
        <v>91</v>
      </c>
      <c r="AV14" s="9" t="s">
        <v>69</v>
      </c>
      <c r="AW14" s="9" t="s">
        <v>92</v>
      </c>
      <c r="AX14" s="9" t="s">
        <v>93</v>
      </c>
      <c r="AY14" s="12">
        <v>24110540</v>
      </c>
      <c r="AZ14" s="12" t="s">
        <v>78</v>
      </c>
    </row>
    <row r="15" spans="1:52" s="11" customFormat="1" x14ac:dyDescent="0.25">
      <c r="A15" s="8">
        <v>44093</v>
      </c>
      <c r="B15" s="9" t="s">
        <v>52</v>
      </c>
      <c r="C15" s="9" t="s">
        <v>123</v>
      </c>
      <c r="D15" s="9" t="s">
        <v>124</v>
      </c>
      <c r="E15" s="9" t="s">
        <v>125</v>
      </c>
      <c r="F15" s="9" t="s">
        <v>126</v>
      </c>
      <c r="G15" s="9" t="s">
        <v>57</v>
      </c>
      <c r="H15" s="9" t="s">
        <v>127</v>
      </c>
      <c r="I15" s="9" t="s">
        <v>57</v>
      </c>
      <c r="J15" s="10">
        <v>500</v>
      </c>
      <c r="K15" s="9" t="s">
        <v>59</v>
      </c>
      <c r="L15" s="10">
        <v>13.4</v>
      </c>
      <c r="M15" s="10">
        <v>27.735004601656598</v>
      </c>
      <c r="N15" s="10">
        <v>6700.0000000000009</v>
      </c>
      <c r="O15" s="10">
        <v>13.4</v>
      </c>
      <c r="P15" s="9" t="s">
        <v>60</v>
      </c>
      <c r="Q15" s="9" t="s">
        <v>128</v>
      </c>
      <c r="R15" s="10">
        <v>500</v>
      </c>
      <c r="S15" s="9" t="s">
        <v>59</v>
      </c>
      <c r="T15" s="10">
        <v>13.387</v>
      </c>
      <c r="U15" s="10" t="s">
        <v>63</v>
      </c>
      <c r="V15" s="10">
        <v>1858.25</v>
      </c>
      <c r="W15" s="10">
        <v>8558.2453083109922</v>
      </c>
      <c r="X15" s="9" t="s">
        <v>129</v>
      </c>
      <c r="Y15" s="9" t="s">
        <v>65</v>
      </c>
      <c r="Z15" s="9" t="s">
        <v>66</v>
      </c>
      <c r="AA15" s="9" t="s">
        <v>130</v>
      </c>
      <c r="AB15" s="9" t="s">
        <v>131</v>
      </c>
      <c r="AC15" s="9" t="s">
        <v>132</v>
      </c>
      <c r="AD15" s="9" t="s">
        <v>57</v>
      </c>
      <c r="AE15" s="9" t="s">
        <v>133</v>
      </c>
      <c r="AF15" s="9" t="s">
        <v>134</v>
      </c>
      <c r="AG15" s="9" t="s">
        <v>57</v>
      </c>
      <c r="AH15" s="9" t="s">
        <v>57</v>
      </c>
      <c r="AI15" s="11" t="s">
        <v>135</v>
      </c>
      <c r="AJ15" s="9" t="s">
        <v>73</v>
      </c>
      <c r="AK15" s="9" t="s">
        <v>74</v>
      </c>
      <c r="AL15" s="9" t="s">
        <v>136</v>
      </c>
      <c r="AM15" s="9" t="s">
        <v>76</v>
      </c>
      <c r="AN15" s="9" t="s">
        <v>124</v>
      </c>
      <c r="AO15" s="9" t="s">
        <v>125</v>
      </c>
      <c r="AP15" s="9" t="s">
        <v>126</v>
      </c>
      <c r="AQ15" s="9" t="s">
        <v>57</v>
      </c>
      <c r="AR15" s="9" t="s">
        <v>137</v>
      </c>
      <c r="AS15" s="9" t="s">
        <v>57</v>
      </c>
      <c r="AT15" s="9" t="s">
        <v>130</v>
      </c>
      <c r="AU15" s="9" t="s">
        <v>131</v>
      </c>
      <c r="AV15" s="9" t="s">
        <v>132</v>
      </c>
      <c r="AW15" s="9" t="s">
        <v>57</v>
      </c>
      <c r="AX15" s="9" t="s">
        <v>133</v>
      </c>
      <c r="AY15" s="12">
        <v>28369893</v>
      </c>
      <c r="AZ15" s="12" t="s">
        <v>78</v>
      </c>
    </row>
    <row r="16" spans="1:52" s="11" customFormat="1" x14ac:dyDescent="0.25">
      <c r="A16" s="8">
        <v>44188</v>
      </c>
      <c r="B16" s="9" t="s">
        <v>52</v>
      </c>
      <c r="C16" s="9" t="s">
        <v>138</v>
      </c>
      <c r="D16" s="9" t="s">
        <v>139</v>
      </c>
      <c r="E16" s="9" t="s">
        <v>140</v>
      </c>
      <c r="F16" s="9" t="s">
        <v>141</v>
      </c>
      <c r="G16" s="9" t="s">
        <v>57</v>
      </c>
      <c r="H16" s="9" t="s">
        <v>57</v>
      </c>
      <c r="I16" s="9" t="s">
        <v>57</v>
      </c>
      <c r="J16" s="10">
        <v>2128.0300000000002</v>
      </c>
      <c r="K16" s="9" t="s">
        <v>59</v>
      </c>
      <c r="L16" s="10">
        <v>5.9189999999999996</v>
      </c>
      <c r="M16" s="10">
        <v>0</v>
      </c>
      <c r="N16" s="10">
        <v>12595.916722632639</v>
      </c>
      <c r="O16" s="10">
        <v>5.9189999999999996</v>
      </c>
      <c r="P16" s="9" t="s">
        <v>60</v>
      </c>
      <c r="Q16" s="9" t="s">
        <v>142</v>
      </c>
      <c r="R16" s="10">
        <v>2128.0300000000002</v>
      </c>
      <c r="S16" s="9" t="s">
        <v>59</v>
      </c>
      <c r="T16" s="10">
        <v>5.1950000000000003</v>
      </c>
      <c r="U16" s="10" t="s">
        <v>63</v>
      </c>
      <c r="V16" s="10">
        <v>0</v>
      </c>
      <c r="W16" s="10">
        <v>12595.916722632639</v>
      </c>
      <c r="X16" s="9" t="s">
        <v>143</v>
      </c>
      <c r="Y16" s="9" t="s">
        <v>65</v>
      </c>
      <c r="Z16" s="9" t="s">
        <v>66</v>
      </c>
      <c r="AA16" s="9" t="s">
        <v>67</v>
      </c>
      <c r="AB16" s="9" t="s">
        <v>144</v>
      </c>
      <c r="AC16" s="9" t="s">
        <v>69</v>
      </c>
      <c r="AD16" s="9" t="s">
        <v>57</v>
      </c>
      <c r="AE16" s="9" t="s">
        <v>145</v>
      </c>
      <c r="AF16" s="9" t="s">
        <v>146</v>
      </c>
      <c r="AG16" s="9" t="s">
        <v>57</v>
      </c>
      <c r="AH16" s="9" t="s">
        <v>57</v>
      </c>
      <c r="AI16" s="11" t="s">
        <v>57</v>
      </c>
      <c r="AJ16" s="9" t="s">
        <v>73</v>
      </c>
      <c r="AK16" s="9" t="s">
        <v>74</v>
      </c>
      <c r="AL16" s="9" t="s">
        <v>95</v>
      </c>
      <c r="AM16" s="9" t="s">
        <v>147</v>
      </c>
      <c r="AN16" s="9" t="s">
        <v>139</v>
      </c>
      <c r="AO16" s="9" t="s">
        <v>140</v>
      </c>
      <c r="AP16" s="9" t="s">
        <v>141</v>
      </c>
      <c r="AQ16" s="9" t="s">
        <v>57</v>
      </c>
      <c r="AR16" s="9" t="s">
        <v>57</v>
      </c>
      <c r="AS16" s="9" t="s">
        <v>57</v>
      </c>
      <c r="AT16" s="9" t="s">
        <v>67</v>
      </c>
      <c r="AU16" s="9" t="s">
        <v>144</v>
      </c>
      <c r="AV16" s="9" t="s">
        <v>69</v>
      </c>
      <c r="AW16" s="9" t="s">
        <v>57</v>
      </c>
      <c r="AX16" s="9" t="s">
        <v>145</v>
      </c>
      <c r="AY16" s="12">
        <v>40752358</v>
      </c>
      <c r="AZ16" s="12" t="s">
        <v>78</v>
      </c>
    </row>
    <row r="17" spans="1:52" s="11" customFormat="1" x14ac:dyDescent="0.25">
      <c r="A17" s="8">
        <v>44226</v>
      </c>
      <c r="B17" s="9" t="s">
        <v>52</v>
      </c>
      <c r="C17" s="9" t="s">
        <v>148</v>
      </c>
      <c r="D17" s="9" t="s">
        <v>149</v>
      </c>
      <c r="E17" s="9" t="s">
        <v>55</v>
      </c>
      <c r="F17" s="9" t="s">
        <v>150</v>
      </c>
      <c r="G17" s="9" t="s">
        <v>57</v>
      </c>
      <c r="H17" s="9" t="s">
        <v>57</v>
      </c>
      <c r="I17" s="9" t="s">
        <v>57</v>
      </c>
      <c r="J17" s="10">
        <v>1200</v>
      </c>
      <c r="K17" s="9" t="s">
        <v>59</v>
      </c>
      <c r="L17" s="10">
        <v>1.53</v>
      </c>
      <c r="M17" s="10">
        <v>0</v>
      </c>
      <c r="N17" s="10">
        <v>1836.0000000000002</v>
      </c>
      <c r="O17" s="10">
        <v>1.53</v>
      </c>
      <c r="P17" s="9" t="s">
        <v>60</v>
      </c>
      <c r="Q17" s="9" t="s">
        <v>61</v>
      </c>
      <c r="R17" s="10">
        <v>1200</v>
      </c>
      <c r="S17" s="9" t="s">
        <v>59</v>
      </c>
      <c r="T17" s="10">
        <v>1.528</v>
      </c>
      <c r="U17" s="10" t="s">
        <v>63</v>
      </c>
      <c r="V17" s="10">
        <v>0</v>
      </c>
      <c r="W17" s="10">
        <v>1836.0000000000002</v>
      </c>
      <c r="X17" s="9" t="s">
        <v>151</v>
      </c>
      <c r="Y17" s="9" t="s">
        <v>65</v>
      </c>
      <c r="Z17" s="9" t="s">
        <v>66</v>
      </c>
      <c r="AA17" s="9" t="s">
        <v>152</v>
      </c>
      <c r="AB17" s="9" t="s">
        <v>153</v>
      </c>
      <c r="AC17" s="9" t="s">
        <v>69</v>
      </c>
      <c r="AD17" s="9" t="s">
        <v>57</v>
      </c>
      <c r="AE17" s="9" t="s">
        <v>154</v>
      </c>
      <c r="AF17" s="9" t="s">
        <v>155</v>
      </c>
      <c r="AG17" s="9" t="s">
        <v>57</v>
      </c>
      <c r="AH17" s="9" t="s">
        <v>57</v>
      </c>
      <c r="AI17" s="11" t="s">
        <v>57</v>
      </c>
      <c r="AJ17" s="9" t="s">
        <v>73</v>
      </c>
      <c r="AK17" s="9" t="s">
        <v>74</v>
      </c>
      <c r="AL17" s="9" t="s">
        <v>95</v>
      </c>
      <c r="AM17" s="9" t="s">
        <v>147</v>
      </c>
      <c r="AN17" s="9" t="s">
        <v>149</v>
      </c>
      <c r="AO17" s="9" t="s">
        <v>55</v>
      </c>
      <c r="AP17" s="9" t="s">
        <v>150</v>
      </c>
      <c r="AQ17" s="9" t="s">
        <v>57</v>
      </c>
      <c r="AR17" s="9" t="s">
        <v>57</v>
      </c>
      <c r="AS17" s="9" t="s">
        <v>57</v>
      </c>
      <c r="AT17" s="9" t="s">
        <v>152</v>
      </c>
      <c r="AU17" s="9" t="s">
        <v>153</v>
      </c>
      <c r="AV17" s="9" t="s">
        <v>69</v>
      </c>
      <c r="AW17" s="9" t="s">
        <v>57</v>
      </c>
      <c r="AX17" s="9" t="s">
        <v>154</v>
      </c>
      <c r="AY17" s="12">
        <v>1153262</v>
      </c>
      <c r="AZ17" s="12" t="s">
        <v>78</v>
      </c>
    </row>
    <row r="18" spans="1:52" s="11" customFormat="1" x14ac:dyDescent="0.25">
      <c r="A18" s="8">
        <v>44226</v>
      </c>
      <c r="B18" s="9" t="s">
        <v>52</v>
      </c>
      <c r="C18" s="9" t="s">
        <v>148</v>
      </c>
      <c r="D18" s="9" t="s">
        <v>149</v>
      </c>
      <c r="E18" s="9" t="s">
        <v>55</v>
      </c>
      <c r="F18" s="9" t="s">
        <v>150</v>
      </c>
      <c r="G18" s="9" t="s">
        <v>57</v>
      </c>
      <c r="H18" s="9" t="s">
        <v>57</v>
      </c>
      <c r="I18" s="9" t="s">
        <v>57</v>
      </c>
      <c r="J18" s="10">
        <v>1260</v>
      </c>
      <c r="K18" s="9" t="s">
        <v>59</v>
      </c>
      <c r="L18" s="10">
        <v>1.53</v>
      </c>
      <c r="M18" s="10">
        <v>0</v>
      </c>
      <c r="N18" s="10">
        <v>1927.8000000000002</v>
      </c>
      <c r="O18" s="10">
        <v>1.53</v>
      </c>
      <c r="P18" s="9" t="s">
        <v>60</v>
      </c>
      <c r="Q18" s="9" t="s">
        <v>61</v>
      </c>
      <c r="R18" s="10">
        <v>1260</v>
      </c>
      <c r="S18" s="9" t="s">
        <v>59</v>
      </c>
      <c r="T18" s="10">
        <v>1.528</v>
      </c>
      <c r="U18" s="10" t="s">
        <v>63</v>
      </c>
      <c r="V18" s="10">
        <v>0</v>
      </c>
      <c r="W18" s="10">
        <v>1927.8000000000002</v>
      </c>
      <c r="X18" s="9" t="s">
        <v>151</v>
      </c>
      <c r="Y18" s="9" t="s">
        <v>65</v>
      </c>
      <c r="Z18" s="9" t="s">
        <v>66</v>
      </c>
      <c r="AA18" s="9" t="s">
        <v>152</v>
      </c>
      <c r="AB18" s="9" t="s">
        <v>153</v>
      </c>
      <c r="AC18" s="9" t="s">
        <v>69</v>
      </c>
      <c r="AD18" s="9" t="s">
        <v>57</v>
      </c>
      <c r="AE18" s="9" t="s">
        <v>154</v>
      </c>
      <c r="AF18" s="9" t="s">
        <v>155</v>
      </c>
      <c r="AG18" s="9" t="s">
        <v>57</v>
      </c>
      <c r="AH18" s="9" t="s">
        <v>57</v>
      </c>
      <c r="AI18" s="11" t="s">
        <v>57</v>
      </c>
      <c r="AJ18" s="9" t="s">
        <v>73</v>
      </c>
      <c r="AK18" s="9" t="s">
        <v>74</v>
      </c>
      <c r="AL18" s="9" t="s">
        <v>95</v>
      </c>
      <c r="AM18" s="9" t="s">
        <v>147</v>
      </c>
      <c r="AN18" s="9" t="s">
        <v>149</v>
      </c>
      <c r="AO18" s="9" t="s">
        <v>55</v>
      </c>
      <c r="AP18" s="9" t="s">
        <v>150</v>
      </c>
      <c r="AQ18" s="9" t="s">
        <v>57</v>
      </c>
      <c r="AR18" s="9" t="s">
        <v>57</v>
      </c>
      <c r="AS18" s="9" t="s">
        <v>57</v>
      </c>
      <c r="AT18" s="9" t="s">
        <v>152</v>
      </c>
      <c r="AU18" s="9" t="s">
        <v>153</v>
      </c>
      <c r="AV18" s="9" t="s">
        <v>69</v>
      </c>
      <c r="AW18" s="9" t="s">
        <v>57</v>
      </c>
      <c r="AX18" s="9" t="s">
        <v>154</v>
      </c>
      <c r="AY18" s="12">
        <v>1153263</v>
      </c>
      <c r="AZ18" s="12" t="s">
        <v>78</v>
      </c>
    </row>
    <row r="19" spans="1:52" s="11" customFormat="1" x14ac:dyDescent="0.25">
      <c r="A19" s="8">
        <v>44226</v>
      </c>
      <c r="B19" s="9" t="s">
        <v>52</v>
      </c>
      <c r="C19" s="9" t="s">
        <v>156</v>
      </c>
      <c r="D19" s="9" t="s">
        <v>85</v>
      </c>
      <c r="E19" s="9" t="s">
        <v>86</v>
      </c>
      <c r="F19" s="9" t="s">
        <v>87</v>
      </c>
      <c r="G19" s="9" t="s">
        <v>57</v>
      </c>
      <c r="H19" s="9" t="s">
        <v>57</v>
      </c>
      <c r="I19" s="9" t="s">
        <v>57</v>
      </c>
      <c r="J19" s="10">
        <v>4080</v>
      </c>
      <c r="K19" s="9" t="s">
        <v>59</v>
      </c>
      <c r="L19" s="10">
        <v>16.48</v>
      </c>
      <c r="M19" s="10">
        <v>19.485000590076009</v>
      </c>
      <c r="N19" s="10">
        <v>67237.129316181454</v>
      </c>
      <c r="O19" s="10">
        <v>16.48</v>
      </c>
      <c r="P19" s="9" t="s">
        <v>60</v>
      </c>
      <c r="Q19" s="9" t="s">
        <v>88</v>
      </c>
      <c r="R19" s="10">
        <v>4080</v>
      </c>
      <c r="S19" s="9" t="s">
        <v>59</v>
      </c>
      <c r="T19" s="10">
        <v>13.486000000000001</v>
      </c>
      <c r="U19" s="10" t="s">
        <v>89</v>
      </c>
      <c r="V19" s="10">
        <v>13101.16</v>
      </c>
      <c r="W19" s="10">
        <v>80338.284360189573</v>
      </c>
      <c r="X19" s="9" t="s">
        <v>151</v>
      </c>
      <c r="Y19" s="9" t="s">
        <v>65</v>
      </c>
      <c r="Z19" s="9" t="s">
        <v>66</v>
      </c>
      <c r="AA19" s="9" t="s">
        <v>67</v>
      </c>
      <c r="AB19" s="9" t="s">
        <v>91</v>
      </c>
      <c r="AC19" s="9" t="s">
        <v>69</v>
      </c>
      <c r="AD19" s="9" t="s">
        <v>92</v>
      </c>
      <c r="AE19" s="9" t="s">
        <v>93</v>
      </c>
      <c r="AF19" s="9" t="s">
        <v>94</v>
      </c>
      <c r="AG19" s="9" t="s">
        <v>57</v>
      </c>
      <c r="AH19" s="9" t="s">
        <v>57</v>
      </c>
      <c r="AI19" s="11" t="s">
        <v>57</v>
      </c>
      <c r="AJ19" s="9" t="s">
        <v>73</v>
      </c>
      <c r="AK19" s="9" t="s">
        <v>74</v>
      </c>
      <c r="AL19" s="9" t="s">
        <v>95</v>
      </c>
      <c r="AM19" s="9" t="s">
        <v>147</v>
      </c>
      <c r="AN19" s="9" t="s">
        <v>85</v>
      </c>
      <c r="AO19" s="9" t="s">
        <v>86</v>
      </c>
      <c r="AP19" s="9" t="s">
        <v>87</v>
      </c>
      <c r="AQ19" s="9" t="s">
        <v>57</v>
      </c>
      <c r="AR19" s="9" t="s">
        <v>57</v>
      </c>
      <c r="AS19" s="9" t="s">
        <v>57</v>
      </c>
      <c r="AT19" s="9" t="s">
        <v>67</v>
      </c>
      <c r="AU19" s="9" t="s">
        <v>91</v>
      </c>
      <c r="AV19" s="9" t="s">
        <v>69</v>
      </c>
      <c r="AW19" s="9" t="s">
        <v>92</v>
      </c>
      <c r="AX19" s="9" t="s">
        <v>93</v>
      </c>
      <c r="AY19" s="12">
        <v>1183227</v>
      </c>
      <c r="AZ19" s="12" t="s">
        <v>78</v>
      </c>
    </row>
    <row r="20" spans="1:52" s="11" customFormat="1" x14ac:dyDescent="0.25">
      <c r="A20" s="8">
        <v>44226</v>
      </c>
      <c r="B20" s="9" t="s">
        <v>52</v>
      </c>
      <c r="C20" s="9" t="s">
        <v>156</v>
      </c>
      <c r="D20" s="9" t="s">
        <v>85</v>
      </c>
      <c r="E20" s="9" t="s">
        <v>86</v>
      </c>
      <c r="F20" s="9" t="s">
        <v>87</v>
      </c>
      <c r="G20" s="9" t="s">
        <v>57</v>
      </c>
      <c r="H20" s="9" t="s">
        <v>57</v>
      </c>
      <c r="I20" s="9" t="s">
        <v>57</v>
      </c>
      <c r="J20" s="10">
        <v>4080</v>
      </c>
      <c r="K20" s="9" t="s">
        <v>59</v>
      </c>
      <c r="L20" s="10">
        <v>16.48</v>
      </c>
      <c r="M20" s="10">
        <v>19.485000590076009</v>
      </c>
      <c r="N20" s="10">
        <v>67237.129316181454</v>
      </c>
      <c r="O20" s="10">
        <v>16.48</v>
      </c>
      <c r="P20" s="9" t="s">
        <v>60</v>
      </c>
      <c r="Q20" s="9" t="s">
        <v>88</v>
      </c>
      <c r="R20" s="10">
        <v>4080</v>
      </c>
      <c r="S20" s="9" t="s">
        <v>59</v>
      </c>
      <c r="T20" s="10">
        <v>13.486000000000001</v>
      </c>
      <c r="U20" s="10" t="s">
        <v>89</v>
      </c>
      <c r="V20" s="10">
        <v>13101.16</v>
      </c>
      <c r="W20" s="10">
        <v>80338.284360189573</v>
      </c>
      <c r="X20" s="9" t="s">
        <v>151</v>
      </c>
      <c r="Y20" s="9" t="s">
        <v>65</v>
      </c>
      <c r="Z20" s="9" t="s">
        <v>66</v>
      </c>
      <c r="AA20" s="9" t="s">
        <v>67</v>
      </c>
      <c r="AB20" s="9" t="s">
        <v>91</v>
      </c>
      <c r="AC20" s="9" t="s">
        <v>69</v>
      </c>
      <c r="AD20" s="9" t="s">
        <v>92</v>
      </c>
      <c r="AE20" s="9" t="s">
        <v>93</v>
      </c>
      <c r="AF20" s="9" t="s">
        <v>94</v>
      </c>
      <c r="AG20" s="9" t="s">
        <v>57</v>
      </c>
      <c r="AH20" s="9" t="s">
        <v>57</v>
      </c>
      <c r="AI20" s="11" t="s">
        <v>57</v>
      </c>
      <c r="AJ20" s="9" t="s">
        <v>73</v>
      </c>
      <c r="AK20" s="9" t="s">
        <v>74</v>
      </c>
      <c r="AL20" s="9" t="s">
        <v>95</v>
      </c>
      <c r="AM20" s="9" t="s">
        <v>147</v>
      </c>
      <c r="AN20" s="9" t="s">
        <v>85</v>
      </c>
      <c r="AO20" s="9" t="s">
        <v>86</v>
      </c>
      <c r="AP20" s="9" t="s">
        <v>87</v>
      </c>
      <c r="AQ20" s="9" t="s">
        <v>57</v>
      </c>
      <c r="AR20" s="9" t="s">
        <v>57</v>
      </c>
      <c r="AS20" s="9" t="s">
        <v>57</v>
      </c>
      <c r="AT20" s="9" t="s">
        <v>67</v>
      </c>
      <c r="AU20" s="9" t="s">
        <v>91</v>
      </c>
      <c r="AV20" s="9" t="s">
        <v>69</v>
      </c>
      <c r="AW20" s="9" t="s">
        <v>92</v>
      </c>
      <c r="AX20" s="9" t="s">
        <v>93</v>
      </c>
      <c r="AY20" s="12">
        <v>1183229</v>
      </c>
      <c r="AZ20" s="12" t="s">
        <v>78</v>
      </c>
    </row>
    <row r="21" spans="1:52" s="11" customFormat="1" x14ac:dyDescent="0.25">
      <c r="A21" s="8">
        <v>44226</v>
      </c>
      <c r="B21" s="9" t="s">
        <v>52</v>
      </c>
      <c r="C21" s="9" t="s">
        <v>156</v>
      </c>
      <c r="D21" s="9" t="s">
        <v>85</v>
      </c>
      <c r="E21" s="9" t="s">
        <v>86</v>
      </c>
      <c r="F21" s="9" t="s">
        <v>87</v>
      </c>
      <c r="G21" s="9" t="s">
        <v>57</v>
      </c>
      <c r="H21" s="9" t="s">
        <v>57</v>
      </c>
      <c r="I21" s="9" t="s">
        <v>57</v>
      </c>
      <c r="J21" s="10">
        <v>4080</v>
      </c>
      <c r="K21" s="9" t="s">
        <v>59</v>
      </c>
      <c r="L21" s="10">
        <v>16.48</v>
      </c>
      <c r="M21" s="10">
        <v>19.485000590076009</v>
      </c>
      <c r="N21" s="10">
        <v>67237.129316181454</v>
      </c>
      <c r="O21" s="10">
        <v>16.48</v>
      </c>
      <c r="P21" s="9" t="s">
        <v>60</v>
      </c>
      <c r="Q21" s="9" t="s">
        <v>88</v>
      </c>
      <c r="R21" s="10">
        <v>4080</v>
      </c>
      <c r="S21" s="9" t="s">
        <v>59</v>
      </c>
      <c r="T21" s="10">
        <v>13.486000000000001</v>
      </c>
      <c r="U21" s="10" t="s">
        <v>89</v>
      </c>
      <c r="V21" s="10">
        <v>13101.16</v>
      </c>
      <c r="W21" s="10">
        <v>80338.284360189573</v>
      </c>
      <c r="X21" s="9" t="s">
        <v>151</v>
      </c>
      <c r="Y21" s="9" t="s">
        <v>65</v>
      </c>
      <c r="Z21" s="9" t="s">
        <v>66</v>
      </c>
      <c r="AA21" s="9" t="s">
        <v>67</v>
      </c>
      <c r="AB21" s="9" t="s">
        <v>91</v>
      </c>
      <c r="AC21" s="9" t="s">
        <v>69</v>
      </c>
      <c r="AD21" s="9" t="s">
        <v>92</v>
      </c>
      <c r="AE21" s="9" t="s">
        <v>93</v>
      </c>
      <c r="AF21" s="9" t="s">
        <v>94</v>
      </c>
      <c r="AG21" s="9" t="s">
        <v>57</v>
      </c>
      <c r="AH21" s="9" t="s">
        <v>57</v>
      </c>
      <c r="AI21" s="11" t="s">
        <v>57</v>
      </c>
      <c r="AJ21" s="9" t="s">
        <v>73</v>
      </c>
      <c r="AK21" s="9" t="s">
        <v>74</v>
      </c>
      <c r="AL21" s="9" t="s">
        <v>95</v>
      </c>
      <c r="AM21" s="9" t="s">
        <v>147</v>
      </c>
      <c r="AN21" s="9" t="s">
        <v>85</v>
      </c>
      <c r="AO21" s="9" t="s">
        <v>86</v>
      </c>
      <c r="AP21" s="9" t="s">
        <v>87</v>
      </c>
      <c r="AQ21" s="9" t="s">
        <v>57</v>
      </c>
      <c r="AR21" s="9" t="s">
        <v>57</v>
      </c>
      <c r="AS21" s="9" t="s">
        <v>57</v>
      </c>
      <c r="AT21" s="9" t="s">
        <v>67</v>
      </c>
      <c r="AU21" s="9" t="s">
        <v>91</v>
      </c>
      <c r="AV21" s="9" t="s">
        <v>69</v>
      </c>
      <c r="AW21" s="9" t="s">
        <v>92</v>
      </c>
      <c r="AX21" s="9" t="s">
        <v>93</v>
      </c>
      <c r="AY21" s="12">
        <v>1183228</v>
      </c>
      <c r="AZ21" s="12" t="s">
        <v>78</v>
      </c>
    </row>
    <row r="22" spans="1:52" s="11" customFormat="1" x14ac:dyDescent="0.25">
      <c r="A22" s="8">
        <v>44226</v>
      </c>
      <c r="B22" s="9" t="s">
        <v>52</v>
      </c>
      <c r="C22" s="9" t="s">
        <v>148</v>
      </c>
      <c r="D22" s="9" t="s">
        <v>149</v>
      </c>
      <c r="E22" s="9" t="s">
        <v>55</v>
      </c>
      <c r="F22" s="9" t="s">
        <v>150</v>
      </c>
      <c r="G22" s="9" t="s">
        <v>57</v>
      </c>
      <c r="H22" s="9" t="s">
        <v>57</v>
      </c>
      <c r="I22" s="9" t="s">
        <v>57</v>
      </c>
      <c r="J22" s="10">
        <v>13760</v>
      </c>
      <c r="K22" s="9" t="s">
        <v>59</v>
      </c>
      <c r="L22" s="10">
        <v>1.53</v>
      </c>
      <c r="M22" s="10">
        <v>27.73499917620158</v>
      </c>
      <c r="N22" s="10">
        <v>21052.800000000003</v>
      </c>
      <c r="O22" s="10">
        <v>1.53</v>
      </c>
      <c r="P22" s="9" t="s">
        <v>60</v>
      </c>
      <c r="Q22" s="9" t="s">
        <v>61</v>
      </c>
      <c r="R22" s="10">
        <v>13760</v>
      </c>
      <c r="S22" s="9" t="s">
        <v>59</v>
      </c>
      <c r="T22" s="10">
        <v>1.528</v>
      </c>
      <c r="U22" s="10" t="s">
        <v>63</v>
      </c>
      <c r="V22" s="10">
        <v>5838.99</v>
      </c>
      <c r="W22" s="10">
        <v>26891.793906567367</v>
      </c>
      <c r="X22" s="9" t="s">
        <v>151</v>
      </c>
      <c r="Y22" s="9" t="s">
        <v>65</v>
      </c>
      <c r="Z22" s="9" t="s">
        <v>66</v>
      </c>
      <c r="AA22" s="9" t="s">
        <v>152</v>
      </c>
      <c r="AB22" s="9" t="s">
        <v>153</v>
      </c>
      <c r="AC22" s="9" t="s">
        <v>69</v>
      </c>
      <c r="AD22" s="9" t="s">
        <v>57</v>
      </c>
      <c r="AE22" s="9" t="s">
        <v>154</v>
      </c>
      <c r="AF22" s="9" t="s">
        <v>155</v>
      </c>
      <c r="AG22" s="9" t="s">
        <v>57</v>
      </c>
      <c r="AH22" s="9" t="s">
        <v>57</v>
      </c>
      <c r="AI22" s="11" t="s">
        <v>57</v>
      </c>
      <c r="AJ22" s="9" t="s">
        <v>73</v>
      </c>
      <c r="AK22" s="9" t="s">
        <v>74</v>
      </c>
      <c r="AL22" s="9" t="s">
        <v>95</v>
      </c>
      <c r="AM22" s="9" t="s">
        <v>147</v>
      </c>
      <c r="AN22" s="9" t="s">
        <v>149</v>
      </c>
      <c r="AO22" s="9" t="s">
        <v>55</v>
      </c>
      <c r="AP22" s="9" t="s">
        <v>150</v>
      </c>
      <c r="AQ22" s="9" t="s">
        <v>57</v>
      </c>
      <c r="AR22" s="9" t="s">
        <v>57</v>
      </c>
      <c r="AS22" s="9" t="s">
        <v>57</v>
      </c>
      <c r="AT22" s="9" t="s">
        <v>152</v>
      </c>
      <c r="AU22" s="9" t="s">
        <v>153</v>
      </c>
      <c r="AV22" s="9" t="s">
        <v>69</v>
      </c>
      <c r="AW22" s="9" t="s">
        <v>57</v>
      </c>
      <c r="AX22" s="9" t="s">
        <v>154</v>
      </c>
      <c r="AY22" s="12">
        <v>1153258</v>
      </c>
      <c r="AZ22" s="12" t="s">
        <v>78</v>
      </c>
    </row>
    <row r="23" spans="1:52" s="11" customFormat="1" x14ac:dyDescent="0.25">
      <c r="A23" s="8">
        <v>44226</v>
      </c>
      <c r="B23" s="9" t="s">
        <v>52</v>
      </c>
      <c r="C23" s="9" t="s">
        <v>156</v>
      </c>
      <c r="D23" s="9" t="s">
        <v>85</v>
      </c>
      <c r="E23" s="9" t="s">
        <v>86</v>
      </c>
      <c r="F23" s="9" t="s">
        <v>87</v>
      </c>
      <c r="G23" s="9" t="s">
        <v>57</v>
      </c>
      <c r="H23" s="9" t="s">
        <v>57</v>
      </c>
      <c r="I23" s="9" t="s">
        <v>57</v>
      </c>
      <c r="J23" s="10">
        <v>4080</v>
      </c>
      <c r="K23" s="9" t="s">
        <v>59</v>
      </c>
      <c r="L23" s="10">
        <v>16.48</v>
      </c>
      <c r="M23" s="10">
        <v>19.485000590076009</v>
      </c>
      <c r="N23" s="10">
        <v>67237.129316181454</v>
      </c>
      <c r="O23" s="10">
        <v>16.48</v>
      </c>
      <c r="P23" s="9" t="s">
        <v>60</v>
      </c>
      <c r="Q23" s="9" t="s">
        <v>88</v>
      </c>
      <c r="R23" s="10">
        <v>4080</v>
      </c>
      <c r="S23" s="9" t="s">
        <v>59</v>
      </c>
      <c r="T23" s="10">
        <v>13.486000000000001</v>
      </c>
      <c r="U23" s="10" t="s">
        <v>89</v>
      </c>
      <c r="V23" s="10">
        <v>13101.16</v>
      </c>
      <c r="W23" s="10">
        <v>80338.284360189573</v>
      </c>
      <c r="X23" s="9" t="s">
        <v>151</v>
      </c>
      <c r="Y23" s="9" t="s">
        <v>65</v>
      </c>
      <c r="Z23" s="9" t="s">
        <v>66</v>
      </c>
      <c r="AA23" s="9" t="s">
        <v>67</v>
      </c>
      <c r="AB23" s="9" t="s">
        <v>91</v>
      </c>
      <c r="AC23" s="9" t="s">
        <v>69</v>
      </c>
      <c r="AD23" s="9" t="s">
        <v>92</v>
      </c>
      <c r="AE23" s="9" t="s">
        <v>93</v>
      </c>
      <c r="AF23" s="9" t="s">
        <v>94</v>
      </c>
      <c r="AG23" s="9" t="s">
        <v>57</v>
      </c>
      <c r="AH23" s="9" t="s">
        <v>57</v>
      </c>
      <c r="AI23" s="11" t="s">
        <v>57</v>
      </c>
      <c r="AJ23" s="9" t="s">
        <v>73</v>
      </c>
      <c r="AK23" s="9" t="s">
        <v>74</v>
      </c>
      <c r="AL23" s="9" t="s">
        <v>95</v>
      </c>
      <c r="AM23" s="9" t="s">
        <v>147</v>
      </c>
      <c r="AN23" s="9" t="s">
        <v>85</v>
      </c>
      <c r="AO23" s="9" t="s">
        <v>86</v>
      </c>
      <c r="AP23" s="9" t="s">
        <v>87</v>
      </c>
      <c r="AQ23" s="9" t="s">
        <v>57</v>
      </c>
      <c r="AR23" s="9" t="s">
        <v>57</v>
      </c>
      <c r="AS23" s="9" t="s">
        <v>57</v>
      </c>
      <c r="AT23" s="9" t="s">
        <v>67</v>
      </c>
      <c r="AU23" s="9" t="s">
        <v>91</v>
      </c>
      <c r="AV23" s="9" t="s">
        <v>69</v>
      </c>
      <c r="AW23" s="9" t="s">
        <v>92</v>
      </c>
      <c r="AX23" s="9" t="s">
        <v>93</v>
      </c>
      <c r="AY23" s="12">
        <v>1183230</v>
      </c>
      <c r="AZ23" s="12" t="s">
        <v>78</v>
      </c>
    </row>
    <row r="24" spans="1:52" s="11" customFormat="1" x14ac:dyDescent="0.25">
      <c r="A24" s="8">
        <v>44226</v>
      </c>
      <c r="B24" s="9" t="s">
        <v>52</v>
      </c>
      <c r="C24" s="9" t="s">
        <v>148</v>
      </c>
      <c r="D24" s="9" t="s">
        <v>149</v>
      </c>
      <c r="E24" s="9" t="s">
        <v>55</v>
      </c>
      <c r="F24" s="9" t="s">
        <v>150</v>
      </c>
      <c r="G24" s="9" t="s">
        <v>57</v>
      </c>
      <c r="H24" s="9" t="s">
        <v>57</v>
      </c>
      <c r="I24" s="9" t="s">
        <v>57</v>
      </c>
      <c r="J24" s="10">
        <v>1200</v>
      </c>
      <c r="K24" s="9" t="s">
        <v>59</v>
      </c>
      <c r="L24" s="10">
        <v>1.53</v>
      </c>
      <c r="M24" s="10">
        <v>0</v>
      </c>
      <c r="N24" s="10">
        <v>1836.0000000000002</v>
      </c>
      <c r="O24" s="10">
        <v>1.53</v>
      </c>
      <c r="P24" s="9" t="s">
        <v>60</v>
      </c>
      <c r="Q24" s="9" t="s">
        <v>61</v>
      </c>
      <c r="R24" s="10">
        <v>1200</v>
      </c>
      <c r="S24" s="9" t="s">
        <v>59</v>
      </c>
      <c r="T24" s="10">
        <v>1.528</v>
      </c>
      <c r="U24" s="10" t="s">
        <v>63</v>
      </c>
      <c r="V24" s="10">
        <v>0</v>
      </c>
      <c r="W24" s="10">
        <v>1836.0000000000002</v>
      </c>
      <c r="X24" s="9" t="s">
        <v>151</v>
      </c>
      <c r="Y24" s="9" t="s">
        <v>65</v>
      </c>
      <c r="Z24" s="9" t="s">
        <v>66</v>
      </c>
      <c r="AA24" s="9" t="s">
        <v>152</v>
      </c>
      <c r="AB24" s="9" t="s">
        <v>153</v>
      </c>
      <c r="AC24" s="9" t="s">
        <v>69</v>
      </c>
      <c r="AD24" s="9" t="s">
        <v>57</v>
      </c>
      <c r="AE24" s="9" t="s">
        <v>154</v>
      </c>
      <c r="AF24" s="9" t="s">
        <v>155</v>
      </c>
      <c r="AG24" s="9" t="s">
        <v>57</v>
      </c>
      <c r="AH24" s="9" t="s">
        <v>57</v>
      </c>
      <c r="AI24" s="11" t="s">
        <v>57</v>
      </c>
      <c r="AJ24" s="9" t="s">
        <v>73</v>
      </c>
      <c r="AK24" s="9" t="s">
        <v>74</v>
      </c>
      <c r="AL24" s="9" t="s">
        <v>95</v>
      </c>
      <c r="AM24" s="9" t="s">
        <v>147</v>
      </c>
      <c r="AN24" s="9" t="s">
        <v>149</v>
      </c>
      <c r="AO24" s="9" t="s">
        <v>55</v>
      </c>
      <c r="AP24" s="9" t="s">
        <v>150</v>
      </c>
      <c r="AQ24" s="9" t="s">
        <v>57</v>
      </c>
      <c r="AR24" s="9" t="s">
        <v>57</v>
      </c>
      <c r="AS24" s="9" t="s">
        <v>57</v>
      </c>
      <c r="AT24" s="9" t="s">
        <v>152</v>
      </c>
      <c r="AU24" s="9" t="s">
        <v>153</v>
      </c>
      <c r="AV24" s="9" t="s">
        <v>69</v>
      </c>
      <c r="AW24" s="9" t="s">
        <v>57</v>
      </c>
      <c r="AX24" s="9" t="s">
        <v>154</v>
      </c>
      <c r="AY24" s="12">
        <v>1153261</v>
      </c>
      <c r="AZ24" s="12" t="s">
        <v>78</v>
      </c>
    </row>
    <row r="25" spans="1:52" s="11" customFormat="1" x14ac:dyDescent="0.25">
      <c r="A25" s="8">
        <v>44226</v>
      </c>
      <c r="B25" s="9" t="s">
        <v>52</v>
      </c>
      <c r="C25" s="9" t="s">
        <v>148</v>
      </c>
      <c r="D25" s="9" t="s">
        <v>149</v>
      </c>
      <c r="E25" s="9" t="s">
        <v>55</v>
      </c>
      <c r="F25" s="9" t="s">
        <v>150</v>
      </c>
      <c r="G25" s="9" t="s">
        <v>57</v>
      </c>
      <c r="H25" s="9" t="s">
        <v>57</v>
      </c>
      <c r="I25" s="9" t="s">
        <v>57</v>
      </c>
      <c r="J25" s="10">
        <v>1200</v>
      </c>
      <c r="K25" s="9" t="s">
        <v>59</v>
      </c>
      <c r="L25" s="10">
        <v>1.53</v>
      </c>
      <c r="M25" s="10">
        <v>0</v>
      </c>
      <c r="N25" s="10">
        <v>1836.0000000000002</v>
      </c>
      <c r="O25" s="10">
        <v>1.53</v>
      </c>
      <c r="P25" s="9" t="s">
        <v>60</v>
      </c>
      <c r="Q25" s="9" t="s">
        <v>61</v>
      </c>
      <c r="R25" s="10">
        <v>1200</v>
      </c>
      <c r="S25" s="9" t="s">
        <v>59</v>
      </c>
      <c r="T25" s="10">
        <v>1.528</v>
      </c>
      <c r="U25" s="10" t="s">
        <v>63</v>
      </c>
      <c r="V25" s="10">
        <v>0</v>
      </c>
      <c r="W25" s="10">
        <v>1836.0000000000002</v>
      </c>
      <c r="X25" s="9" t="s">
        <v>151</v>
      </c>
      <c r="Y25" s="9" t="s">
        <v>65</v>
      </c>
      <c r="Z25" s="9" t="s">
        <v>66</v>
      </c>
      <c r="AA25" s="9" t="s">
        <v>152</v>
      </c>
      <c r="AB25" s="9" t="s">
        <v>153</v>
      </c>
      <c r="AC25" s="9" t="s">
        <v>69</v>
      </c>
      <c r="AD25" s="9" t="s">
        <v>57</v>
      </c>
      <c r="AE25" s="9" t="s">
        <v>154</v>
      </c>
      <c r="AF25" s="9" t="s">
        <v>155</v>
      </c>
      <c r="AG25" s="9" t="s">
        <v>57</v>
      </c>
      <c r="AH25" s="9" t="s">
        <v>57</v>
      </c>
      <c r="AI25" s="11" t="s">
        <v>57</v>
      </c>
      <c r="AJ25" s="9" t="s">
        <v>73</v>
      </c>
      <c r="AK25" s="9" t="s">
        <v>74</v>
      </c>
      <c r="AL25" s="9" t="s">
        <v>95</v>
      </c>
      <c r="AM25" s="9" t="s">
        <v>147</v>
      </c>
      <c r="AN25" s="9" t="s">
        <v>149</v>
      </c>
      <c r="AO25" s="9" t="s">
        <v>55</v>
      </c>
      <c r="AP25" s="9" t="s">
        <v>150</v>
      </c>
      <c r="AQ25" s="9" t="s">
        <v>57</v>
      </c>
      <c r="AR25" s="9" t="s">
        <v>57</v>
      </c>
      <c r="AS25" s="9" t="s">
        <v>57</v>
      </c>
      <c r="AT25" s="9" t="s">
        <v>152</v>
      </c>
      <c r="AU25" s="9" t="s">
        <v>153</v>
      </c>
      <c r="AV25" s="9" t="s">
        <v>69</v>
      </c>
      <c r="AW25" s="9" t="s">
        <v>57</v>
      </c>
      <c r="AX25" s="9" t="s">
        <v>154</v>
      </c>
      <c r="AY25" s="12">
        <v>1153259</v>
      </c>
      <c r="AZ25" s="12" t="s">
        <v>78</v>
      </c>
    </row>
    <row r="26" spans="1:52" s="11" customFormat="1" x14ac:dyDescent="0.25">
      <c r="A26" s="8">
        <v>44226</v>
      </c>
      <c r="B26" s="9" t="s">
        <v>52</v>
      </c>
      <c r="C26" s="9" t="s">
        <v>148</v>
      </c>
      <c r="D26" s="9" t="s">
        <v>149</v>
      </c>
      <c r="E26" s="9" t="s">
        <v>55</v>
      </c>
      <c r="F26" s="9" t="s">
        <v>150</v>
      </c>
      <c r="G26" s="9" t="s">
        <v>57</v>
      </c>
      <c r="H26" s="9" t="s">
        <v>57</v>
      </c>
      <c r="I26" s="9" t="s">
        <v>57</v>
      </c>
      <c r="J26" s="10">
        <v>1200</v>
      </c>
      <c r="K26" s="9" t="s">
        <v>59</v>
      </c>
      <c r="L26" s="10">
        <v>1.53</v>
      </c>
      <c r="M26" s="10">
        <v>0</v>
      </c>
      <c r="N26" s="10">
        <v>1836.0000000000002</v>
      </c>
      <c r="O26" s="10">
        <v>1.53</v>
      </c>
      <c r="P26" s="9" t="s">
        <v>60</v>
      </c>
      <c r="Q26" s="9" t="s">
        <v>61</v>
      </c>
      <c r="R26" s="10">
        <v>1200</v>
      </c>
      <c r="S26" s="9" t="s">
        <v>59</v>
      </c>
      <c r="T26" s="10">
        <v>1.528</v>
      </c>
      <c r="U26" s="10" t="s">
        <v>63</v>
      </c>
      <c r="V26" s="10">
        <v>0</v>
      </c>
      <c r="W26" s="10">
        <v>1836.0000000000002</v>
      </c>
      <c r="X26" s="9" t="s">
        <v>151</v>
      </c>
      <c r="Y26" s="9" t="s">
        <v>65</v>
      </c>
      <c r="Z26" s="9" t="s">
        <v>66</v>
      </c>
      <c r="AA26" s="9" t="s">
        <v>152</v>
      </c>
      <c r="AB26" s="9" t="s">
        <v>153</v>
      </c>
      <c r="AC26" s="9" t="s">
        <v>69</v>
      </c>
      <c r="AD26" s="9" t="s">
        <v>57</v>
      </c>
      <c r="AE26" s="9" t="s">
        <v>154</v>
      </c>
      <c r="AF26" s="9" t="s">
        <v>155</v>
      </c>
      <c r="AG26" s="9" t="s">
        <v>57</v>
      </c>
      <c r="AH26" s="9" t="s">
        <v>57</v>
      </c>
      <c r="AI26" s="11" t="s">
        <v>57</v>
      </c>
      <c r="AJ26" s="9" t="s">
        <v>73</v>
      </c>
      <c r="AK26" s="9" t="s">
        <v>74</v>
      </c>
      <c r="AL26" s="9" t="s">
        <v>95</v>
      </c>
      <c r="AM26" s="9" t="s">
        <v>147</v>
      </c>
      <c r="AN26" s="9" t="s">
        <v>149</v>
      </c>
      <c r="AO26" s="9" t="s">
        <v>55</v>
      </c>
      <c r="AP26" s="9" t="s">
        <v>150</v>
      </c>
      <c r="AQ26" s="9" t="s">
        <v>57</v>
      </c>
      <c r="AR26" s="9" t="s">
        <v>57</v>
      </c>
      <c r="AS26" s="9" t="s">
        <v>57</v>
      </c>
      <c r="AT26" s="9" t="s">
        <v>152</v>
      </c>
      <c r="AU26" s="9" t="s">
        <v>153</v>
      </c>
      <c r="AV26" s="9" t="s">
        <v>69</v>
      </c>
      <c r="AW26" s="9" t="s">
        <v>57</v>
      </c>
      <c r="AX26" s="9" t="s">
        <v>154</v>
      </c>
      <c r="AY26" s="12">
        <v>1153260</v>
      </c>
      <c r="AZ26" s="12" t="s">
        <v>78</v>
      </c>
    </row>
    <row r="27" spans="1:52" s="11" customFormat="1" x14ac:dyDescent="0.25">
      <c r="A27" s="8">
        <v>44253</v>
      </c>
      <c r="B27" s="9" t="s">
        <v>52</v>
      </c>
      <c r="C27" s="9" t="s">
        <v>157</v>
      </c>
      <c r="D27" s="9" t="s">
        <v>85</v>
      </c>
      <c r="E27" s="9" t="s">
        <v>86</v>
      </c>
      <c r="F27" s="9" t="s">
        <v>87</v>
      </c>
      <c r="G27" s="9" t="s">
        <v>57</v>
      </c>
      <c r="H27" s="9" t="s">
        <v>57</v>
      </c>
      <c r="I27" s="9" t="s">
        <v>57</v>
      </c>
      <c r="J27" s="10">
        <v>8160</v>
      </c>
      <c r="K27" s="9" t="s">
        <v>59</v>
      </c>
      <c r="L27" s="10">
        <v>16.347999999999999</v>
      </c>
      <c r="M27" s="10">
        <v>19.484999664353758</v>
      </c>
      <c r="N27" s="10">
        <v>133402.71370420622</v>
      </c>
      <c r="O27" s="10">
        <v>16.347999999999999</v>
      </c>
      <c r="P27" s="9" t="s">
        <v>60</v>
      </c>
      <c r="Q27" s="9" t="s">
        <v>88</v>
      </c>
      <c r="R27" s="10">
        <v>8160</v>
      </c>
      <c r="S27" s="9" t="s">
        <v>59</v>
      </c>
      <c r="T27" s="10">
        <v>13.486000000000001</v>
      </c>
      <c r="U27" s="10" t="s">
        <v>89</v>
      </c>
      <c r="V27" s="10">
        <v>25993.52</v>
      </c>
      <c r="W27" s="10">
        <v>159396.23202170964</v>
      </c>
      <c r="X27" s="9" t="s">
        <v>158</v>
      </c>
      <c r="Y27" s="9" t="s">
        <v>65</v>
      </c>
      <c r="Z27" s="9" t="s">
        <v>66</v>
      </c>
      <c r="AA27" s="9" t="s">
        <v>67</v>
      </c>
      <c r="AB27" s="9" t="s">
        <v>91</v>
      </c>
      <c r="AC27" s="9" t="s">
        <v>69</v>
      </c>
      <c r="AD27" s="9" t="s">
        <v>92</v>
      </c>
      <c r="AE27" s="9" t="s">
        <v>93</v>
      </c>
      <c r="AF27" s="9" t="s">
        <v>94</v>
      </c>
      <c r="AG27" s="9" t="s">
        <v>57</v>
      </c>
      <c r="AH27" s="9" t="s">
        <v>57</v>
      </c>
      <c r="AI27" s="11" t="s">
        <v>57</v>
      </c>
      <c r="AJ27" s="9" t="s">
        <v>73</v>
      </c>
      <c r="AK27" s="9" t="s">
        <v>74</v>
      </c>
      <c r="AL27" s="9" t="s">
        <v>95</v>
      </c>
      <c r="AM27" s="9" t="s">
        <v>159</v>
      </c>
      <c r="AN27" s="9" t="s">
        <v>85</v>
      </c>
      <c r="AO27" s="9" t="s">
        <v>86</v>
      </c>
      <c r="AP27" s="9" t="s">
        <v>87</v>
      </c>
      <c r="AQ27" s="9" t="s">
        <v>57</v>
      </c>
      <c r="AR27" s="9" t="s">
        <v>57</v>
      </c>
      <c r="AS27" s="9" t="s">
        <v>57</v>
      </c>
      <c r="AT27" s="9" t="s">
        <v>67</v>
      </c>
      <c r="AU27" s="9" t="s">
        <v>91</v>
      </c>
      <c r="AV27" s="9" t="s">
        <v>69</v>
      </c>
      <c r="AW27" s="9" t="s">
        <v>92</v>
      </c>
      <c r="AX27" s="9" t="s">
        <v>93</v>
      </c>
      <c r="AY27" s="12">
        <v>6288469</v>
      </c>
      <c r="AZ27" s="12" t="s">
        <v>78</v>
      </c>
    </row>
    <row r="28" spans="1:52" s="11" customFormat="1" x14ac:dyDescent="0.25">
      <c r="A28" s="8">
        <v>44258</v>
      </c>
      <c r="B28" s="9" t="s">
        <v>52</v>
      </c>
      <c r="C28" s="9" t="s">
        <v>160</v>
      </c>
      <c r="D28" s="9" t="s">
        <v>101</v>
      </c>
      <c r="E28" s="9" t="s">
        <v>102</v>
      </c>
      <c r="F28" s="9" t="s">
        <v>103</v>
      </c>
      <c r="G28" s="9" t="s">
        <v>57</v>
      </c>
      <c r="H28" s="9" t="s">
        <v>57</v>
      </c>
      <c r="I28" s="9" t="s">
        <v>57</v>
      </c>
      <c r="J28" s="10">
        <v>960</v>
      </c>
      <c r="K28" s="9" t="s">
        <v>59</v>
      </c>
      <c r="L28" s="10">
        <v>2.9550000000000001</v>
      </c>
      <c r="M28" s="10">
        <v>27.735001204428684</v>
      </c>
      <c r="N28" s="10">
        <v>2837.2223880597016</v>
      </c>
      <c r="O28" s="10">
        <v>2.9550000000000001</v>
      </c>
      <c r="P28" s="9" t="s">
        <v>60</v>
      </c>
      <c r="Q28" s="9" t="s">
        <v>88</v>
      </c>
      <c r="R28" s="10">
        <v>960</v>
      </c>
      <c r="S28" s="9" t="s">
        <v>59</v>
      </c>
      <c r="T28" s="10">
        <v>2.298</v>
      </c>
      <c r="U28" s="10" t="s">
        <v>89</v>
      </c>
      <c r="V28" s="10">
        <v>786.9</v>
      </c>
      <c r="W28" s="10">
        <v>3624.1260515603803</v>
      </c>
      <c r="X28" s="9" t="s">
        <v>161</v>
      </c>
      <c r="Y28" s="9" t="s">
        <v>65</v>
      </c>
      <c r="Z28" s="9" t="s">
        <v>66</v>
      </c>
      <c r="AA28" s="9" t="s">
        <v>104</v>
      </c>
      <c r="AB28" s="9" t="s">
        <v>105</v>
      </c>
      <c r="AC28" s="9" t="s">
        <v>106</v>
      </c>
      <c r="AD28" s="9" t="s">
        <v>57</v>
      </c>
      <c r="AE28" s="9" t="s">
        <v>107</v>
      </c>
      <c r="AF28" s="9" t="s">
        <v>108</v>
      </c>
      <c r="AG28" s="9" t="s">
        <v>57</v>
      </c>
      <c r="AH28" s="9" t="s">
        <v>57</v>
      </c>
      <c r="AI28" s="11" t="s">
        <v>109</v>
      </c>
      <c r="AJ28" s="9" t="s">
        <v>73</v>
      </c>
      <c r="AK28" s="9" t="s">
        <v>74</v>
      </c>
      <c r="AL28" s="9" t="s">
        <v>95</v>
      </c>
      <c r="AM28" s="9" t="s">
        <v>159</v>
      </c>
      <c r="AN28" s="9" t="s">
        <v>101</v>
      </c>
      <c r="AO28" s="9" t="s">
        <v>102</v>
      </c>
      <c r="AP28" s="9" t="s">
        <v>103</v>
      </c>
      <c r="AQ28" s="9" t="s">
        <v>57</v>
      </c>
      <c r="AR28" s="9" t="s">
        <v>57</v>
      </c>
      <c r="AS28" s="9" t="s">
        <v>57</v>
      </c>
      <c r="AT28" s="9" t="s">
        <v>104</v>
      </c>
      <c r="AU28" s="9" t="s">
        <v>105</v>
      </c>
      <c r="AV28" s="9" t="s">
        <v>106</v>
      </c>
      <c r="AW28" s="9" t="s">
        <v>57</v>
      </c>
      <c r="AX28" s="9" t="s">
        <v>107</v>
      </c>
      <c r="AY28" s="12">
        <v>9958847</v>
      </c>
      <c r="AZ28" s="12" t="s">
        <v>78</v>
      </c>
    </row>
    <row r="29" spans="1:52" s="11" customFormat="1" x14ac:dyDescent="0.25">
      <c r="A29" s="8">
        <v>44270</v>
      </c>
      <c r="B29" s="9" t="s">
        <v>52</v>
      </c>
      <c r="C29" s="9" t="s">
        <v>162</v>
      </c>
      <c r="D29" s="9" t="s">
        <v>85</v>
      </c>
      <c r="E29" s="9" t="s">
        <v>86</v>
      </c>
      <c r="F29" s="9" t="s">
        <v>87</v>
      </c>
      <c r="G29" s="9" t="s">
        <v>57</v>
      </c>
      <c r="H29" s="9" t="s">
        <v>57</v>
      </c>
      <c r="I29" s="9" t="s">
        <v>57</v>
      </c>
      <c r="J29" s="10">
        <v>8160</v>
      </c>
      <c r="K29" s="9" t="s">
        <v>59</v>
      </c>
      <c r="L29" s="10">
        <v>16.376999999999999</v>
      </c>
      <c r="M29" s="10">
        <v>19.484999965572563</v>
      </c>
      <c r="N29" s="10">
        <v>133637.94316644114</v>
      </c>
      <c r="O29" s="10">
        <v>16.376999999999999</v>
      </c>
      <c r="P29" s="9" t="s">
        <v>60</v>
      </c>
      <c r="Q29" s="9" t="s">
        <v>88</v>
      </c>
      <c r="R29" s="10">
        <v>8160</v>
      </c>
      <c r="S29" s="9" t="s">
        <v>59</v>
      </c>
      <c r="T29" s="10">
        <v>13.486000000000001</v>
      </c>
      <c r="U29" s="10" t="s">
        <v>89</v>
      </c>
      <c r="V29" s="10">
        <v>26039.35</v>
      </c>
      <c r="W29" s="10">
        <v>159677.29634641405</v>
      </c>
      <c r="X29" s="9" t="s">
        <v>161</v>
      </c>
      <c r="Y29" s="9" t="s">
        <v>65</v>
      </c>
      <c r="Z29" s="9" t="s">
        <v>66</v>
      </c>
      <c r="AA29" s="9" t="s">
        <v>67</v>
      </c>
      <c r="AB29" s="9" t="s">
        <v>91</v>
      </c>
      <c r="AC29" s="9" t="s">
        <v>69</v>
      </c>
      <c r="AD29" s="9" t="s">
        <v>92</v>
      </c>
      <c r="AE29" s="9" t="s">
        <v>93</v>
      </c>
      <c r="AF29" s="9" t="s">
        <v>94</v>
      </c>
      <c r="AG29" s="9" t="s">
        <v>57</v>
      </c>
      <c r="AH29" s="9" t="s">
        <v>57</v>
      </c>
      <c r="AI29" s="11" t="s">
        <v>96</v>
      </c>
      <c r="AJ29" s="9" t="s">
        <v>73</v>
      </c>
      <c r="AK29" s="9" t="s">
        <v>74</v>
      </c>
      <c r="AL29" s="9" t="s">
        <v>95</v>
      </c>
      <c r="AM29" s="9" t="s">
        <v>159</v>
      </c>
      <c r="AN29" s="9" t="s">
        <v>85</v>
      </c>
      <c r="AO29" s="9" t="s">
        <v>86</v>
      </c>
      <c r="AP29" s="9" t="s">
        <v>87</v>
      </c>
      <c r="AQ29" s="9" t="s">
        <v>57</v>
      </c>
      <c r="AR29" s="9" t="s">
        <v>57</v>
      </c>
      <c r="AS29" s="9" t="s">
        <v>57</v>
      </c>
      <c r="AT29" s="9" t="s">
        <v>67</v>
      </c>
      <c r="AU29" s="9" t="s">
        <v>91</v>
      </c>
      <c r="AV29" s="9" t="s">
        <v>69</v>
      </c>
      <c r="AW29" s="9" t="s">
        <v>92</v>
      </c>
      <c r="AX29" s="9" t="s">
        <v>93</v>
      </c>
      <c r="AY29" s="12">
        <v>10354935</v>
      </c>
      <c r="AZ29" s="12" t="s">
        <v>78</v>
      </c>
    </row>
    <row r="30" spans="1:52" s="11" customFormat="1" x14ac:dyDescent="0.25">
      <c r="A30" s="8">
        <v>44273</v>
      </c>
      <c r="B30" s="9" t="s">
        <v>52</v>
      </c>
      <c r="C30" s="9" t="s">
        <v>163</v>
      </c>
      <c r="D30" s="9" t="s">
        <v>54</v>
      </c>
      <c r="E30" s="9" t="s">
        <v>164</v>
      </c>
      <c r="F30" s="9" t="s">
        <v>56</v>
      </c>
      <c r="G30" s="9" t="s">
        <v>57</v>
      </c>
      <c r="H30" s="9" t="s">
        <v>165</v>
      </c>
      <c r="I30" s="9" t="s">
        <v>57</v>
      </c>
      <c r="J30" s="10">
        <v>32000</v>
      </c>
      <c r="K30" s="9" t="s">
        <v>59</v>
      </c>
      <c r="L30" s="10">
        <v>1.63</v>
      </c>
      <c r="M30" s="10">
        <v>27.735000871680349</v>
      </c>
      <c r="N30" s="10">
        <v>52159.999999999993</v>
      </c>
      <c r="O30" s="10">
        <v>1.63</v>
      </c>
      <c r="P30" s="9" t="s">
        <v>60</v>
      </c>
      <c r="Q30" s="9" t="s">
        <v>61</v>
      </c>
      <c r="R30" s="10">
        <v>32000</v>
      </c>
      <c r="S30" s="9" t="s">
        <v>59</v>
      </c>
      <c r="T30" s="10">
        <v>1.6279999999999999</v>
      </c>
      <c r="U30" s="10" t="s">
        <v>63</v>
      </c>
      <c r="V30" s="10">
        <v>14466.58</v>
      </c>
      <c r="W30" s="10">
        <v>66626.576454668466</v>
      </c>
      <c r="X30" s="9" t="s">
        <v>161</v>
      </c>
      <c r="Y30" s="9" t="s">
        <v>65</v>
      </c>
      <c r="Z30" s="9" t="s">
        <v>66</v>
      </c>
      <c r="AA30" s="9" t="s">
        <v>67</v>
      </c>
      <c r="AB30" s="9" t="s">
        <v>68</v>
      </c>
      <c r="AC30" s="9" t="s">
        <v>69</v>
      </c>
      <c r="AD30" s="9" t="s">
        <v>57</v>
      </c>
      <c r="AE30" s="9" t="s">
        <v>70</v>
      </c>
      <c r="AF30" s="9" t="s">
        <v>71</v>
      </c>
      <c r="AG30" s="9" t="s">
        <v>57</v>
      </c>
      <c r="AH30" s="9" t="s">
        <v>57</v>
      </c>
      <c r="AI30" s="11" t="s">
        <v>166</v>
      </c>
      <c r="AJ30" s="9" t="s">
        <v>73</v>
      </c>
      <c r="AK30" s="9" t="s">
        <v>74</v>
      </c>
      <c r="AL30" s="9" t="s">
        <v>95</v>
      </c>
      <c r="AM30" s="9" t="s">
        <v>159</v>
      </c>
      <c r="AN30" s="9" t="s">
        <v>54</v>
      </c>
      <c r="AO30" s="9" t="s">
        <v>164</v>
      </c>
      <c r="AP30" s="9" t="s">
        <v>56</v>
      </c>
      <c r="AQ30" s="9" t="s">
        <v>57</v>
      </c>
      <c r="AR30" s="9" t="s">
        <v>167</v>
      </c>
      <c r="AS30" s="9" t="s">
        <v>57</v>
      </c>
      <c r="AT30" s="9" t="s">
        <v>67</v>
      </c>
      <c r="AU30" s="9" t="s">
        <v>68</v>
      </c>
      <c r="AV30" s="9" t="s">
        <v>69</v>
      </c>
      <c r="AW30" s="9" t="s">
        <v>57</v>
      </c>
      <c r="AX30" s="9" t="s">
        <v>70</v>
      </c>
      <c r="AY30" s="12">
        <v>10406532</v>
      </c>
      <c r="AZ30" s="12" t="s">
        <v>78</v>
      </c>
    </row>
    <row r="31" spans="1:52" x14ac:dyDescent="0.25">
      <c r="J31" s="13">
        <f>SUM(J2:J30)</f>
        <v>302158.03000000003</v>
      </c>
      <c r="L31">
        <f>N31/J31</f>
        <v>4.4108464248761567</v>
      </c>
      <c r="N31" s="13">
        <f>SUM(N2:N30)</f>
        <v>1332772.6663731227</v>
      </c>
      <c r="S31">
        <f>W31/J31</f>
        <v>5.2702378183567307</v>
      </c>
      <c r="W31" s="13">
        <f>SUM(W2:W30)</f>
        <v>1592444.6768261679</v>
      </c>
    </row>
  </sheetData>
  <autoFilter ref="A1:AZ31" xr:uid="{6291EA1D-D135-4122-94DB-13ED2F94664D}"/>
  <conditionalFormatting sqref="A2:AZ30">
    <cfRule type="containsBlanks" dxfId="11" priority="4" stopIfTrue="1">
      <formula>LEN(TRIM(A2))=0</formula>
    </cfRule>
    <cfRule type="expression" dxfId="10" priority="5">
      <formula>AND(ODD(ROW())=ROW())</formula>
    </cfRule>
    <cfRule type="expression" dxfId="9" priority="6">
      <formula>AND(EVEN(ROW())=ROW())</formula>
    </cfRule>
  </conditionalFormatting>
  <conditionalFormatting sqref="O2:O30 V2:V30">
    <cfRule type="containsBlanks" dxfId="8" priority="1" stopIfTrue="1">
      <formula>LEN(TRIM(O2))=0</formula>
    </cfRule>
    <cfRule type="expression" dxfId="7" priority="2">
      <formula>AND(ODD(ROW())=ROW())</formula>
    </cfRule>
    <cfRule type="expression" dxfId="6" priority="3">
      <formula>AND(EVEN(ROW())=ROW())</formula>
    </cfRule>
  </conditionalFormatting>
  <hyperlinks>
    <hyperlink ref="A1" location="#'ReadMe'!A88" display="#'ReadMe'!A88" xr:uid="{C3D61F0C-E18A-4041-A1C6-28C06A640DDE}"/>
    <hyperlink ref="B1" location="#'ReadMe'!A89" display="#'ReadMe'!A89" xr:uid="{AB1D662D-6A79-4625-9741-6D93EFCA7C63}"/>
    <hyperlink ref="C1" location="#'ReadMe'!A90" display="#'ReadMe'!A90" xr:uid="{F2B93F26-6FA5-4FA2-90DA-02BED08F3983}"/>
    <hyperlink ref="J1" location="ReadMe!A97" display="Standard Qty" xr:uid="{658A8175-6E20-4E24-8C3D-85C1DBC3F4E7}"/>
    <hyperlink ref="K1" location="ReadMe!A98" display="Standard Unit" xr:uid="{7C26A08E-E371-4907-B232-FF3BEFDA0277}"/>
    <hyperlink ref="L1" location="ReadMe!A99" display="Standard Unit Rate $" xr:uid="{C55A4637-47EE-496C-BFAF-FEC1FC5E1750}"/>
    <hyperlink ref="N1" location="ReadMe!A101" display="Estimated CIF Value $" xr:uid="{8A20C8B8-C37E-462A-864E-FD857320227A}"/>
    <hyperlink ref="P1" location="ReadMe!A103" display="Port of Destination" xr:uid="{800196C1-F9A5-4D21-814C-111265ACE60A}"/>
    <hyperlink ref="Q1" location="ReadMe!A104" display="Country of Origin" xr:uid="{11C684D0-7A50-426F-A323-3CF81BAF38C2}"/>
    <hyperlink ref="R1" location="ReadMe!A105" display="QTY" xr:uid="{7CCEEB11-0BD0-4DB4-9B7C-46A041956B1F}"/>
    <hyperlink ref="S1" location="ReadMe!A106" display="Unit" xr:uid="{4A87E2EA-F640-45D6-9072-7EBC206248A9}"/>
    <hyperlink ref="T1" location="ReadMe!A107" display="Rate In FC" xr:uid="{E472A8BE-E6D4-43F3-8E62-1BA90B080BAD}"/>
    <hyperlink ref="U1" location="ReadMe!A107" display="Rate Currency" xr:uid="{A5F11B1C-8C66-4DB5-85C7-32C0D9C4DBE7}"/>
    <hyperlink ref="W1" location="ReadMe!A109" display="Landed Value $" xr:uid="{D2E7D0D7-36C4-4840-8B35-6A50B7FF3D2E}"/>
    <hyperlink ref="X1" location="ReadMe!A110" display="Month" xr:uid="{589CC332-0614-4D4F-8C2F-9CAA7FEDF362}"/>
    <hyperlink ref="Y1" location="ReadMe!A111" display="HS2" xr:uid="{5A3E869B-5E98-4A9D-BCFE-1FFF4D83A4F4}"/>
    <hyperlink ref="Z1" location="ReadMe!A112" display="HS4" xr:uid="{81246E71-BCF1-4341-A401-1FB1CE3BD142}"/>
    <hyperlink ref="AP1" location="ReadMe!A129" display="Raw Consignee Add1" xr:uid="{ABD44D6A-2CF3-4AAA-B2E6-6AD2066789AE}"/>
    <hyperlink ref="AQ1" location="ReadMe!A130" display="Raw Consignee Add2" xr:uid="{EC9BCF1C-C8DE-4C43-9145-387D7E409C19}"/>
    <hyperlink ref="AA1" location="ReadMe!A113" display="Consignee City" xr:uid="{FB2D327A-3EC5-41C7-A213-2633A3E51C47}"/>
    <hyperlink ref="AB1" location="ReadMe!A114" display="Consignee Pincode" xr:uid="{97936C87-82E7-48E9-AE20-18D283DB306C}"/>
    <hyperlink ref="AC1" location="ReadMe!A115" display="Consignee State" xr:uid="{0D716A7A-364B-43FC-9EF2-742107EA6DDE}"/>
    <hyperlink ref="AD1" location="ReadMe!A116" display="Consignee Phone" xr:uid="{765C9EDD-CFC6-4EE0-A6A6-CDAE1E282866}"/>
    <hyperlink ref="AE1" location="ReadMe!A116" display="Consignee E-mail" xr:uid="{33B04588-6B7F-4CB0-958D-37E2511B9BB4}"/>
    <hyperlink ref="AF1" location="ReadMe!A117" display="Contact Person" xr:uid="{4A6A401B-00E8-421B-BCE1-33193D9354EA}"/>
    <hyperlink ref="AR1" location="ReadMe!A131" display="Raw Shipper Address1" xr:uid="{38CDC114-3384-4D38-AE67-CFF9991B91B5}"/>
    <hyperlink ref="AS1" location="ReadMe!A132" display="Raw Shipper Address2" xr:uid="{7663354E-2F94-452E-A854-CFEBC5E11A76}"/>
    <hyperlink ref="AG1" location="ReadMe!A118" display="Shipper City" xr:uid="{167ED046-A970-4CE2-8307-0F2143319B68}"/>
    <hyperlink ref="AH1" location="ReadMe!A119" display="Shipper Country" xr:uid="{7A764765-75DD-4783-A4BB-8FA1B142473B}"/>
    <hyperlink ref="AI1" location="ReadMe!A120" display="Notify Party" xr:uid="{0F01E30D-8DEF-424A-B671-929B3DE2DF61}"/>
    <hyperlink ref="AJ1" location="ReadMe!A122" display="BL TYP" xr:uid="{145BD647-30E2-4A15-BFB0-1881C114B4B3}"/>
    <hyperlink ref="AT1" location="ReadMe!A133" display="Raw Consignee City" xr:uid="{A5216A03-A2F6-4414-BECC-0E2998902D87}"/>
    <hyperlink ref="AU1" location="ReadMe!A134" display="Raw Consignee Pincode" xr:uid="{BD054222-CEE1-41F0-A722-C64DBB10C02D}"/>
    <hyperlink ref="AV1" location="ReadMe!A135" display="Raw Consignee State" xr:uid="{B872AADC-05EB-47EC-95B5-1D296ABDE8BC}"/>
    <hyperlink ref="D1" location="ReadMe!A91" display="Importer Name" xr:uid="{512CAF34-8751-4568-B511-18159639BEAD}"/>
    <hyperlink ref="E1" location="ReadMe!A92" display="Exporter Name" xr:uid="{23D1813C-C3CC-4AEA-8D91-3122E0A6A4E4}"/>
    <hyperlink ref="AN1" location="ReadMe!A127" display="Raw Consignee Name" xr:uid="{AE49EE10-16BD-4A84-9A5F-8B72285A9633}"/>
    <hyperlink ref="AO1" location="ReadMe!A128" display="Raw Shipper Name" xr:uid="{3631DC75-FB8F-4C87-9319-034C7803D9CA}"/>
    <hyperlink ref="F1" location="ReadMe!A93" display="Consignee Address 1 " xr:uid="{9A87664B-745F-40A4-9455-ACF7D597FA98}"/>
    <hyperlink ref="G1" location="ReadMe!A94" display="Consignee Address 2" xr:uid="{58ED7FD0-2182-43CF-A7E9-A13A3FAA2F16}"/>
    <hyperlink ref="H1" location="ReadMe!A95" display="Shipper Address1 " xr:uid="{18F7C208-DEB4-4BF3-BD79-B082C6DD4533}"/>
    <hyperlink ref="I1" location="ReadMe!A96" display="Shipper Address 2 " xr:uid="{5F5CC396-F3D9-45EC-8701-158B8DFF31DD}"/>
    <hyperlink ref="M1" location="ReadMe!A100" display="Duty %" xr:uid="{39110569-B7CE-44C3-8D22-1522AF2DC391}"/>
    <hyperlink ref="AZ1" location="ReadMe!A139" display="Is Unique?" xr:uid="{295DF68E-45ED-46D3-AF41-492DC43FC064}"/>
    <hyperlink ref="AY1" location="ReadMe!A138" display="Record Id" xr:uid="{211F11CE-D4CB-4A48-BA48-E1B7DFCC2ACB}"/>
    <hyperlink ref="AX1" location="ReadMe!A137" display="Raw Consignee E-mail" xr:uid="{FD6A653E-962E-4178-B69C-5669F37AEC29}"/>
    <hyperlink ref="AW1" location="ReadMe!A136" display="Raw Consignee Phone" xr:uid="{C5E8BE96-F8F5-4280-A533-A539A5D7DB29}"/>
    <hyperlink ref="AM1" location="ReadMe!A126" display="HS Description" xr:uid="{CA32C5BB-0B67-4932-B365-D483702FC0C6}"/>
    <hyperlink ref="AL1" location="ReadMe!A125" display="Port Of Origin" xr:uid="{58587C53-67A4-4BF8-AB03-1451610135CC}"/>
    <hyperlink ref="AK1" location="ReadMe!A124" display="Shipment Mode" xr:uid="{CFB02D34-E32F-4311-BCEB-4503B5583C05}"/>
    <hyperlink ref="V1" location="ReadMe!A108" display="Estimated Duty $" xr:uid="{FB2E17B1-068C-4320-B969-CF02F1F9AF0C}"/>
    <hyperlink ref="O1" location="ReadMe!A102" display="Unit Rate $" xr:uid="{9787B3FF-08AD-41E7-A9AC-96C2636DCB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5A40-EC95-410B-9676-2B863D104865}">
  <dimension ref="A1:AZ18"/>
  <sheetViews>
    <sheetView tabSelected="1" topLeftCell="D1" workbookViewId="0">
      <selection activeCell="D1" sqref="D1"/>
    </sheetView>
  </sheetViews>
  <sheetFormatPr defaultRowHeight="15" x14ac:dyDescent="0.25"/>
  <cols>
    <col min="14" max="14" width="11.7109375" bestFit="1" customWidth="1"/>
    <col min="23" max="23" width="11.7109375" bestFit="1" customWidth="1"/>
  </cols>
  <sheetData>
    <row r="1" spans="1:52" s="7" customFormat="1" ht="24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5" t="s">
        <v>47</v>
      </c>
      <c r="AW1" s="6" t="s">
        <v>48</v>
      </c>
      <c r="AX1" s="6" t="s">
        <v>49</v>
      </c>
      <c r="AY1" s="6" t="s">
        <v>50</v>
      </c>
      <c r="AZ1" s="6" t="s">
        <v>51</v>
      </c>
    </row>
    <row r="2" spans="1:52" s="11" customFormat="1" x14ac:dyDescent="0.25">
      <c r="A2" s="8">
        <v>44003</v>
      </c>
      <c r="B2" s="9" t="s">
        <v>52</v>
      </c>
      <c r="C2" s="9" t="s">
        <v>84</v>
      </c>
      <c r="D2" s="9" t="s">
        <v>85</v>
      </c>
      <c r="E2" s="9" t="s">
        <v>86</v>
      </c>
      <c r="F2" s="9" t="s">
        <v>87</v>
      </c>
      <c r="G2" s="9" t="s">
        <v>57</v>
      </c>
      <c r="H2" s="9" t="s">
        <v>57</v>
      </c>
      <c r="I2" s="9" t="s">
        <v>57</v>
      </c>
      <c r="J2" s="10">
        <v>4080</v>
      </c>
      <c r="K2" s="9" t="s">
        <v>59</v>
      </c>
      <c r="L2" s="10">
        <v>15.287000000000001</v>
      </c>
      <c r="M2" s="10">
        <v>19.485000197680684</v>
      </c>
      <c r="N2" s="10">
        <v>62371.57689811811</v>
      </c>
      <c r="O2" s="10">
        <v>15.287000000000001</v>
      </c>
      <c r="P2" s="9" t="s">
        <v>60</v>
      </c>
      <c r="Q2" s="9" t="s">
        <v>88</v>
      </c>
      <c r="R2" s="10">
        <v>4080</v>
      </c>
      <c r="S2" s="9" t="s">
        <v>59</v>
      </c>
      <c r="T2" s="10">
        <v>13.486000000000001</v>
      </c>
      <c r="U2" s="10" t="s">
        <v>89</v>
      </c>
      <c r="V2" s="10">
        <v>12153.1</v>
      </c>
      <c r="W2" s="10">
        <v>74524.678780012982</v>
      </c>
      <c r="X2" s="9" t="s">
        <v>90</v>
      </c>
      <c r="Y2" s="9" t="s">
        <v>65</v>
      </c>
      <c r="Z2" s="9" t="s">
        <v>66</v>
      </c>
      <c r="AA2" s="9" t="s">
        <v>67</v>
      </c>
      <c r="AB2" s="9" t="s">
        <v>91</v>
      </c>
      <c r="AC2" s="9" t="s">
        <v>69</v>
      </c>
      <c r="AD2" s="9" t="s">
        <v>92</v>
      </c>
      <c r="AE2" s="9" t="s">
        <v>93</v>
      </c>
      <c r="AF2" s="9" t="s">
        <v>94</v>
      </c>
      <c r="AG2" s="9" t="s">
        <v>57</v>
      </c>
      <c r="AH2" s="9" t="s">
        <v>57</v>
      </c>
      <c r="AI2" s="11" t="s">
        <v>57</v>
      </c>
      <c r="AJ2" s="9" t="s">
        <v>73</v>
      </c>
      <c r="AK2" s="9" t="s">
        <v>74</v>
      </c>
      <c r="AL2" s="9" t="s">
        <v>95</v>
      </c>
      <c r="AM2" s="9" t="s">
        <v>76</v>
      </c>
      <c r="AN2" s="9" t="s">
        <v>85</v>
      </c>
      <c r="AO2" s="9" t="s">
        <v>86</v>
      </c>
      <c r="AP2" s="9" t="s">
        <v>87</v>
      </c>
      <c r="AQ2" s="9" t="s">
        <v>57</v>
      </c>
      <c r="AR2" s="9" t="s">
        <v>57</v>
      </c>
      <c r="AS2" s="9" t="s">
        <v>57</v>
      </c>
      <c r="AT2" s="9" t="s">
        <v>67</v>
      </c>
      <c r="AU2" s="9" t="s">
        <v>91</v>
      </c>
      <c r="AV2" s="9" t="s">
        <v>69</v>
      </c>
      <c r="AW2" s="9" t="s">
        <v>92</v>
      </c>
      <c r="AX2" s="9" t="s">
        <v>93</v>
      </c>
      <c r="AY2" s="12">
        <v>16551857</v>
      </c>
      <c r="AZ2" s="12" t="s">
        <v>78</v>
      </c>
    </row>
    <row r="3" spans="1:52" s="11" customFormat="1" x14ac:dyDescent="0.25">
      <c r="A3" s="8">
        <v>44005</v>
      </c>
      <c r="B3" s="9" t="s">
        <v>52</v>
      </c>
      <c r="C3" s="9" t="s">
        <v>84</v>
      </c>
      <c r="D3" s="9" t="s">
        <v>85</v>
      </c>
      <c r="E3" s="9" t="s">
        <v>86</v>
      </c>
      <c r="F3" s="9" t="s">
        <v>87</v>
      </c>
      <c r="G3" s="9" t="s">
        <v>57</v>
      </c>
      <c r="H3" s="9" t="s">
        <v>57</v>
      </c>
      <c r="I3" s="9" t="s">
        <v>57</v>
      </c>
      <c r="J3" s="10">
        <v>8160</v>
      </c>
      <c r="K3" s="9" t="s">
        <v>59</v>
      </c>
      <c r="L3" s="10">
        <v>15.287000000000001</v>
      </c>
      <c r="M3" s="10">
        <v>19.485000197680684</v>
      </c>
      <c r="N3" s="10">
        <v>124743.15379623622</v>
      </c>
      <c r="O3" s="10">
        <v>15.287000000000001</v>
      </c>
      <c r="P3" s="9" t="s">
        <v>60</v>
      </c>
      <c r="Q3" s="9" t="s">
        <v>88</v>
      </c>
      <c r="R3" s="10">
        <v>8160</v>
      </c>
      <c r="S3" s="9" t="s">
        <v>59</v>
      </c>
      <c r="T3" s="10">
        <v>13.486000000000001</v>
      </c>
      <c r="U3" s="10" t="s">
        <v>89</v>
      </c>
      <c r="V3" s="10">
        <v>24306.2</v>
      </c>
      <c r="W3" s="10">
        <v>149049.35756002596</v>
      </c>
      <c r="X3" s="9" t="s">
        <v>90</v>
      </c>
      <c r="Y3" s="9" t="s">
        <v>65</v>
      </c>
      <c r="Z3" s="9" t="s">
        <v>66</v>
      </c>
      <c r="AA3" s="9" t="s">
        <v>67</v>
      </c>
      <c r="AB3" s="9" t="s">
        <v>91</v>
      </c>
      <c r="AC3" s="9" t="s">
        <v>69</v>
      </c>
      <c r="AD3" s="9" t="s">
        <v>92</v>
      </c>
      <c r="AE3" s="9" t="s">
        <v>93</v>
      </c>
      <c r="AF3" s="9" t="s">
        <v>94</v>
      </c>
      <c r="AG3" s="9" t="s">
        <v>57</v>
      </c>
      <c r="AH3" s="9" t="s">
        <v>57</v>
      </c>
      <c r="AI3" s="11" t="s">
        <v>96</v>
      </c>
      <c r="AJ3" s="9" t="s">
        <v>73</v>
      </c>
      <c r="AK3" s="9" t="s">
        <v>74</v>
      </c>
      <c r="AL3" s="9" t="s">
        <v>97</v>
      </c>
      <c r="AM3" s="9" t="s">
        <v>76</v>
      </c>
      <c r="AN3" s="9" t="s">
        <v>85</v>
      </c>
      <c r="AO3" s="9" t="s">
        <v>86</v>
      </c>
      <c r="AP3" s="9" t="s">
        <v>87</v>
      </c>
      <c r="AQ3" s="9" t="s">
        <v>57</v>
      </c>
      <c r="AR3" s="9" t="s">
        <v>57</v>
      </c>
      <c r="AS3" s="9" t="s">
        <v>57</v>
      </c>
      <c r="AT3" s="9" t="s">
        <v>67</v>
      </c>
      <c r="AU3" s="9" t="s">
        <v>91</v>
      </c>
      <c r="AV3" s="9" t="s">
        <v>69</v>
      </c>
      <c r="AW3" s="9" t="s">
        <v>92</v>
      </c>
      <c r="AX3" s="9" t="s">
        <v>93</v>
      </c>
      <c r="AY3" s="12">
        <v>16607766</v>
      </c>
      <c r="AZ3" s="12" t="s">
        <v>78</v>
      </c>
    </row>
    <row r="4" spans="1:52" s="11" customFormat="1" x14ac:dyDescent="0.25">
      <c r="A4" s="8">
        <v>44029</v>
      </c>
      <c r="B4" s="9" t="s">
        <v>52</v>
      </c>
      <c r="C4" s="9" t="s">
        <v>98</v>
      </c>
      <c r="D4" s="9" t="s">
        <v>85</v>
      </c>
      <c r="E4" s="9" t="s">
        <v>86</v>
      </c>
      <c r="F4" s="9" t="s">
        <v>87</v>
      </c>
      <c r="G4" s="9" t="s">
        <v>57</v>
      </c>
      <c r="H4" s="9" t="s">
        <v>57</v>
      </c>
      <c r="I4" s="9" t="s">
        <v>57</v>
      </c>
      <c r="J4" s="10">
        <v>4080</v>
      </c>
      <c r="K4" s="9" t="s">
        <v>59</v>
      </c>
      <c r="L4" s="10">
        <v>15.496</v>
      </c>
      <c r="M4" s="10">
        <v>19.484999494932488</v>
      </c>
      <c r="N4" s="10">
        <v>63222.575558475692</v>
      </c>
      <c r="O4" s="10">
        <v>15.496</v>
      </c>
      <c r="P4" s="9" t="s">
        <v>60</v>
      </c>
      <c r="Q4" s="9" t="s">
        <v>88</v>
      </c>
      <c r="R4" s="10">
        <v>4080</v>
      </c>
      <c r="S4" s="9" t="s">
        <v>59</v>
      </c>
      <c r="T4" s="10">
        <v>13.486000000000001</v>
      </c>
      <c r="U4" s="10" t="s">
        <v>89</v>
      </c>
      <c r="V4" s="10">
        <v>12318.92</v>
      </c>
      <c r="W4" s="10">
        <v>75541.494086727995</v>
      </c>
      <c r="X4" s="9" t="s">
        <v>99</v>
      </c>
      <c r="Y4" s="9" t="s">
        <v>65</v>
      </c>
      <c r="Z4" s="9" t="s">
        <v>66</v>
      </c>
      <c r="AA4" s="9" t="s">
        <v>67</v>
      </c>
      <c r="AB4" s="9" t="s">
        <v>91</v>
      </c>
      <c r="AC4" s="9" t="s">
        <v>69</v>
      </c>
      <c r="AD4" s="9" t="s">
        <v>92</v>
      </c>
      <c r="AE4" s="9" t="s">
        <v>93</v>
      </c>
      <c r="AF4" s="9" t="s">
        <v>94</v>
      </c>
      <c r="AG4" s="9" t="s">
        <v>57</v>
      </c>
      <c r="AH4" s="9" t="s">
        <v>57</v>
      </c>
      <c r="AI4" s="11" t="s">
        <v>96</v>
      </c>
      <c r="AJ4" s="9" t="s">
        <v>73</v>
      </c>
      <c r="AK4" s="9" t="s">
        <v>74</v>
      </c>
      <c r="AL4" s="9" t="s">
        <v>97</v>
      </c>
      <c r="AM4" s="9" t="s">
        <v>76</v>
      </c>
      <c r="AN4" s="9" t="s">
        <v>85</v>
      </c>
      <c r="AO4" s="9" t="s">
        <v>86</v>
      </c>
      <c r="AP4" s="9" t="s">
        <v>87</v>
      </c>
      <c r="AQ4" s="9" t="s">
        <v>57</v>
      </c>
      <c r="AR4" s="9" t="s">
        <v>57</v>
      </c>
      <c r="AS4" s="9" t="s">
        <v>57</v>
      </c>
      <c r="AT4" s="9" t="s">
        <v>67</v>
      </c>
      <c r="AU4" s="9" t="s">
        <v>91</v>
      </c>
      <c r="AV4" s="9" t="s">
        <v>69</v>
      </c>
      <c r="AW4" s="9" t="s">
        <v>92</v>
      </c>
      <c r="AX4" s="9" t="s">
        <v>93</v>
      </c>
      <c r="AY4" s="12">
        <v>21544372</v>
      </c>
      <c r="AZ4" s="12" t="s">
        <v>78</v>
      </c>
    </row>
    <row r="5" spans="1:52" s="11" customFormat="1" x14ac:dyDescent="0.25">
      <c r="A5" s="8">
        <v>44029</v>
      </c>
      <c r="B5" s="9" t="s">
        <v>52</v>
      </c>
      <c r="C5" s="9" t="s">
        <v>98</v>
      </c>
      <c r="D5" s="9" t="s">
        <v>85</v>
      </c>
      <c r="E5" s="9" t="s">
        <v>86</v>
      </c>
      <c r="F5" s="9" t="s">
        <v>87</v>
      </c>
      <c r="G5" s="9" t="s">
        <v>57</v>
      </c>
      <c r="H5" s="9" t="s">
        <v>57</v>
      </c>
      <c r="I5" s="9" t="s">
        <v>57</v>
      </c>
      <c r="J5" s="10">
        <v>4080</v>
      </c>
      <c r="K5" s="9" t="s">
        <v>59</v>
      </c>
      <c r="L5" s="10">
        <v>15.496</v>
      </c>
      <c r="M5" s="10">
        <v>19.484999494932488</v>
      </c>
      <c r="N5" s="10">
        <v>63222.575558475692</v>
      </c>
      <c r="O5" s="10">
        <v>15.496</v>
      </c>
      <c r="P5" s="9" t="s">
        <v>60</v>
      </c>
      <c r="Q5" s="9" t="s">
        <v>88</v>
      </c>
      <c r="R5" s="10">
        <v>4080</v>
      </c>
      <c r="S5" s="9" t="s">
        <v>59</v>
      </c>
      <c r="T5" s="10">
        <v>13.486000000000001</v>
      </c>
      <c r="U5" s="10" t="s">
        <v>89</v>
      </c>
      <c r="V5" s="10">
        <v>12318.92</v>
      </c>
      <c r="W5" s="10">
        <v>75541.494086727995</v>
      </c>
      <c r="X5" s="9" t="s">
        <v>99</v>
      </c>
      <c r="Y5" s="9" t="s">
        <v>65</v>
      </c>
      <c r="Z5" s="9" t="s">
        <v>66</v>
      </c>
      <c r="AA5" s="9" t="s">
        <v>67</v>
      </c>
      <c r="AB5" s="9" t="s">
        <v>91</v>
      </c>
      <c r="AC5" s="9" t="s">
        <v>69</v>
      </c>
      <c r="AD5" s="9" t="s">
        <v>92</v>
      </c>
      <c r="AE5" s="9" t="s">
        <v>93</v>
      </c>
      <c r="AF5" s="9" t="s">
        <v>94</v>
      </c>
      <c r="AG5" s="9" t="s">
        <v>57</v>
      </c>
      <c r="AH5" s="9" t="s">
        <v>57</v>
      </c>
      <c r="AI5" s="11" t="s">
        <v>96</v>
      </c>
      <c r="AJ5" s="9" t="s">
        <v>73</v>
      </c>
      <c r="AK5" s="9" t="s">
        <v>74</v>
      </c>
      <c r="AL5" s="9" t="s">
        <v>97</v>
      </c>
      <c r="AM5" s="9" t="s">
        <v>76</v>
      </c>
      <c r="AN5" s="9" t="s">
        <v>85</v>
      </c>
      <c r="AO5" s="9" t="s">
        <v>86</v>
      </c>
      <c r="AP5" s="9" t="s">
        <v>87</v>
      </c>
      <c r="AQ5" s="9" t="s">
        <v>57</v>
      </c>
      <c r="AR5" s="9" t="s">
        <v>57</v>
      </c>
      <c r="AS5" s="9" t="s">
        <v>57</v>
      </c>
      <c r="AT5" s="9" t="s">
        <v>67</v>
      </c>
      <c r="AU5" s="9" t="s">
        <v>91</v>
      </c>
      <c r="AV5" s="9" t="s">
        <v>69</v>
      </c>
      <c r="AW5" s="9" t="s">
        <v>92</v>
      </c>
      <c r="AX5" s="9" t="s">
        <v>93</v>
      </c>
      <c r="AY5" s="12">
        <v>21544083</v>
      </c>
      <c r="AZ5" s="12" t="s">
        <v>78</v>
      </c>
    </row>
    <row r="6" spans="1:52" s="11" customFormat="1" x14ac:dyDescent="0.25">
      <c r="A6" s="8">
        <v>44034</v>
      </c>
      <c r="B6" s="9" t="s">
        <v>52</v>
      </c>
      <c r="C6" s="9" t="s">
        <v>100</v>
      </c>
      <c r="D6" s="9" t="s">
        <v>101</v>
      </c>
      <c r="E6" s="9" t="s">
        <v>102</v>
      </c>
      <c r="F6" s="9" t="s">
        <v>103</v>
      </c>
      <c r="G6" s="9" t="s">
        <v>57</v>
      </c>
      <c r="H6" s="9" t="s">
        <v>57</v>
      </c>
      <c r="I6" s="9" t="s">
        <v>57</v>
      </c>
      <c r="J6" s="10">
        <v>1920</v>
      </c>
      <c r="K6" s="9" t="s">
        <v>59</v>
      </c>
      <c r="L6" s="10">
        <v>2.778</v>
      </c>
      <c r="M6" s="10">
        <v>27.735015497411773</v>
      </c>
      <c r="N6" s="10">
        <v>5333.2630749014461</v>
      </c>
      <c r="O6" s="10">
        <v>2.778</v>
      </c>
      <c r="P6" s="9" t="s">
        <v>60</v>
      </c>
      <c r="Q6" s="9" t="s">
        <v>88</v>
      </c>
      <c r="R6" s="10">
        <v>1920</v>
      </c>
      <c r="S6" s="9" t="s">
        <v>59</v>
      </c>
      <c r="T6" s="10">
        <v>2.298</v>
      </c>
      <c r="U6" s="10" t="s">
        <v>89</v>
      </c>
      <c r="V6" s="10">
        <v>1479.18</v>
      </c>
      <c r="W6" s="10">
        <v>6812.4444152431015</v>
      </c>
      <c r="X6" s="9" t="s">
        <v>99</v>
      </c>
      <c r="Y6" s="9" t="s">
        <v>65</v>
      </c>
      <c r="Z6" s="9" t="s">
        <v>66</v>
      </c>
      <c r="AA6" s="9" t="s">
        <v>104</v>
      </c>
      <c r="AB6" s="9" t="s">
        <v>105</v>
      </c>
      <c r="AC6" s="9" t="s">
        <v>106</v>
      </c>
      <c r="AD6" s="9" t="s">
        <v>57</v>
      </c>
      <c r="AE6" s="9" t="s">
        <v>107</v>
      </c>
      <c r="AF6" s="9" t="s">
        <v>108</v>
      </c>
      <c r="AG6" s="9" t="s">
        <v>57</v>
      </c>
      <c r="AH6" s="9" t="s">
        <v>57</v>
      </c>
      <c r="AI6" s="11" t="s">
        <v>109</v>
      </c>
      <c r="AJ6" s="9" t="s">
        <v>73</v>
      </c>
      <c r="AK6" s="9" t="s">
        <v>74</v>
      </c>
      <c r="AL6" s="9" t="s">
        <v>97</v>
      </c>
      <c r="AM6" s="9" t="s">
        <v>76</v>
      </c>
      <c r="AN6" s="9" t="s">
        <v>101</v>
      </c>
      <c r="AO6" s="9" t="s">
        <v>102</v>
      </c>
      <c r="AP6" s="9" t="s">
        <v>103</v>
      </c>
      <c r="AQ6" s="9" t="s">
        <v>57</v>
      </c>
      <c r="AR6" s="9" t="s">
        <v>57</v>
      </c>
      <c r="AS6" s="9" t="s">
        <v>57</v>
      </c>
      <c r="AT6" s="9" t="s">
        <v>104</v>
      </c>
      <c r="AU6" s="9" t="s">
        <v>105</v>
      </c>
      <c r="AV6" s="9" t="s">
        <v>106</v>
      </c>
      <c r="AW6" s="9" t="s">
        <v>57</v>
      </c>
      <c r="AX6" s="9" t="s">
        <v>107</v>
      </c>
      <c r="AY6" s="12">
        <v>20047576</v>
      </c>
      <c r="AZ6" s="12" t="s">
        <v>78</v>
      </c>
    </row>
    <row r="7" spans="1:52" s="11" customFormat="1" x14ac:dyDescent="0.25">
      <c r="A7" s="8">
        <v>44042</v>
      </c>
      <c r="B7" s="9" t="s">
        <v>52</v>
      </c>
      <c r="C7" s="9" t="s">
        <v>98</v>
      </c>
      <c r="D7" s="9" t="s">
        <v>85</v>
      </c>
      <c r="E7" s="9" t="s">
        <v>86</v>
      </c>
      <c r="F7" s="9" t="s">
        <v>87</v>
      </c>
      <c r="G7" s="9" t="s">
        <v>57</v>
      </c>
      <c r="H7" s="9" t="s">
        <v>57</v>
      </c>
      <c r="I7" s="9" t="s">
        <v>57</v>
      </c>
      <c r="J7" s="10">
        <v>4080</v>
      </c>
      <c r="K7" s="9" t="s">
        <v>59</v>
      </c>
      <c r="L7" s="10">
        <v>15.496</v>
      </c>
      <c r="M7" s="10">
        <v>19.484999494932488</v>
      </c>
      <c r="N7" s="10">
        <v>63222.575558475692</v>
      </c>
      <c r="O7" s="10">
        <v>15.496</v>
      </c>
      <c r="P7" s="9" t="s">
        <v>60</v>
      </c>
      <c r="Q7" s="9" t="s">
        <v>88</v>
      </c>
      <c r="R7" s="10">
        <v>4080</v>
      </c>
      <c r="S7" s="9" t="s">
        <v>59</v>
      </c>
      <c r="T7" s="10">
        <v>13.486000000000001</v>
      </c>
      <c r="U7" s="10" t="s">
        <v>89</v>
      </c>
      <c r="V7" s="10">
        <v>12318.92</v>
      </c>
      <c r="W7" s="10">
        <v>75541.494086727995</v>
      </c>
      <c r="X7" s="9" t="s">
        <v>99</v>
      </c>
      <c r="Y7" s="9" t="s">
        <v>65</v>
      </c>
      <c r="Z7" s="9" t="s">
        <v>66</v>
      </c>
      <c r="AA7" s="9" t="s">
        <v>67</v>
      </c>
      <c r="AB7" s="9" t="s">
        <v>91</v>
      </c>
      <c r="AC7" s="9" t="s">
        <v>69</v>
      </c>
      <c r="AD7" s="9" t="s">
        <v>92</v>
      </c>
      <c r="AE7" s="9" t="s">
        <v>93</v>
      </c>
      <c r="AF7" s="9" t="s">
        <v>94</v>
      </c>
      <c r="AG7" s="9" t="s">
        <v>57</v>
      </c>
      <c r="AH7" s="9" t="s">
        <v>57</v>
      </c>
      <c r="AI7" s="11" t="s">
        <v>96</v>
      </c>
      <c r="AJ7" s="9" t="s">
        <v>73</v>
      </c>
      <c r="AK7" s="9" t="s">
        <v>74</v>
      </c>
      <c r="AL7" s="9" t="s">
        <v>110</v>
      </c>
      <c r="AM7" s="9" t="s">
        <v>76</v>
      </c>
      <c r="AN7" s="9" t="s">
        <v>85</v>
      </c>
      <c r="AO7" s="9" t="s">
        <v>86</v>
      </c>
      <c r="AP7" s="9" t="s">
        <v>87</v>
      </c>
      <c r="AQ7" s="9" t="s">
        <v>57</v>
      </c>
      <c r="AR7" s="9" t="s">
        <v>57</v>
      </c>
      <c r="AS7" s="9" t="s">
        <v>57</v>
      </c>
      <c r="AT7" s="9" t="s">
        <v>67</v>
      </c>
      <c r="AU7" s="9" t="s">
        <v>91</v>
      </c>
      <c r="AV7" s="9" t="s">
        <v>69</v>
      </c>
      <c r="AW7" s="9" t="s">
        <v>92</v>
      </c>
      <c r="AX7" s="9" t="s">
        <v>93</v>
      </c>
      <c r="AY7" s="12">
        <v>20270583</v>
      </c>
      <c r="AZ7" s="12" t="s">
        <v>78</v>
      </c>
    </row>
    <row r="8" spans="1:52" s="11" customFormat="1" x14ac:dyDescent="0.25">
      <c r="A8" s="8">
        <v>44052</v>
      </c>
      <c r="B8" s="9" t="s">
        <v>52</v>
      </c>
      <c r="C8" s="9" t="s">
        <v>98</v>
      </c>
      <c r="D8" s="9" t="s">
        <v>85</v>
      </c>
      <c r="E8" s="9" t="s">
        <v>86</v>
      </c>
      <c r="F8" s="9" t="s">
        <v>87</v>
      </c>
      <c r="G8" s="9" t="s">
        <v>57</v>
      </c>
      <c r="H8" s="9" t="s">
        <v>57</v>
      </c>
      <c r="I8" s="9" t="s">
        <v>57</v>
      </c>
      <c r="J8" s="10">
        <v>7820</v>
      </c>
      <c r="K8" s="9" t="s">
        <v>59</v>
      </c>
      <c r="L8" s="10">
        <v>16.129000000000001</v>
      </c>
      <c r="M8" s="10">
        <v>19.485000395118945</v>
      </c>
      <c r="N8" s="10">
        <v>126126.53465346535</v>
      </c>
      <c r="O8" s="10">
        <v>16.129000000000001</v>
      </c>
      <c r="P8" s="9" t="s">
        <v>60</v>
      </c>
      <c r="Q8" s="9" t="s">
        <v>88</v>
      </c>
      <c r="R8" s="10">
        <v>7820</v>
      </c>
      <c r="S8" s="9" t="s">
        <v>59</v>
      </c>
      <c r="T8" s="10">
        <v>13.486000000000001</v>
      </c>
      <c r="U8" s="10" t="s">
        <v>89</v>
      </c>
      <c r="V8" s="10">
        <v>24575.759999999998</v>
      </c>
      <c r="W8" s="10">
        <v>150702.29042904291</v>
      </c>
      <c r="X8" s="9" t="s">
        <v>114</v>
      </c>
      <c r="Y8" s="9" t="s">
        <v>65</v>
      </c>
      <c r="Z8" s="9" t="s">
        <v>66</v>
      </c>
      <c r="AA8" s="9" t="s">
        <v>67</v>
      </c>
      <c r="AB8" s="9" t="s">
        <v>91</v>
      </c>
      <c r="AC8" s="9" t="s">
        <v>69</v>
      </c>
      <c r="AD8" s="9" t="s">
        <v>92</v>
      </c>
      <c r="AE8" s="9" t="s">
        <v>93</v>
      </c>
      <c r="AF8" s="9" t="s">
        <v>94</v>
      </c>
      <c r="AG8" s="9" t="s">
        <v>57</v>
      </c>
      <c r="AH8" s="9" t="s">
        <v>57</v>
      </c>
      <c r="AI8" s="11" t="s">
        <v>96</v>
      </c>
      <c r="AJ8" s="9" t="s">
        <v>73</v>
      </c>
      <c r="AK8" s="9" t="s">
        <v>74</v>
      </c>
      <c r="AL8" s="9" t="s">
        <v>97</v>
      </c>
      <c r="AM8" s="9" t="s">
        <v>76</v>
      </c>
      <c r="AN8" s="9" t="s">
        <v>85</v>
      </c>
      <c r="AO8" s="9" t="s">
        <v>86</v>
      </c>
      <c r="AP8" s="9" t="s">
        <v>87</v>
      </c>
      <c r="AQ8" s="9" t="s">
        <v>57</v>
      </c>
      <c r="AR8" s="9" t="s">
        <v>57</v>
      </c>
      <c r="AS8" s="9" t="s">
        <v>57</v>
      </c>
      <c r="AT8" s="9" t="s">
        <v>67</v>
      </c>
      <c r="AU8" s="9" t="s">
        <v>91</v>
      </c>
      <c r="AV8" s="9" t="s">
        <v>69</v>
      </c>
      <c r="AW8" s="9" t="s">
        <v>92</v>
      </c>
      <c r="AX8" s="9" t="s">
        <v>93</v>
      </c>
      <c r="AY8" s="12">
        <v>24110540</v>
      </c>
      <c r="AZ8" s="12" t="s">
        <v>78</v>
      </c>
    </row>
    <row r="9" spans="1:52" s="11" customFormat="1" x14ac:dyDescent="0.25">
      <c r="A9" s="8">
        <v>44226</v>
      </c>
      <c r="B9" s="9" t="s">
        <v>52</v>
      </c>
      <c r="C9" s="9" t="s">
        <v>156</v>
      </c>
      <c r="D9" s="9" t="s">
        <v>85</v>
      </c>
      <c r="E9" s="9" t="s">
        <v>86</v>
      </c>
      <c r="F9" s="9" t="s">
        <v>87</v>
      </c>
      <c r="G9" s="9" t="s">
        <v>57</v>
      </c>
      <c r="H9" s="9" t="s">
        <v>57</v>
      </c>
      <c r="I9" s="9" t="s">
        <v>57</v>
      </c>
      <c r="J9" s="10">
        <v>4080</v>
      </c>
      <c r="K9" s="9" t="s">
        <v>59</v>
      </c>
      <c r="L9" s="10">
        <v>16.48</v>
      </c>
      <c r="M9" s="10">
        <v>19.485000590076009</v>
      </c>
      <c r="N9" s="10">
        <v>67237.129316181454</v>
      </c>
      <c r="O9" s="10">
        <v>16.48</v>
      </c>
      <c r="P9" s="9" t="s">
        <v>60</v>
      </c>
      <c r="Q9" s="9" t="s">
        <v>88</v>
      </c>
      <c r="R9" s="10">
        <v>4080</v>
      </c>
      <c r="S9" s="9" t="s">
        <v>59</v>
      </c>
      <c r="T9" s="10">
        <v>13.486000000000001</v>
      </c>
      <c r="U9" s="10" t="s">
        <v>89</v>
      </c>
      <c r="V9" s="10">
        <v>13101.16</v>
      </c>
      <c r="W9" s="10">
        <v>80338.284360189573</v>
      </c>
      <c r="X9" s="9" t="s">
        <v>151</v>
      </c>
      <c r="Y9" s="9" t="s">
        <v>65</v>
      </c>
      <c r="Z9" s="9" t="s">
        <v>66</v>
      </c>
      <c r="AA9" s="9" t="s">
        <v>67</v>
      </c>
      <c r="AB9" s="9" t="s">
        <v>91</v>
      </c>
      <c r="AC9" s="9" t="s">
        <v>69</v>
      </c>
      <c r="AD9" s="9" t="s">
        <v>92</v>
      </c>
      <c r="AE9" s="9" t="s">
        <v>93</v>
      </c>
      <c r="AF9" s="9" t="s">
        <v>94</v>
      </c>
      <c r="AG9" s="9" t="s">
        <v>57</v>
      </c>
      <c r="AH9" s="9" t="s">
        <v>57</v>
      </c>
      <c r="AI9" s="11" t="s">
        <v>57</v>
      </c>
      <c r="AJ9" s="9" t="s">
        <v>73</v>
      </c>
      <c r="AK9" s="9" t="s">
        <v>74</v>
      </c>
      <c r="AL9" s="9" t="s">
        <v>95</v>
      </c>
      <c r="AM9" s="9" t="s">
        <v>147</v>
      </c>
      <c r="AN9" s="9" t="s">
        <v>85</v>
      </c>
      <c r="AO9" s="9" t="s">
        <v>86</v>
      </c>
      <c r="AP9" s="9" t="s">
        <v>87</v>
      </c>
      <c r="AQ9" s="9" t="s">
        <v>57</v>
      </c>
      <c r="AR9" s="9" t="s">
        <v>57</v>
      </c>
      <c r="AS9" s="9" t="s">
        <v>57</v>
      </c>
      <c r="AT9" s="9" t="s">
        <v>67</v>
      </c>
      <c r="AU9" s="9" t="s">
        <v>91</v>
      </c>
      <c r="AV9" s="9" t="s">
        <v>69</v>
      </c>
      <c r="AW9" s="9" t="s">
        <v>92</v>
      </c>
      <c r="AX9" s="9" t="s">
        <v>93</v>
      </c>
      <c r="AY9" s="12">
        <v>1183227</v>
      </c>
      <c r="AZ9" s="12" t="s">
        <v>78</v>
      </c>
    </row>
    <row r="10" spans="1:52" s="11" customFormat="1" x14ac:dyDescent="0.25">
      <c r="A10" s="8">
        <v>44226</v>
      </c>
      <c r="B10" s="9" t="s">
        <v>52</v>
      </c>
      <c r="C10" s="9" t="s">
        <v>156</v>
      </c>
      <c r="D10" s="9" t="s">
        <v>85</v>
      </c>
      <c r="E10" s="9" t="s">
        <v>86</v>
      </c>
      <c r="F10" s="9" t="s">
        <v>87</v>
      </c>
      <c r="G10" s="9" t="s">
        <v>57</v>
      </c>
      <c r="H10" s="9" t="s">
        <v>57</v>
      </c>
      <c r="I10" s="9" t="s">
        <v>57</v>
      </c>
      <c r="J10" s="10">
        <v>4080</v>
      </c>
      <c r="K10" s="9" t="s">
        <v>59</v>
      </c>
      <c r="L10" s="10">
        <v>16.48</v>
      </c>
      <c r="M10" s="10">
        <v>19.485000590076009</v>
      </c>
      <c r="N10" s="10">
        <v>67237.129316181454</v>
      </c>
      <c r="O10" s="10">
        <v>16.48</v>
      </c>
      <c r="P10" s="9" t="s">
        <v>60</v>
      </c>
      <c r="Q10" s="9" t="s">
        <v>88</v>
      </c>
      <c r="R10" s="10">
        <v>4080</v>
      </c>
      <c r="S10" s="9" t="s">
        <v>59</v>
      </c>
      <c r="T10" s="10">
        <v>13.486000000000001</v>
      </c>
      <c r="U10" s="10" t="s">
        <v>89</v>
      </c>
      <c r="V10" s="10">
        <v>13101.16</v>
      </c>
      <c r="W10" s="10">
        <v>80338.284360189573</v>
      </c>
      <c r="X10" s="9" t="s">
        <v>151</v>
      </c>
      <c r="Y10" s="9" t="s">
        <v>65</v>
      </c>
      <c r="Z10" s="9" t="s">
        <v>66</v>
      </c>
      <c r="AA10" s="9" t="s">
        <v>67</v>
      </c>
      <c r="AB10" s="9" t="s">
        <v>91</v>
      </c>
      <c r="AC10" s="9" t="s">
        <v>69</v>
      </c>
      <c r="AD10" s="9" t="s">
        <v>92</v>
      </c>
      <c r="AE10" s="9" t="s">
        <v>93</v>
      </c>
      <c r="AF10" s="9" t="s">
        <v>94</v>
      </c>
      <c r="AG10" s="9" t="s">
        <v>57</v>
      </c>
      <c r="AH10" s="9" t="s">
        <v>57</v>
      </c>
      <c r="AI10" s="11" t="s">
        <v>57</v>
      </c>
      <c r="AJ10" s="9" t="s">
        <v>73</v>
      </c>
      <c r="AK10" s="9" t="s">
        <v>74</v>
      </c>
      <c r="AL10" s="9" t="s">
        <v>95</v>
      </c>
      <c r="AM10" s="9" t="s">
        <v>147</v>
      </c>
      <c r="AN10" s="9" t="s">
        <v>85</v>
      </c>
      <c r="AO10" s="9" t="s">
        <v>86</v>
      </c>
      <c r="AP10" s="9" t="s">
        <v>87</v>
      </c>
      <c r="AQ10" s="9" t="s">
        <v>57</v>
      </c>
      <c r="AR10" s="9" t="s">
        <v>57</v>
      </c>
      <c r="AS10" s="9" t="s">
        <v>57</v>
      </c>
      <c r="AT10" s="9" t="s">
        <v>67</v>
      </c>
      <c r="AU10" s="9" t="s">
        <v>91</v>
      </c>
      <c r="AV10" s="9" t="s">
        <v>69</v>
      </c>
      <c r="AW10" s="9" t="s">
        <v>92</v>
      </c>
      <c r="AX10" s="9" t="s">
        <v>93</v>
      </c>
      <c r="AY10" s="12">
        <v>1183229</v>
      </c>
      <c r="AZ10" s="12" t="s">
        <v>78</v>
      </c>
    </row>
    <row r="11" spans="1:52" s="11" customFormat="1" x14ac:dyDescent="0.25">
      <c r="A11" s="8">
        <v>44226</v>
      </c>
      <c r="B11" s="9" t="s">
        <v>52</v>
      </c>
      <c r="C11" s="9" t="s">
        <v>156</v>
      </c>
      <c r="D11" s="9" t="s">
        <v>85</v>
      </c>
      <c r="E11" s="9" t="s">
        <v>86</v>
      </c>
      <c r="F11" s="9" t="s">
        <v>87</v>
      </c>
      <c r="G11" s="9" t="s">
        <v>57</v>
      </c>
      <c r="H11" s="9" t="s">
        <v>57</v>
      </c>
      <c r="I11" s="9" t="s">
        <v>57</v>
      </c>
      <c r="J11" s="10">
        <v>4080</v>
      </c>
      <c r="K11" s="9" t="s">
        <v>59</v>
      </c>
      <c r="L11" s="10">
        <v>16.48</v>
      </c>
      <c r="M11" s="10">
        <v>19.485000590076009</v>
      </c>
      <c r="N11" s="10">
        <v>67237.129316181454</v>
      </c>
      <c r="O11" s="10">
        <v>16.48</v>
      </c>
      <c r="P11" s="9" t="s">
        <v>60</v>
      </c>
      <c r="Q11" s="9" t="s">
        <v>88</v>
      </c>
      <c r="R11" s="10">
        <v>4080</v>
      </c>
      <c r="S11" s="9" t="s">
        <v>59</v>
      </c>
      <c r="T11" s="10">
        <v>13.486000000000001</v>
      </c>
      <c r="U11" s="10" t="s">
        <v>89</v>
      </c>
      <c r="V11" s="10">
        <v>13101.16</v>
      </c>
      <c r="W11" s="10">
        <v>80338.284360189573</v>
      </c>
      <c r="X11" s="9" t="s">
        <v>151</v>
      </c>
      <c r="Y11" s="9" t="s">
        <v>65</v>
      </c>
      <c r="Z11" s="9" t="s">
        <v>66</v>
      </c>
      <c r="AA11" s="9" t="s">
        <v>67</v>
      </c>
      <c r="AB11" s="9" t="s">
        <v>91</v>
      </c>
      <c r="AC11" s="9" t="s">
        <v>69</v>
      </c>
      <c r="AD11" s="9" t="s">
        <v>92</v>
      </c>
      <c r="AE11" s="9" t="s">
        <v>93</v>
      </c>
      <c r="AF11" s="9" t="s">
        <v>94</v>
      </c>
      <c r="AG11" s="9" t="s">
        <v>57</v>
      </c>
      <c r="AH11" s="9" t="s">
        <v>57</v>
      </c>
      <c r="AI11" s="11" t="s">
        <v>57</v>
      </c>
      <c r="AJ11" s="9" t="s">
        <v>73</v>
      </c>
      <c r="AK11" s="9" t="s">
        <v>74</v>
      </c>
      <c r="AL11" s="9" t="s">
        <v>95</v>
      </c>
      <c r="AM11" s="9" t="s">
        <v>147</v>
      </c>
      <c r="AN11" s="9" t="s">
        <v>85</v>
      </c>
      <c r="AO11" s="9" t="s">
        <v>86</v>
      </c>
      <c r="AP11" s="9" t="s">
        <v>87</v>
      </c>
      <c r="AQ11" s="9" t="s">
        <v>57</v>
      </c>
      <c r="AR11" s="9" t="s">
        <v>57</v>
      </c>
      <c r="AS11" s="9" t="s">
        <v>57</v>
      </c>
      <c r="AT11" s="9" t="s">
        <v>67</v>
      </c>
      <c r="AU11" s="9" t="s">
        <v>91</v>
      </c>
      <c r="AV11" s="9" t="s">
        <v>69</v>
      </c>
      <c r="AW11" s="9" t="s">
        <v>92</v>
      </c>
      <c r="AX11" s="9" t="s">
        <v>93</v>
      </c>
      <c r="AY11" s="12">
        <v>1183228</v>
      </c>
      <c r="AZ11" s="12" t="s">
        <v>78</v>
      </c>
    </row>
    <row r="12" spans="1:52" s="11" customFormat="1" x14ac:dyDescent="0.25">
      <c r="A12" s="8">
        <v>44226</v>
      </c>
      <c r="B12" s="9" t="s">
        <v>52</v>
      </c>
      <c r="C12" s="9" t="s">
        <v>156</v>
      </c>
      <c r="D12" s="9" t="s">
        <v>85</v>
      </c>
      <c r="E12" s="9" t="s">
        <v>86</v>
      </c>
      <c r="F12" s="9" t="s">
        <v>87</v>
      </c>
      <c r="G12" s="9" t="s">
        <v>57</v>
      </c>
      <c r="H12" s="9" t="s">
        <v>57</v>
      </c>
      <c r="I12" s="9" t="s">
        <v>57</v>
      </c>
      <c r="J12" s="10">
        <v>4080</v>
      </c>
      <c r="K12" s="9" t="s">
        <v>59</v>
      </c>
      <c r="L12" s="10">
        <v>16.48</v>
      </c>
      <c r="M12" s="10">
        <v>19.485000590076009</v>
      </c>
      <c r="N12" s="10">
        <v>67237.129316181454</v>
      </c>
      <c r="O12" s="10">
        <v>16.48</v>
      </c>
      <c r="P12" s="9" t="s">
        <v>60</v>
      </c>
      <c r="Q12" s="9" t="s">
        <v>88</v>
      </c>
      <c r="R12" s="10">
        <v>4080</v>
      </c>
      <c r="S12" s="9" t="s">
        <v>59</v>
      </c>
      <c r="T12" s="10">
        <v>13.486000000000001</v>
      </c>
      <c r="U12" s="10" t="s">
        <v>89</v>
      </c>
      <c r="V12" s="10">
        <v>13101.16</v>
      </c>
      <c r="W12" s="10">
        <v>80338.284360189573</v>
      </c>
      <c r="X12" s="9" t="s">
        <v>151</v>
      </c>
      <c r="Y12" s="9" t="s">
        <v>65</v>
      </c>
      <c r="Z12" s="9" t="s">
        <v>66</v>
      </c>
      <c r="AA12" s="9" t="s">
        <v>67</v>
      </c>
      <c r="AB12" s="9" t="s">
        <v>91</v>
      </c>
      <c r="AC12" s="9" t="s">
        <v>69</v>
      </c>
      <c r="AD12" s="9" t="s">
        <v>92</v>
      </c>
      <c r="AE12" s="9" t="s">
        <v>93</v>
      </c>
      <c r="AF12" s="9" t="s">
        <v>94</v>
      </c>
      <c r="AG12" s="9" t="s">
        <v>57</v>
      </c>
      <c r="AH12" s="9" t="s">
        <v>57</v>
      </c>
      <c r="AI12" s="11" t="s">
        <v>57</v>
      </c>
      <c r="AJ12" s="9" t="s">
        <v>73</v>
      </c>
      <c r="AK12" s="9" t="s">
        <v>74</v>
      </c>
      <c r="AL12" s="9" t="s">
        <v>95</v>
      </c>
      <c r="AM12" s="9" t="s">
        <v>147</v>
      </c>
      <c r="AN12" s="9" t="s">
        <v>85</v>
      </c>
      <c r="AO12" s="9" t="s">
        <v>86</v>
      </c>
      <c r="AP12" s="9" t="s">
        <v>87</v>
      </c>
      <c r="AQ12" s="9" t="s">
        <v>57</v>
      </c>
      <c r="AR12" s="9" t="s">
        <v>57</v>
      </c>
      <c r="AS12" s="9" t="s">
        <v>57</v>
      </c>
      <c r="AT12" s="9" t="s">
        <v>67</v>
      </c>
      <c r="AU12" s="9" t="s">
        <v>91</v>
      </c>
      <c r="AV12" s="9" t="s">
        <v>69</v>
      </c>
      <c r="AW12" s="9" t="s">
        <v>92</v>
      </c>
      <c r="AX12" s="9" t="s">
        <v>93</v>
      </c>
      <c r="AY12" s="12">
        <v>1183230</v>
      </c>
      <c r="AZ12" s="12" t="s">
        <v>78</v>
      </c>
    </row>
    <row r="13" spans="1:52" s="11" customFormat="1" x14ac:dyDescent="0.25">
      <c r="A13" s="8">
        <v>44253</v>
      </c>
      <c r="B13" s="9" t="s">
        <v>52</v>
      </c>
      <c r="C13" s="9" t="s">
        <v>157</v>
      </c>
      <c r="D13" s="9" t="s">
        <v>85</v>
      </c>
      <c r="E13" s="9" t="s">
        <v>86</v>
      </c>
      <c r="F13" s="9" t="s">
        <v>87</v>
      </c>
      <c r="G13" s="9" t="s">
        <v>57</v>
      </c>
      <c r="H13" s="9" t="s">
        <v>57</v>
      </c>
      <c r="I13" s="9" t="s">
        <v>57</v>
      </c>
      <c r="J13" s="10">
        <v>8160</v>
      </c>
      <c r="K13" s="9" t="s">
        <v>59</v>
      </c>
      <c r="L13" s="10">
        <v>16.347999999999999</v>
      </c>
      <c r="M13" s="10">
        <v>19.484999664353758</v>
      </c>
      <c r="N13" s="10">
        <v>133402.71370420622</v>
      </c>
      <c r="O13" s="10">
        <v>16.347999999999999</v>
      </c>
      <c r="P13" s="9" t="s">
        <v>60</v>
      </c>
      <c r="Q13" s="9" t="s">
        <v>88</v>
      </c>
      <c r="R13" s="10">
        <v>8160</v>
      </c>
      <c r="S13" s="9" t="s">
        <v>59</v>
      </c>
      <c r="T13" s="10">
        <v>13.486000000000001</v>
      </c>
      <c r="U13" s="10" t="s">
        <v>89</v>
      </c>
      <c r="V13" s="10">
        <v>25993.52</v>
      </c>
      <c r="W13" s="10">
        <v>159396.23202170964</v>
      </c>
      <c r="X13" s="9" t="s">
        <v>158</v>
      </c>
      <c r="Y13" s="9" t="s">
        <v>65</v>
      </c>
      <c r="Z13" s="9" t="s">
        <v>66</v>
      </c>
      <c r="AA13" s="9" t="s">
        <v>67</v>
      </c>
      <c r="AB13" s="9" t="s">
        <v>91</v>
      </c>
      <c r="AC13" s="9" t="s">
        <v>69</v>
      </c>
      <c r="AD13" s="9" t="s">
        <v>92</v>
      </c>
      <c r="AE13" s="9" t="s">
        <v>93</v>
      </c>
      <c r="AF13" s="9" t="s">
        <v>94</v>
      </c>
      <c r="AG13" s="9" t="s">
        <v>57</v>
      </c>
      <c r="AH13" s="9" t="s">
        <v>57</v>
      </c>
      <c r="AI13" s="11" t="s">
        <v>57</v>
      </c>
      <c r="AJ13" s="9" t="s">
        <v>73</v>
      </c>
      <c r="AK13" s="9" t="s">
        <v>74</v>
      </c>
      <c r="AL13" s="9" t="s">
        <v>95</v>
      </c>
      <c r="AM13" s="9" t="s">
        <v>159</v>
      </c>
      <c r="AN13" s="9" t="s">
        <v>85</v>
      </c>
      <c r="AO13" s="9" t="s">
        <v>86</v>
      </c>
      <c r="AP13" s="9" t="s">
        <v>87</v>
      </c>
      <c r="AQ13" s="9" t="s">
        <v>57</v>
      </c>
      <c r="AR13" s="9" t="s">
        <v>57</v>
      </c>
      <c r="AS13" s="9" t="s">
        <v>57</v>
      </c>
      <c r="AT13" s="9" t="s">
        <v>67</v>
      </c>
      <c r="AU13" s="9" t="s">
        <v>91</v>
      </c>
      <c r="AV13" s="9" t="s">
        <v>69</v>
      </c>
      <c r="AW13" s="9" t="s">
        <v>92</v>
      </c>
      <c r="AX13" s="9" t="s">
        <v>93</v>
      </c>
      <c r="AY13" s="12">
        <v>6288469</v>
      </c>
      <c r="AZ13" s="12" t="s">
        <v>78</v>
      </c>
    </row>
    <row r="14" spans="1:52" s="11" customFormat="1" x14ac:dyDescent="0.25">
      <c r="A14" s="8">
        <v>44258</v>
      </c>
      <c r="B14" s="9" t="s">
        <v>52</v>
      </c>
      <c r="C14" s="9" t="s">
        <v>160</v>
      </c>
      <c r="D14" s="9" t="s">
        <v>101</v>
      </c>
      <c r="E14" s="9" t="s">
        <v>102</v>
      </c>
      <c r="F14" s="9" t="s">
        <v>103</v>
      </c>
      <c r="G14" s="9" t="s">
        <v>57</v>
      </c>
      <c r="H14" s="9" t="s">
        <v>57</v>
      </c>
      <c r="I14" s="9" t="s">
        <v>57</v>
      </c>
      <c r="J14" s="10">
        <v>960</v>
      </c>
      <c r="K14" s="9" t="s">
        <v>59</v>
      </c>
      <c r="L14" s="10">
        <v>2.9550000000000001</v>
      </c>
      <c r="M14" s="10">
        <v>27.735001204428684</v>
      </c>
      <c r="N14" s="10">
        <v>2837.2223880597016</v>
      </c>
      <c r="O14" s="10">
        <v>2.9550000000000001</v>
      </c>
      <c r="P14" s="9" t="s">
        <v>60</v>
      </c>
      <c r="Q14" s="9" t="s">
        <v>88</v>
      </c>
      <c r="R14" s="10">
        <v>960</v>
      </c>
      <c r="S14" s="9" t="s">
        <v>59</v>
      </c>
      <c r="T14" s="10">
        <v>2.298</v>
      </c>
      <c r="U14" s="10" t="s">
        <v>89</v>
      </c>
      <c r="V14" s="10">
        <v>786.9</v>
      </c>
      <c r="W14" s="10">
        <v>3624.1260515603803</v>
      </c>
      <c r="X14" s="9" t="s">
        <v>161</v>
      </c>
      <c r="Y14" s="9" t="s">
        <v>65</v>
      </c>
      <c r="Z14" s="9" t="s">
        <v>66</v>
      </c>
      <c r="AA14" s="9" t="s">
        <v>104</v>
      </c>
      <c r="AB14" s="9" t="s">
        <v>105</v>
      </c>
      <c r="AC14" s="9" t="s">
        <v>106</v>
      </c>
      <c r="AD14" s="9" t="s">
        <v>57</v>
      </c>
      <c r="AE14" s="9" t="s">
        <v>107</v>
      </c>
      <c r="AF14" s="9" t="s">
        <v>108</v>
      </c>
      <c r="AG14" s="9" t="s">
        <v>57</v>
      </c>
      <c r="AH14" s="9" t="s">
        <v>57</v>
      </c>
      <c r="AI14" s="11" t="s">
        <v>109</v>
      </c>
      <c r="AJ14" s="9" t="s">
        <v>73</v>
      </c>
      <c r="AK14" s="9" t="s">
        <v>74</v>
      </c>
      <c r="AL14" s="9" t="s">
        <v>95</v>
      </c>
      <c r="AM14" s="9" t="s">
        <v>159</v>
      </c>
      <c r="AN14" s="9" t="s">
        <v>101</v>
      </c>
      <c r="AO14" s="9" t="s">
        <v>102</v>
      </c>
      <c r="AP14" s="9" t="s">
        <v>103</v>
      </c>
      <c r="AQ14" s="9" t="s">
        <v>57</v>
      </c>
      <c r="AR14" s="9" t="s">
        <v>57</v>
      </c>
      <c r="AS14" s="9" t="s">
        <v>57</v>
      </c>
      <c r="AT14" s="9" t="s">
        <v>104</v>
      </c>
      <c r="AU14" s="9" t="s">
        <v>105</v>
      </c>
      <c r="AV14" s="9" t="s">
        <v>106</v>
      </c>
      <c r="AW14" s="9" t="s">
        <v>57</v>
      </c>
      <c r="AX14" s="9" t="s">
        <v>107</v>
      </c>
      <c r="AY14" s="12">
        <v>9958847</v>
      </c>
      <c r="AZ14" s="12" t="s">
        <v>78</v>
      </c>
    </row>
    <row r="15" spans="1:52" s="11" customFormat="1" x14ac:dyDescent="0.25">
      <c r="A15" s="8">
        <v>44270</v>
      </c>
      <c r="B15" s="9" t="s">
        <v>52</v>
      </c>
      <c r="C15" s="9" t="s">
        <v>162</v>
      </c>
      <c r="D15" s="9" t="s">
        <v>85</v>
      </c>
      <c r="E15" s="9" t="s">
        <v>86</v>
      </c>
      <c r="F15" s="9" t="s">
        <v>87</v>
      </c>
      <c r="G15" s="9" t="s">
        <v>57</v>
      </c>
      <c r="H15" s="9" t="s">
        <v>57</v>
      </c>
      <c r="I15" s="9" t="s">
        <v>57</v>
      </c>
      <c r="J15" s="10">
        <v>8160</v>
      </c>
      <c r="K15" s="9" t="s">
        <v>59</v>
      </c>
      <c r="L15" s="10">
        <v>16.376999999999999</v>
      </c>
      <c r="M15" s="10">
        <v>19.484999965572563</v>
      </c>
      <c r="N15" s="10">
        <v>133637.94316644114</v>
      </c>
      <c r="O15" s="10">
        <v>16.376999999999999</v>
      </c>
      <c r="P15" s="9" t="s">
        <v>60</v>
      </c>
      <c r="Q15" s="9" t="s">
        <v>88</v>
      </c>
      <c r="R15" s="10">
        <v>8160</v>
      </c>
      <c r="S15" s="9" t="s">
        <v>59</v>
      </c>
      <c r="T15" s="10">
        <v>13.486000000000001</v>
      </c>
      <c r="U15" s="10" t="s">
        <v>89</v>
      </c>
      <c r="V15" s="10">
        <v>26039.35</v>
      </c>
      <c r="W15" s="10">
        <v>159677.29634641405</v>
      </c>
      <c r="X15" s="9" t="s">
        <v>161</v>
      </c>
      <c r="Y15" s="9" t="s">
        <v>65</v>
      </c>
      <c r="Z15" s="9" t="s">
        <v>66</v>
      </c>
      <c r="AA15" s="9" t="s">
        <v>67</v>
      </c>
      <c r="AB15" s="9" t="s">
        <v>91</v>
      </c>
      <c r="AC15" s="9" t="s">
        <v>69</v>
      </c>
      <c r="AD15" s="9" t="s">
        <v>92</v>
      </c>
      <c r="AE15" s="9" t="s">
        <v>93</v>
      </c>
      <c r="AF15" s="9" t="s">
        <v>94</v>
      </c>
      <c r="AG15" s="9" t="s">
        <v>57</v>
      </c>
      <c r="AH15" s="9" t="s">
        <v>57</v>
      </c>
      <c r="AI15" s="11" t="s">
        <v>96</v>
      </c>
      <c r="AJ15" s="9" t="s">
        <v>73</v>
      </c>
      <c r="AK15" s="9" t="s">
        <v>74</v>
      </c>
      <c r="AL15" s="9" t="s">
        <v>95</v>
      </c>
      <c r="AM15" s="9" t="s">
        <v>159</v>
      </c>
      <c r="AN15" s="9" t="s">
        <v>85</v>
      </c>
      <c r="AO15" s="9" t="s">
        <v>86</v>
      </c>
      <c r="AP15" s="9" t="s">
        <v>87</v>
      </c>
      <c r="AQ15" s="9" t="s">
        <v>57</v>
      </c>
      <c r="AR15" s="9" t="s">
        <v>57</v>
      </c>
      <c r="AS15" s="9" t="s">
        <v>57</v>
      </c>
      <c r="AT15" s="9" t="s">
        <v>67</v>
      </c>
      <c r="AU15" s="9" t="s">
        <v>91</v>
      </c>
      <c r="AV15" s="9" t="s">
        <v>69</v>
      </c>
      <c r="AW15" s="9" t="s">
        <v>92</v>
      </c>
      <c r="AX15" s="9" t="s">
        <v>93</v>
      </c>
      <c r="AY15" s="12">
        <v>10354935</v>
      </c>
      <c r="AZ15" s="12" t="s">
        <v>78</v>
      </c>
    </row>
    <row r="16" spans="1:52" x14ac:dyDescent="0.25">
      <c r="J16" s="13">
        <f>SUM(J2:J15)</f>
        <v>67820</v>
      </c>
      <c r="L16">
        <f>N16/J16</f>
        <v>15.438936178436757</v>
      </c>
      <c r="N16" s="13">
        <f>SUM(N2:N15)</f>
        <v>1047068.6516215808</v>
      </c>
      <c r="V16">
        <f>W16/J16</f>
        <v>18.457151950824997</v>
      </c>
      <c r="W16" s="13">
        <f>SUM(W2:W15)</f>
        <v>1251764.0453049513</v>
      </c>
    </row>
    <row r="17" spans="12:22" x14ac:dyDescent="0.25">
      <c r="L17">
        <f>L16*73</f>
        <v>1127.0423410258832</v>
      </c>
      <c r="V17">
        <f>V16*73</f>
        <v>1347.3720924102247</v>
      </c>
    </row>
    <row r="18" spans="12:22" x14ac:dyDescent="0.25">
      <c r="L18">
        <f>L17*1000</f>
        <v>1127042.3410258831</v>
      </c>
      <c r="V18">
        <f>V17*1000</f>
        <v>1347372.0924102247</v>
      </c>
    </row>
  </sheetData>
  <conditionalFormatting sqref="A2:AZ15">
    <cfRule type="containsBlanks" dxfId="5" priority="4" stopIfTrue="1">
      <formula>LEN(TRIM(A2))=0</formula>
    </cfRule>
    <cfRule type="expression" dxfId="4" priority="5">
      <formula>AND(ODD(ROW())=ROW())</formula>
    </cfRule>
    <cfRule type="expression" dxfId="3" priority="6">
      <formula>AND(EVEN(ROW())=ROW())</formula>
    </cfRule>
  </conditionalFormatting>
  <conditionalFormatting sqref="O2:O15 V2:V15">
    <cfRule type="containsBlanks" dxfId="2" priority="1" stopIfTrue="1">
      <formula>LEN(TRIM(O2))=0</formula>
    </cfRule>
    <cfRule type="expression" dxfId="1" priority="2">
      <formula>AND(ODD(ROW())=ROW())</formula>
    </cfRule>
    <cfRule type="expression" dxfId="0" priority="3">
      <formula>AND(EVEN(ROW())=ROW())</formula>
    </cfRule>
  </conditionalFormatting>
  <hyperlinks>
    <hyperlink ref="A1" location="#'ReadMe'!A88" display="#'ReadMe'!A88" xr:uid="{CD6BC307-DE17-46A0-8E21-D26E58DD07C4}"/>
    <hyperlink ref="B1" location="#'ReadMe'!A89" display="#'ReadMe'!A89" xr:uid="{EA4DED9F-9A06-428B-AADA-D591E0E88484}"/>
    <hyperlink ref="C1" location="#'ReadMe'!A90" display="#'ReadMe'!A90" xr:uid="{E8156455-7A10-4C94-B8E1-7527AE0A6D4C}"/>
    <hyperlink ref="J1" location="ReadMe!A97" display="Standard Qty" xr:uid="{021A0BB2-82B8-4186-89CC-63E1D585DD69}"/>
    <hyperlink ref="K1" location="ReadMe!A98" display="Standard Unit" xr:uid="{902F6282-C046-4DE6-BB56-FE9CE6866DAF}"/>
    <hyperlink ref="L1" location="ReadMe!A99" display="Standard Unit Rate $" xr:uid="{684E3C0C-00CB-4652-B3E6-AC165ED3C2C8}"/>
    <hyperlink ref="N1" location="ReadMe!A101" display="Estimated CIF Value $" xr:uid="{13C42DF7-D829-4B51-B3FA-7FD295470D56}"/>
    <hyperlink ref="P1" location="ReadMe!A103" display="Port of Destination" xr:uid="{091D0E8F-6919-43CF-9EAD-4E93ADA70907}"/>
    <hyperlink ref="Q1" location="ReadMe!A104" display="Country of Origin" xr:uid="{9F495EC6-9F3D-460A-A638-E048F3C85F4C}"/>
    <hyperlink ref="R1" location="ReadMe!A105" display="QTY" xr:uid="{48D29B4F-FD8C-4B31-8408-947B0A45AB31}"/>
    <hyperlink ref="S1" location="ReadMe!A106" display="Unit" xr:uid="{2B44C3B9-C0C6-47AF-BD55-64384AC80173}"/>
    <hyperlink ref="T1" location="ReadMe!A107" display="Rate In FC" xr:uid="{7D7EAEB5-8CC8-4CC8-9D0F-16E212624413}"/>
    <hyperlink ref="U1" location="ReadMe!A107" display="Rate Currency" xr:uid="{4032DE44-79C3-410E-802A-51F34F29DE99}"/>
    <hyperlink ref="W1" location="ReadMe!A109" display="Landed Value $" xr:uid="{AB2382E9-0A00-473A-93C3-9F41AC51E523}"/>
    <hyperlink ref="X1" location="ReadMe!A110" display="Month" xr:uid="{3CCAE40A-AD96-4486-98AB-C0110AB20530}"/>
    <hyperlink ref="Y1" location="ReadMe!A111" display="HS2" xr:uid="{8B09F2FD-F6AD-42F5-A0ED-874EBF1EA78E}"/>
    <hyperlink ref="Z1" location="ReadMe!A112" display="HS4" xr:uid="{3080262B-6EEE-4DE6-A764-81BA47F2E52D}"/>
    <hyperlink ref="AP1" location="ReadMe!A129" display="Raw Consignee Add1" xr:uid="{3266FCF0-86DC-485E-8FA7-1ECCE42E991C}"/>
    <hyperlink ref="AQ1" location="ReadMe!A130" display="Raw Consignee Add2" xr:uid="{8D47E9BA-9199-4557-B02B-1B5391A0D7F8}"/>
    <hyperlink ref="AA1" location="ReadMe!A113" display="Consignee City" xr:uid="{F2F07780-836B-4043-ACC3-25979D11F40C}"/>
    <hyperlink ref="AB1" location="ReadMe!A114" display="Consignee Pincode" xr:uid="{133DFE84-A23B-4EB8-84A0-877DB02D111B}"/>
    <hyperlink ref="AC1" location="ReadMe!A115" display="Consignee State" xr:uid="{6AB52FC1-2A4A-4A47-8628-9055C6AC84F8}"/>
    <hyperlink ref="AD1" location="ReadMe!A116" display="Consignee Phone" xr:uid="{797DA46A-C7A0-4C9B-B2C2-82250CB50BAB}"/>
    <hyperlink ref="AE1" location="ReadMe!A116" display="Consignee E-mail" xr:uid="{ACDF04B7-ACA7-4882-98E8-8F8C1B791243}"/>
    <hyperlink ref="AF1" location="ReadMe!A117" display="Contact Person" xr:uid="{F81657DC-20D9-4452-8939-5D172E6D1DE6}"/>
    <hyperlink ref="AR1" location="ReadMe!A131" display="Raw Shipper Address1" xr:uid="{3D488574-35F8-4E1F-BBF3-F9BA01EB6C61}"/>
    <hyperlink ref="AS1" location="ReadMe!A132" display="Raw Shipper Address2" xr:uid="{C34366CE-7593-42B4-9FAF-9ABF85462D32}"/>
    <hyperlink ref="AG1" location="ReadMe!A118" display="Shipper City" xr:uid="{A9AA9FC3-0A0B-4706-BC26-498C4874379B}"/>
    <hyperlink ref="AH1" location="ReadMe!A119" display="Shipper Country" xr:uid="{16609742-C02A-46D4-B5D0-BBF53DDC2E20}"/>
    <hyperlink ref="AI1" location="ReadMe!A120" display="Notify Party" xr:uid="{292839BF-97CA-4DD5-B073-A3228B0D0D4B}"/>
    <hyperlink ref="AJ1" location="ReadMe!A122" display="BL TYP" xr:uid="{E248249C-C77B-40A5-8328-A31485923805}"/>
    <hyperlink ref="AT1" location="ReadMe!A133" display="Raw Consignee City" xr:uid="{B6FE53DE-08B0-47AF-9EBF-784386D76444}"/>
    <hyperlink ref="AU1" location="ReadMe!A134" display="Raw Consignee Pincode" xr:uid="{9D74BEFD-AC26-434B-A0FA-6591461515E8}"/>
    <hyperlink ref="AV1" location="ReadMe!A135" display="Raw Consignee State" xr:uid="{A3F4B202-9405-4147-80DB-092C8693AB40}"/>
    <hyperlink ref="D1" location="ReadMe!A91" display="Importer Name" xr:uid="{FA0600FD-ECA6-4394-A6EE-5749E70748C4}"/>
    <hyperlink ref="E1" location="ReadMe!A92" display="Exporter Name" xr:uid="{48C32C8F-6E10-46E4-BCF8-ED7F039C5526}"/>
    <hyperlink ref="AN1" location="ReadMe!A127" display="Raw Consignee Name" xr:uid="{6F3AE5B3-1BC8-4497-89D1-1CF51D45BBE2}"/>
    <hyperlink ref="AO1" location="ReadMe!A128" display="Raw Shipper Name" xr:uid="{5688272C-5525-4EDE-B406-3A0203B3BD6F}"/>
    <hyperlink ref="F1" location="ReadMe!A93" display="Consignee Address 1 " xr:uid="{BA1BD212-E83E-4159-9F75-589388FBC0EC}"/>
    <hyperlink ref="G1" location="ReadMe!A94" display="Consignee Address 2" xr:uid="{5AA988B8-0DA4-4CAE-9E59-EC40F7032A00}"/>
    <hyperlink ref="H1" location="ReadMe!A95" display="Shipper Address1 " xr:uid="{205D225A-4255-4A12-9F20-66D3DD348F08}"/>
    <hyperlink ref="I1" location="ReadMe!A96" display="Shipper Address 2 " xr:uid="{6BD2FF49-6005-4689-A0EB-4924FCA9A122}"/>
    <hyperlink ref="M1" location="ReadMe!A100" display="Duty %" xr:uid="{EF046F76-1A1D-40E4-81B7-607BCC37E429}"/>
    <hyperlink ref="AZ1" location="ReadMe!A139" display="Is Unique?" xr:uid="{042E8E33-FF0A-43A1-84DD-C08562D069E1}"/>
    <hyperlink ref="AY1" location="ReadMe!A138" display="Record Id" xr:uid="{F9501407-872B-4FEB-B94D-58435FA3A369}"/>
    <hyperlink ref="AX1" location="ReadMe!A137" display="Raw Consignee E-mail" xr:uid="{5BB71A4C-91E9-4A67-A76F-CBDD353EFCAB}"/>
    <hyperlink ref="AW1" location="ReadMe!A136" display="Raw Consignee Phone" xr:uid="{8F63BE2D-9848-44B4-A179-1637E48CA96E}"/>
    <hyperlink ref="AM1" location="ReadMe!A126" display="HS Description" xr:uid="{83D91DE0-098E-420D-BCB3-43488C197177}"/>
    <hyperlink ref="AL1" location="ReadMe!A125" display="Port Of Origin" xr:uid="{C8BAAE37-0A60-4F7D-A46E-D5AD259BF184}"/>
    <hyperlink ref="AK1" location="ReadMe!A124" display="Shipment Mode" xr:uid="{9EC0E7B0-C51A-468B-9623-450029000D34}"/>
    <hyperlink ref="V1" location="ReadMe!A108" display="Estimated Duty $" xr:uid="{99973CC4-B87C-4208-B34E-FBFA42F670FA}"/>
    <hyperlink ref="O1" location="ReadMe!A102" display="Unit Rate $" xr:uid="{CF156BE1-A904-47D5-BE1D-4CFCCFA85E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2023-06-25T12:02:33Z</dcterms:created>
  <dcterms:modified xsi:type="dcterms:W3CDTF">2023-06-25T12:14:32Z</dcterms:modified>
</cp:coreProperties>
</file>