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BD7BE101-01D3-47FE-93DB-A899636A83A9}" xr6:coauthVersionLast="47" xr6:coauthVersionMax="47" xr10:uidLastSave="{00000000-0000-0000-0000-000000000000}"/>
  <bookViews>
    <workbookView xWindow="-120" yWindow="-120" windowWidth="20730" windowHeight="11160"/>
  </bookViews>
  <sheets>
    <sheet name="ICIS Price 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E42" i="1" l="1"/>
  <c r="D41" i="1"/>
  <c r="E39" i="1"/>
  <c r="D39" i="1"/>
  <c r="D42" i="1" s="1"/>
  <c r="C39" i="1"/>
  <c r="E41" i="1" s="1"/>
</calcChain>
</file>

<file path=xl/sharedStrings.xml><?xml version="1.0" encoding="utf-8"?>
<sst xmlns="http://schemas.openxmlformats.org/spreadsheetml/2006/main" count="69" uniqueCount="55">
  <si>
    <t>ICIS Dashboard Price History</t>
  </si>
  <si>
    <t>Generated</t>
  </si>
  <si>
    <t>26 Jun 2023 11:51:40</t>
  </si>
  <si>
    <t>Data</t>
  </si>
  <si>
    <t>Price History</t>
  </si>
  <si>
    <t>Date Range</t>
  </si>
  <si>
    <t>From 01 Jan 2023 to 26 Jun 2023</t>
  </si>
  <si>
    <t>Original Currency</t>
  </si>
  <si>
    <t>Original Unit</t>
  </si>
  <si>
    <t>Original Frequency</t>
  </si>
  <si>
    <t>Selected Currency</t>
  </si>
  <si>
    <t>Selected Unit</t>
  </si>
  <si>
    <t>Selected Frequency</t>
  </si>
  <si>
    <t>Date</t>
  </si>
  <si>
    <t>04-Jan-2023</t>
  </si>
  <si>
    <t>11-Jan-2023</t>
  </si>
  <si>
    <t>18-Jan-2023</t>
  </si>
  <si>
    <t>25-Jan-2023</t>
  </si>
  <si>
    <t>01-Feb-2023</t>
  </si>
  <si>
    <t>08-Feb-2023</t>
  </si>
  <si>
    <t>15-Feb-2023</t>
  </si>
  <si>
    <t>22-Feb-2023</t>
  </si>
  <si>
    <t>01-Mar-2023</t>
  </si>
  <si>
    <t>08-Mar-2023</t>
  </si>
  <si>
    <t>15-Mar-2023</t>
  </si>
  <si>
    <t>22-Mar-2023</t>
  </si>
  <si>
    <t>29-Mar-2023</t>
  </si>
  <si>
    <t>05-Apr-2023</t>
  </si>
  <si>
    <t>12-Apr-2023</t>
  </si>
  <si>
    <t>19-Apr-2023</t>
  </si>
  <si>
    <t>26-Apr-2023</t>
  </si>
  <si>
    <t>03-May-2023</t>
  </si>
  <si>
    <t>10-May-2023</t>
  </si>
  <si>
    <t>17-May-2023</t>
  </si>
  <si>
    <t>24-May-2023</t>
  </si>
  <si>
    <t>31-May-2023</t>
  </si>
  <si>
    <t>07-Jun-2023</t>
  </si>
  <si>
    <t>14-Jun-2023</t>
  </si>
  <si>
    <t>21-Jun-2023</t>
  </si>
  <si>
    <t>USD</t>
  </si>
  <si>
    <t>tonne</t>
  </si>
  <si>
    <t>Weekly</t>
  </si>
  <si>
    <t>INR</t>
  </si>
  <si>
    <t>Acrylic Acid Glacial CIF Asia SE Assessment Import Drummed Spot 2-7 Weeks Full Market Range Weekly (Low) : INR/tonne</t>
  </si>
  <si>
    <t>Acrylic Acid Glacial CIF Asia SE Assessment Import Drummed Spot 2-7 Weeks Full Market Range Weekly (High) : INR/tonne</t>
  </si>
  <si>
    <t>Acrylic Acid Glacial CIF Asia SE Assessment Import Drummed Spot 2-7 Weeks Full Market Range Weekly (Mid) : INR/tonne</t>
  </si>
  <si>
    <t>Copyright © 2023 LexisNexis Risk Solutions Group.</t>
  </si>
  <si>
    <t>ICIS is a member of the RELX group.</t>
  </si>
  <si>
    <t>ICIS accepts no liability for commercial decisions based on the content of this report.</t>
  </si>
  <si>
    <t>UNAUTHORISED REPRODUCTION / TRANSMISSION PROHIBITED.</t>
  </si>
  <si>
    <t>Exchange rates supplied by Bloomberg and XE.com (http://www.XE.com).</t>
  </si>
  <si>
    <t>Prices that have been converted from the originally quoted unit or currency are shown to two decimal places.</t>
  </si>
  <si>
    <t>When exporting multiple quote series, empty cells may appear in the quote table as publishing dates may not align or may vary over holiday periods.</t>
  </si>
  <si>
    <t>For prices downloaded in any frequency other than the original frequency, ICIS has made some assumptions in averaging (see methodology for frequency).</t>
  </si>
  <si>
    <t>To view prices as assessed by ICIS, please download series in their original published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</si>
</sst>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\-mmm\-yyyy"/>
  </numFmts>
  <fonts count="4" x14ac:knownFonts="1">
    <font>
      <sz val="10"/>
      <name val="Arial"/>
    </font>
    <font>
      <b/>
      <sz val="15"/>
      <color indexed="64"/>
      <name val="Calibri"/>
      <family val="2"/>
    </font>
    <font>
      <sz val="11"/>
      <color indexed="64"/>
      <name val="Calibri"/>
      <family val="2"/>
    </font>
    <font>
      <b/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</fills>
  <borders count="8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/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72" fontId="2" fillId="3" borderId="2" xfId="0" applyNumberFormat="1" applyFont="1" applyFill="1" applyBorder="1" applyAlignment="1">
      <alignment horizontal="right"/>
    </xf>
    <xf numFmtId="172" fontId="2" fillId="3" borderId="3" xfId="0" applyNumberFormat="1" applyFont="1" applyFill="1" applyBorder="1" applyAlignment="1">
      <alignment horizontal="right"/>
    </xf>
    <xf numFmtId="2" fontId="2" fillId="3" borderId="4" xfId="0" applyNumberFormat="1" applyFont="1" applyFill="1" applyBorder="1" applyAlignment="1">
      <alignment horizontal="right"/>
    </xf>
    <xf numFmtId="2" fontId="2" fillId="3" borderId="5" xfId="0" applyNumberFormat="1" applyFont="1" applyFill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C5D9F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DB4E3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B2:F49"/>
  <sheetViews>
    <sheetView showGridLines="0" tabSelected="1" topLeftCell="A19" workbookViewId="0">
      <selection activeCell="E28" sqref="E28"/>
    </sheetView>
  </sheetViews>
  <sheetFormatPr defaultRowHeight="12.75" x14ac:dyDescent="0.2"/>
  <cols>
    <col min="1" max="1" width="4" customWidth="1"/>
    <col min="2" max="2" width="20" customWidth="1"/>
    <col min="3" max="5" width="25" customWidth="1"/>
    <col min="6" max="6" width="9.5703125" bestFit="1" customWidth="1"/>
  </cols>
  <sheetData>
    <row r="2" spans="2:6" ht="20.100000000000001" customHeight="1" x14ac:dyDescent="0.3">
      <c r="B2" s="1" t="s">
        <v>0</v>
      </c>
    </row>
    <row r="3" spans="2:6" ht="15" x14ac:dyDescent="0.25">
      <c r="B3" s="2" t="s">
        <v>1</v>
      </c>
      <c r="C3" s="2" t="s">
        <v>2</v>
      </c>
    </row>
    <row r="4" spans="2:6" ht="15" x14ac:dyDescent="0.25">
      <c r="B4" s="2" t="s">
        <v>3</v>
      </c>
      <c r="C4" s="2" t="s">
        <v>4</v>
      </c>
    </row>
    <row r="5" spans="2:6" ht="15" x14ac:dyDescent="0.25">
      <c r="B5" s="2" t="s">
        <v>5</v>
      </c>
      <c r="C5" s="2" t="s">
        <v>6</v>
      </c>
    </row>
    <row r="6" spans="2:6" ht="15" x14ac:dyDescent="0.25">
      <c r="B6" s="2" t="s">
        <v>7</v>
      </c>
      <c r="C6" t="s">
        <v>39</v>
      </c>
      <c r="D6" t="s">
        <v>39</v>
      </c>
      <c r="E6" t="s">
        <v>39</v>
      </c>
    </row>
    <row r="7" spans="2:6" ht="15" x14ac:dyDescent="0.25">
      <c r="B7" s="2" t="s">
        <v>8</v>
      </c>
      <c r="C7" t="s">
        <v>40</v>
      </c>
      <c r="D7" t="s">
        <v>40</v>
      </c>
      <c r="E7" t="s">
        <v>40</v>
      </c>
    </row>
    <row r="8" spans="2:6" ht="15" x14ac:dyDescent="0.25">
      <c r="B8" s="2" t="s">
        <v>9</v>
      </c>
      <c r="C8" t="s">
        <v>41</v>
      </c>
      <c r="D8" t="s">
        <v>41</v>
      </c>
      <c r="E8" t="s">
        <v>41</v>
      </c>
    </row>
    <row r="9" spans="2:6" ht="15" x14ac:dyDescent="0.25">
      <c r="B9" s="2" t="s">
        <v>10</v>
      </c>
      <c r="C9" t="s">
        <v>42</v>
      </c>
      <c r="D9" t="s">
        <v>42</v>
      </c>
      <c r="E9" t="s">
        <v>42</v>
      </c>
    </row>
    <row r="10" spans="2:6" ht="15" x14ac:dyDescent="0.25">
      <c r="B10" s="2" t="s">
        <v>11</v>
      </c>
      <c r="C10" t="s">
        <v>40</v>
      </c>
      <c r="D10" t="s">
        <v>40</v>
      </c>
      <c r="E10" t="s">
        <v>40</v>
      </c>
    </row>
    <row r="11" spans="2:6" ht="15" x14ac:dyDescent="0.25">
      <c r="B11" s="2" t="s">
        <v>12</v>
      </c>
      <c r="C11" t="s">
        <v>41</v>
      </c>
      <c r="D11" t="s">
        <v>41</v>
      </c>
      <c r="E11" t="s">
        <v>41</v>
      </c>
    </row>
    <row r="13" spans="2:6" ht="90" customHeight="1" x14ac:dyDescent="0.2">
      <c r="B13" s="3" t="s">
        <v>13</v>
      </c>
      <c r="C13" s="3" t="s">
        <v>43</v>
      </c>
      <c r="D13" s="3" t="s">
        <v>44</v>
      </c>
      <c r="E13" s="3" t="s">
        <v>45</v>
      </c>
    </row>
    <row r="14" spans="2:6" ht="15" x14ac:dyDescent="0.25">
      <c r="B14" s="4" t="s">
        <v>14</v>
      </c>
      <c r="C14" s="6">
        <v>95179.36</v>
      </c>
      <c r="D14" s="6">
        <v>103455.83</v>
      </c>
      <c r="E14" s="7">
        <v>99317.6</v>
      </c>
      <c r="F14" s="10">
        <f>AVERAGE(C14:E14)</f>
        <v>99317.596666666679</v>
      </c>
    </row>
    <row r="15" spans="2:6" ht="15" x14ac:dyDescent="0.25">
      <c r="B15" s="4" t="s">
        <v>15</v>
      </c>
      <c r="C15" s="6">
        <v>93853.91</v>
      </c>
      <c r="D15" s="6">
        <v>102015.12</v>
      </c>
      <c r="E15" s="7">
        <v>97934.52</v>
      </c>
      <c r="F15" s="10">
        <f>AVERAGE(C15:E15)</f>
        <v>97934.516666666663</v>
      </c>
    </row>
    <row r="16" spans="2:6" ht="15" x14ac:dyDescent="0.25">
      <c r="B16" s="4" t="s">
        <v>16</v>
      </c>
      <c r="C16" s="6">
        <v>93544.83</v>
      </c>
      <c r="D16" s="6">
        <v>101679.16</v>
      </c>
      <c r="E16" s="7">
        <v>97611.99</v>
      </c>
      <c r="F16" s="10">
        <f>AVERAGE(C16:E16)</f>
        <v>97611.993333333332</v>
      </c>
    </row>
    <row r="17" spans="2:6" ht="15" x14ac:dyDescent="0.25">
      <c r="B17" s="4" t="s">
        <v>17</v>
      </c>
      <c r="C17" s="6">
        <v>93746.02</v>
      </c>
      <c r="D17" s="6">
        <v>101897.85</v>
      </c>
      <c r="E17" s="7">
        <v>97821.94</v>
      </c>
      <c r="F17" s="10">
        <f>AVERAGE(C17:E17)</f>
        <v>97821.936666666661</v>
      </c>
    </row>
    <row r="18" spans="2:6" ht="15" x14ac:dyDescent="0.25">
      <c r="B18" s="4" t="s">
        <v>18</v>
      </c>
      <c r="C18" s="6">
        <v>94020.39</v>
      </c>
      <c r="D18" s="6">
        <v>102196.07</v>
      </c>
      <c r="E18" s="7">
        <v>98108.23</v>
      </c>
      <c r="F18" s="10">
        <f>AVERAGE(C18:E18)</f>
        <v>98108.23</v>
      </c>
    </row>
    <row r="19" spans="2:6" ht="15" x14ac:dyDescent="0.25">
      <c r="B19" s="4" t="s">
        <v>19</v>
      </c>
      <c r="C19" s="6">
        <v>99217.22</v>
      </c>
      <c r="D19" s="6">
        <v>107485.33</v>
      </c>
      <c r="E19" s="7">
        <v>103351.27</v>
      </c>
      <c r="F19" s="10">
        <f>AVERAGE(C19:E19)</f>
        <v>103351.27333333333</v>
      </c>
    </row>
    <row r="20" spans="2:6" ht="15" x14ac:dyDescent="0.25">
      <c r="B20" s="4" t="s">
        <v>20</v>
      </c>
      <c r="C20" s="6">
        <v>103561.41</v>
      </c>
      <c r="D20" s="6">
        <v>110189.33</v>
      </c>
      <c r="E20" s="7">
        <v>106875.37</v>
      </c>
      <c r="F20" s="10">
        <f>AVERAGE(C20:E20)</f>
        <v>106875.37</v>
      </c>
    </row>
    <row r="21" spans="2:6" ht="15" x14ac:dyDescent="0.25">
      <c r="B21" s="4" t="s">
        <v>21</v>
      </c>
      <c r="C21" s="6">
        <v>103513.05</v>
      </c>
      <c r="D21" s="6">
        <v>110137.88</v>
      </c>
      <c r="E21" s="7">
        <v>106825.47</v>
      </c>
      <c r="F21" s="10">
        <f>AVERAGE(C21:E21)</f>
        <v>106825.46666666667</v>
      </c>
    </row>
    <row r="22" spans="2:6" ht="15" x14ac:dyDescent="0.25">
      <c r="B22" s="4" t="s">
        <v>22</v>
      </c>
      <c r="C22" s="6">
        <v>103025.39</v>
      </c>
      <c r="D22" s="6">
        <v>109619.02</v>
      </c>
      <c r="E22" s="7">
        <v>106322.2</v>
      </c>
      <c r="F22" s="10">
        <f>AVERAGE(C22:E22)</f>
        <v>106322.20333333332</v>
      </c>
    </row>
    <row r="23" spans="2:6" ht="15" x14ac:dyDescent="0.25">
      <c r="B23" s="4" t="s">
        <v>23</v>
      </c>
      <c r="C23" s="6">
        <v>102356.91</v>
      </c>
      <c r="D23" s="6">
        <v>108907.76</v>
      </c>
      <c r="E23" s="7">
        <v>105632.34</v>
      </c>
      <c r="F23" s="10">
        <f>AVERAGE(C23:E23)</f>
        <v>105632.33666666667</v>
      </c>
    </row>
    <row r="24" spans="2:6" ht="15" x14ac:dyDescent="0.25">
      <c r="B24" s="4" t="s">
        <v>24</v>
      </c>
      <c r="C24" s="6">
        <v>103579.09</v>
      </c>
      <c r="D24" s="6">
        <v>110208.15</v>
      </c>
      <c r="E24" s="7">
        <v>106893.62</v>
      </c>
      <c r="F24" s="10">
        <f>AVERAGE(C24:E24)</f>
        <v>106893.62</v>
      </c>
    </row>
    <row r="25" spans="2:6" ht="15" x14ac:dyDescent="0.25">
      <c r="B25" s="4" t="s">
        <v>25</v>
      </c>
      <c r="C25" s="6">
        <v>103243.49</v>
      </c>
      <c r="D25" s="6">
        <v>107373.23</v>
      </c>
      <c r="E25" s="7">
        <v>105308.36</v>
      </c>
      <c r="F25" s="10">
        <f>AVERAGE(C25:E25)</f>
        <v>105308.36</v>
      </c>
    </row>
    <row r="26" spans="2:6" ht="15" x14ac:dyDescent="0.25">
      <c r="B26" s="4" t="s">
        <v>26</v>
      </c>
      <c r="C26" s="6">
        <v>102754.6</v>
      </c>
      <c r="D26" s="6">
        <v>106864.79</v>
      </c>
      <c r="E26" s="7">
        <v>104809.69</v>
      </c>
      <c r="F26" s="10">
        <f>AVERAGE(C26:E26)</f>
        <v>104809.69333333334</v>
      </c>
    </row>
    <row r="27" spans="2:6" ht="15" x14ac:dyDescent="0.25">
      <c r="B27" s="4" t="s">
        <v>27</v>
      </c>
      <c r="C27" s="6">
        <v>98299.53</v>
      </c>
      <c r="D27" s="6">
        <v>102395.35</v>
      </c>
      <c r="E27" s="7">
        <v>100347.44</v>
      </c>
      <c r="F27" s="10">
        <f>AVERAGE(C27:E27)</f>
        <v>100347.44</v>
      </c>
    </row>
    <row r="28" spans="2:6" ht="15" x14ac:dyDescent="0.25">
      <c r="B28" s="4" t="s">
        <v>28</v>
      </c>
      <c r="C28" s="6">
        <v>98395.35</v>
      </c>
      <c r="D28" s="6">
        <v>102495.16</v>
      </c>
      <c r="E28" s="7">
        <v>100445.26</v>
      </c>
      <c r="F28" s="10">
        <f>AVERAGE(C28:E28)</f>
        <v>100445.25666666667</v>
      </c>
    </row>
    <row r="29" spans="2:6" ht="15" x14ac:dyDescent="0.25">
      <c r="B29" s="4" t="s">
        <v>29</v>
      </c>
      <c r="C29" s="6">
        <v>90415.02</v>
      </c>
      <c r="D29" s="6">
        <v>98634.559999999998</v>
      </c>
      <c r="E29" s="7">
        <v>94524.79</v>
      </c>
      <c r="F29" s="10">
        <f>AVERAGE(C29:E29)</f>
        <v>94524.79</v>
      </c>
    </row>
    <row r="30" spans="2:6" ht="15" x14ac:dyDescent="0.25">
      <c r="B30" s="4" t="s">
        <v>30</v>
      </c>
      <c r="C30" s="6">
        <v>89931.23</v>
      </c>
      <c r="D30" s="6">
        <v>98106.79</v>
      </c>
      <c r="E30" s="7">
        <v>94019.01</v>
      </c>
      <c r="F30" s="10">
        <f>AVERAGE(C30:E30)</f>
        <v>94019.01</v>
      </c>
    </row>
    <row r="31" spans="2:6" ht="15" x14ac:dyDescent="0.25">
      <c r="B31" s="4" t="s">
        <v>31</v>
      </c>
      <c r="C31" s="6">
        <v>89950.29</v>
      </c>
      <c r="D31" s="6">
        <v>98127.59</v>
      </c>
      <c r="E31" s="7">
        <v>94038.94</v>
      </c>
      <c r="F31" s="10">
        <f>AVERAGE(C31:E31)</f>
        <v>94038.94</v>
      </c>
    </row>
    <row r="32" spans="2:6" ht="15" x14ac:dyDescent="0.25">
      <c r="B32" s="4" t="s">
        <v>32</v>
      </c>
      <c r="C32" s="6">
        <v>90146.4</v>
      </c>
      <c r="D32" s="6">
        <v>98341.53</v>
      </c>
      <c r="E32" s="7">
        <v>94243.97</v>
      </c>
      <c r="F32" s="10">
        <f>AVERAGE(C32:E32)</f>
        <v>94243.966666666674</v>
      </c>
    </row>
    <row r="33" spans="2:6" ht="15" x14ac:dyDescent="0.25">
      <c r="B33" s="4" t="s">
        <v>33</v>
      </c>
      <c r="C33" s="6">
        <v>86552.94</v>
      </c>
      <c r="D33" s="6">
        <v>94796.08</v>
      </c>
      <c r="E33" s="7">
        <v>90674.51</v>
      </c>
      <c r="F33" s="10">
        <f>AVERAGE(C33:E33)</f>
        <v>90674.510000000009</v>
      </c>
    </row>
    <row r="34" spans="2:6" ht="15" x14ac:dyDescent="0.25">
      <c r="B34" s="4" t="s">
        <v>34</v>
      </c>
      <c r="C34" s="6">
        <v>86806.02</v>
      </c>
      <c r="D34" s="6">
        <v>93419.81</v>
      </c>
      <c r="E34" s="7">
        <v>90112.91</v>
      </c>
      <c r="F34" s="10">
        <f>AVERAGE(C34:E34)</f>
        <v>90112.91333333333</v>
      </c>
    </row>
    <row r="35" spans="2:6" ht="15" x14ac:dyDescent="0.25">
      <c r="B35" s="4" t="s">
        <v>35</v>
      </c>
      <c r="C35" s="6">
        <v>86836.24</v>
      </c>
      <c r="D35" s="6">
        <v>93452.34</v>
      </c>
      <c r="E35" s="7">
        <v>90144.29</v>
      </c>
      <c r="F35" s="10">
        <f>AVERAGE(C35:E35)</f>
        <v>90144.29</v>
      </c>
    </row>
    <row r="36" spans="2:6" ht="15" x14ac:dyDescent="0.25">
      <c r="B36" s="4" t="s">
        <v>36</v>
      </c>
      <c r="C36" s="6">
        <v>82564.36</v>
      </c>
      <c r="D36" s="6">
        <v>90820.800000000003</v>
      </c>
      <c r="E36" s="7">
        <v>86692.58</v>
      </c>
      <c r="F36" s="10">
        <f>AVERAGE(C36:E36)</f>
        <v>86692.58</v>
      </c>
    </row>
    <row r="37" spans="2:6" ht="15" x14ac:dyDescent="0.25">
      <c r="B37" s="4" t="s">
        <v>37</v>
      </c>
      <c r="C37" s="6">
        <v>80305.259999999995</v>
      </c>
      <c r="D37" s="6">
        <v>88499.67</v>
      </c>
      <c r="E37" s="7">
        <v>84402.46</v>
      </c>
      <c r="F37" s="10">
        <f>AVERAGE(C37:E37)</f>
        <v>84402.463333333333</v>
      </c>
    </row>
    <row r="38" spans="2:6" ht="15" x14ac:dyDescent="0.25">
      <c r="B38" s="5" t="s">
        <v>38</v>
      </c>
      <c r="C38" s="8">
        <v>79525.679999999993</v>
      </c>
      <c r="D38" s="8">
        <v>84444.79</v>
      </c>
      <c r="E38" s="9">
        <v>81985.23</v>
      </c>
      <c r="F38" s="10">
        <f>AVERAGE(C38:E38)</f>
        <v>81985.233333333323</v>
      </c>
    </row>
    <row r="39" spans="2:6" x14ac:dyDescent="0.2">
      <c r="C39" s="10">
        <f>AVERAGE(C14:C38)</f>
        <v>94052.959600000002</v>
      </c>
      <c r="D39" s="10">
        <f>AVERAGE(D14:D38)</f>
        <v>101022.55959999999</v>
      </c>
      <c r="E39" s="10">
        <f>AVERAGE(E14:E38)</f>
        <v>97537.75959999999</v>
      </c>
      <c r="F39" s="10">
        <f>AVERAGE(F14:F38)</f>
        <v>97537.759600000005</v>
      </c>
    </row>
    <row r="40" spans="2:6" x14ac:dyDescent="0.2">
      <c r="C40" s="10">
        <v>90879.088710132841</v>
      </c>
      <c r="D40" s="10">
        <v>109891.90249424591</v>
      </c>
      <c r="E40" s="10"/>
    </row>
    <row r="41" spans="2:6" ht="15" x14ac:dyDescent="0.25">
      <c r="B41" s="2" t="s">
        <v>46</v>
      </c>
      <c r="D41" s="10">
        <f>D39*0.95</f>
        <v>95971.431619999988</v>
      </c>
      <c r="E41" s="10">
        <f>C39-C40</f>
        <v>3173.8708898671612</v>
      </c>
    </row>
    <row r="42" spans="2:6" ht="15" x14ac:dyDescent="0.25">
      <c r="B42" s="2" t="s">
        <v>47</v>
      </c>
      <c r="D42" s="10">
        <f>D39*1.05</f>
        <v>106073.68758</v>
      </c>
      <c r="E42" s="10">
        <f>D39-D40</f>
        <v>-8869.3428942459141</v>
      </c>
    </row>
    <row r="43" spans="2:6" ht="15" x14ac:dyDescent="0.25">
      <c r="B43" s="2" t="s">
        <v>48</v>
      </c>
    </row>
    <row r="44" spans="2:6" ht="15" x14ac:dyDescent="0.25">
      <c r="B44" s="2" t="s">
        <v>49</v>
      </c>
    </row>
    <row r="45" spans="2:6" ht="15" x14ac:dyDescent="0.25">
      <c r="B45" s="2" t="s">
        <v>50</v>
      </c>
    </row>
    <row r="46" spans="2:6" ht="15" x14ac:dyDescent="0.25">
      <c r="B46" s="2" t="s">
        <v>51</v>
      </c>
    </row>
    <row r="47" spans="2:6" ht="15" x14ac:dyDescent="0.25">
      <c r="B47" s="2" t="s">
        <v>52</v>
      </c>
    </row>
    <row r="48" spans="2:6" ht="15" x14ac:dyDescent="0.25">
      <c r="B48" s="2" t="s">
        <v>53</v>
      </c>
    </row>
    <row r="49" spans="2:2" ht="15" x14ac:dyDescent="0.25">
      <c r="B49" s="2" t="s">
        <v>54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ICIS Price History</vt:lpstr>
    </vt:vector>
  </TitlesOfParts>
  <Company>LexisNexis® Risk Solutions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Price History Data Export</dc:subject>
  <dc:creator>samarjit chowdhury (समरजीत चौधरी)</dc:creator>
  <cp:lastModifiedBy>Hardik Malhotra</cp:lastModifiedBy>
  <dcterms:created xsi:type="dcterms:W3CDTF">2023-06-26T11:53:27Z</dcterms:created>
  <dcterms:modified xsi:type="dcterms:W3CDTF">2023-06-27T08:44:46Z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