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BPCL - Acrylic Acid\"/>
    </mc:Choice>
  </mc:AlternateContent>
  <xr:revisionPtr revIDLastSave="0" documentId="8_{FBA198F0-5939-46DB-B60D-37D71FFF53DB}" xr6:coauthVersionLast="47" xr6:coauthVersionMax="47" xr10:uidLastSave="{00000000-0000-0000-0000-000000000000}"/>
  <bookViews>
    <workbookView xWindow="-120" yWindow="-120" windowWidth="20730" windowHeight="11160"/>
  </bookViews>
  <sheets>
    <sheet name="Acrylic Acid_Yearly_Chemical Pr" sheetId="1" r:id="rId1"/>
  </sheets>
  <calcPr calcId="0"/>
</workbook>
</file>

<file path=xl/calcChain.xml><?xml version="1.0" encoding="utf-8"?>
<calcChain xmlns="http://schemas.openxmlformats.org/spreadsheetml/2006/main">
  <c r="E2" i="1" l="1"/>
  <c r="C27" i="1"/>
  <c r="D27" i="1"/>
  <c r="C28" i="1"/>
  <c r="D28" i="1"/>
  <c r="C29" i="1"/>
  <c r="D29" i="1"/>
  <c r="D35" i="1" s="1"/>
  <c r="C30" i="1"/>
  <c r="C36" i="1" s="1"/>
  <c r="D30" i="1"/>
  <c r="D36" i="1" s="1"/>
  <c r="C31" i="1"/>
  <c r="D31" i="1"/>
  <c r="C32" i="1"/>
  <c r="D32" i="1"/>
  <c r="B28" i="1"/>
  <c r="B29" i="1"/>
  <c r="B30" i="1"/>
  <c r="B31" i="1"/>
  <c r="B32" i="1"/>
  <c r="B27" i="1"/>
  <c r="D33" i="1"/>
  <c r="D39" i="1" s="1"/>
  <c r="D37" i="1"/>
  <c r="B38" i="1"/>
  <c r="B34" i="1"/>
  <c r="B40" i="1" s="1"/>
  <c r="C34" i="1"/>
  <c r="C40" i="1" s="1"/>
  <c r="D34" i="1"/>
  <c r="B35" i="1"/>
  <c r="C35" i="1"/>
  <c r="B36" i="1"/>
  <c r="B37" i="1"/>
  <c r="C37" i="1"/>
  <c r="C38" i="1"/>
  <c r="D38" i="1"/>
  <c r="B39" i="1"/>
  <c r="D40" i="1"/>
  <c r="C33" i="1"/>
  <c r="C39" i="1" s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B20" i="1"/>
  <c r="B21" i="1"/>
  <c r="B22" i="1"/>
  <c r="B23" i="1"/>
  <c r="B24" i="1"/>
  <c r="B25" i="1"/>
  <c r="B19" i="1"/>
  <c r="G15" i="1"/>
</calcChain>
</file>

<file path=xl/sharedStrings.xml><?xml version="1.0" encoding="utf-8"?>
<sst xmlns="http://schemas.openxmlformats.org/spreadsheetml/2006/main" count="5" uniqueCount="5">
  <si>
    <t>Year</t>
  </si>
  <si>
    <t>Acrylic Acid Ex-Mumbai (India)</t>
  </si>
  <si>
    <t>Acrylic Acid Ex-Ahmedabad (India)</t>
  </si>
  <si>
    <t>Glacial Acrylic Acid - CFR JNPT (India)</t>
  </si>
  <si>
    <t>INR || India || Copyright 2021-Chem Analyst. All Rights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</si>
</sst>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Verdana"/>
      <family val="2"/>
    </font>
    <font>
      <sz val="11"/>
      <color theme="5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17" fillId="33" borderId="10" xfId="0" applyFont="1" applyFill="1" applyBorder="1" applyAlignment="1">
      <alignment horizontal="center"/>
    </xf>
    <xf numFmtId="0" fontId="19" fillId="33" borderId="10" xfId="43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9" fontId="0" fillId="0" borderId="0" xfId="1" applyFont="1"/>
    <xf numFmtId="166" fontId="0" fillId="0" borderId="0" xfId="1" applyNumberFormat="1" applyFont="1"/>
    <xf numFmtId="0" fontId="0" fillId="34" borderId="0" xfId="0" applyFill="1"/>
    <xf numFmtId="2" fontId="20" fillId="0" borderId="0" xfId="1" applyNumberFormat="1" applyFont="1" applyAlignment="1">
      <alignment horizontal="center"/>
    </xf>
    <xf numFmtId="1" fontId="20" fillId="0" borderId="0" xfId="1" applyNumberFormat="1" applyFont="1" applyAlignment="1">
      <alignment horizontal="center"/>
    </xf>
    <xf numFmtId="9" fontId="0" fillId="34" borderId="0" xfId="1" applyFont="1" applyFill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C10" sqref="C10"/>
    </sheetView>
  </sheetViews>
  <sheetFormatPr defaultRowHeight="15" x14ac:dyDescent="0.25"/>
  <cols>
    <col min="1" max="1" width="32.5703125" customWidth="1"/>
    <col min="2" max="2" width="28.42578125" bestFit="1" customWidth="1"/>
    <col min="3" max="3" width="32" bestFit="1" customWidth="1"/>
    <col min="4" max="4" width="34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>
        <v>2018</v>
      </c>
      <c r="B2" s="7">
        <v>101720</v>
      </c>
      <c r="C2" s="7">
        <v>103250</v>
      </c>
      <c r="D2" s="7">
        <v>85445</v>
      </c>
      <c r="E2">
        <f>(C2-B2)/1000</f>
        <v>1.53</v>
      </c>
    </row>
    <row r="3" spans="1:7" x14ac:dyDescent="0.25">
      <c r="A3">
        <v>2019</v>
      </c>
      <c r="B3" s="7">
        <v>102789</v>
      </c>
      <c r="C3" s="7">
        <v>104702</v>
      </c>
      <c r="D3" s="7">
        <v>95306</v>
      </c>
    </row>
    <row r="4" spans="1:7" x14ac:dyDescent="0.25">
      <c r="A4">
        <v>2020</v>
      </c>
      <c r="B4" s="7">
        <v>90604</v>
      </c>
      <c r="C4" s="7">
        <v>91770</v>
      </c>
      <c r="D4" s="7">
        <v>80330</v>
      </c>
    </row>
    <row r="5" spans="1:7" x14ac:dyDescent="0.25">
      <c r="A5">
        <v>2021</v>
      </c>
      <c r="B5" s="7">
        <v>109388</v>
      </c>
      <c r="C5" s="7">
        <v>111401</v>
      </c>
      <c r="D5" s="7">
        <v>81912</v>
      </c>
    </row>
    <row r="6" spans="1:7" x14ac:dyDescent="0.25">
      <c r="A6">
        <v>2022</v>
      </c>
      <c r="B6" s="7">
        <v>180822</v>
      </c>
      <c r="C6" s="7">
        <v>182786</v>
      </c>
      <c r="D6" s="7">
        <v>147570</v>
      </c>
    </row>
    <row r="7" spans="1:7" x14ac:dyDescent="0.25">
      <c r="A7">
        <v>2023</v>
      </c>
      <c r="B7" s="7">
        <v>147450</v>
      </c>
      <c r="C7" s="7">
        <v>150492</v>
      </c>
      <c r="D7" s="7">
        <v>133756</v>
      </c>
    </row>
    <row r="8" spans="1:7" x14ac:dyDescent="0.25">
      <c r="A8" t="s">
        <v>4</v>
      </c>
    </row>
    <row r="11" spans="1:7" x14ac:dyDescent="0.25">
      <c r="A11" s="1"/>
      <c r="B11" s="1"/>
      <c r="C11" s="1"/>
      <c r="D11" s="2"/>
    </row>
    <row r="12" spans="1:7" x14ac:dyDescent="0.25">
      <c r="A12" s="3">
        <v>2017</v>
      </c>
      <c r="B12" s="4">
        <v>95739.581490000011</v>
      </c>
      <c r="C12" s="4">
        <v>95739.581490000011</v>
      </c>
      <c r="D12" s="4">
        <v>66431.546340000015</v>
      </c>
    </row>
    <row r="13" spans="1:7" x14ac:dyDescent="0.25">
      <c r="A13" s="3">
        <v>2018</v>
      </c>
      <c r="B13" s="4">
        <v>108832.87809000001</v>
      </c>
      <c r="C13" s="4">
        <v>108832.87809000001</v>
      </c>
      <c r="D13" s="4">
        <v>89667.339810000005</v>
      </c>
    </row>
    <row r="14" spans="1:7" x14ac:dyDescent="0.25">
      <c r="A14" s="3">
        <v>2019</v>
      </c>
      <c r="B14" s="4">
        <v>104232.40400000001</v>
      </c>
      <c r="C14" s="4">
        <v>104232.40400000001</v>
      </c>
      <c r="D14" s="4">
        <v>97893.947</v>
      </c>
    </row>
    <row r="15" spans="1:7" x14ac:dyDescent="0.25">
      <c r="A15" s="3">
        <v>2020</v>
      </c>
      <c r="B15" s="4">
        <v>115608.99479999999</v>
      </c>
      <c r="C15" s="4">
        <v>115608.99479999999</v>
      </c>
      <c r="D15" s="4">
        <v>88188.912699999986</v>
      </c>
      <c r="G15">
        <f>1500*5.5</f>
        <v>8250</v>
      </c>
    </row>
    <row r="16" spans="1:7" x14ac:dyDescent="0.25">
      <c r="A16" s="3">
        <v>2021</v>
      </c>
      <c r="B16" s="4">
        <v>99086.115080000018</v>
      </c>
      <c r="C16" s="4">
        <v>99086.115080000018</v>
      </c>
      <c r="D16" s="4">
        <v>82818.245440000013</v>
      </c>
    </row>
    <row r="17" spans="1:4" x14ac:dyDescent="0.25">
      <c r="A17" s="3">
        <v>2022</v>
      </c>
      <c r="B17" s="4">
        <v>154110.10187999997</v>
      </c>
      <c r="C17" s="4">
        <v>154110.10187999997</v>
      </c>
      <c r="D17" s="4">
        <v>168263.07042</v>
      </c>
    </row>
    <row r="18" spans="1:4" x14ac:dyDescent="0.25">
      <c r="A18" s="3">
        <v>2023</v>
      </c>
      <c r="B18" s="4">
        <v>174307.90308000002</v>
      </c>
      <c r="C18" s="4">
        <v>174307.90308000002</v>
      </c>
      <c r="D18" s="4">
        <v>178418.93852999998</v>
      </c>
    </row>
    <row r="19" spans="1:4" x14ac:dyDescent="0.25">
      <c r="B19" s="8">
        <f>B12+8250</f>
        <v>103989.58149000001</v>
      </c>
      <c r="C19" s="8">
        <f t="shared" ref="C19:D19" si="0">C12+8250</f>
        <v>103989.58149000001</v>
      </c>
      <c r="D19" s="8">
        <f t="shared" si="0"/>
        <v>74681.546340000015</v>
      </c>
    </row>
    <row r="20" spans="1:4" x14ac:dyDescent="0.25">
      <c r="B20" s="9">
        <f t="shared" ref="B20:D25" si="1">B13+8250</f>
        <v>117082.87809000001</v>
      </c>
      <c r="C20" s="9">
        <f t="shared" si="1"/>
        <v>117082.87809000001</v>
      </c>
      <c r="D20" s="9">
        <f t="shared" si="1"/>
        <v>97917.339810000005</v>
      </c>
    </row>
    <row r="21" spans="1:4" x14ac:dyDescent="0.25">
      <c r="B21" s="9">
        <f t="shared" si="1"/>
        <v>112482.40400000001</v>
      </c>
      <c r="C21" s="9">
        <f t="shared" si="1"/>
        <v>112482.40400000001</v>
      </c>
      <c r="D21" s="9">
        <f t="shared" si="1"/>
        <v>106143.947</v>
      </c>
    </row>
    <row r="22" spans="1:4" x14ac:dyDescent="0.25">
      <c r="B22" s="9">
        <f t="shared" si="1"/>
        <v>123858.99479999999</v>
      </c>
      <c r="C22" s="9">
        <f t="shared" si="1"/>
        <v>123858.99479999999</v>
      </c>
      <c r="D22" s="9">
        <f t="shared" si="1"/>
        <v>96438.912699999986</v>
      </c>
    </row>
    <row r="23" spans="1:4" x14ac:dyDescent="0.25">
      <c r="B23" s="9">
        <f t="shared" si="1"/>
        <v>107336.11508000002</v>
      </c>
      <c r="C23" s="9">
        <f t="shared" si="1"/>
        <v>107336.11508000002</v>
      </c>
      <c r="D23" s="9">
        <f t="shared" si="1"/>
        <v>91068.245440000013</v>
      </c>
    </row>
    <row r="24" spans="1:4" x14ac:dyDescent="0.25">
      <c r="B24" s="9">
        <f t="shared" si="1"/>
        <v>162360.10187999997</v>
      </c>
      <c r="C24" s="9">
        <f t="shared" si="1"/>
        <v>162360.10187999997</v>
      </c>
      <c r="D24" s="9">
        <f t="shared" si="1"/>
        <v>176513.07042</v>
      </c>
    </row>
    <row r="25" spans="1:4" x14ac:dyDescent="0.25">
      <c r="B25" s="9">
        <f t="shared" si="1"/>
        <v>182557.90308000002</v>
      </c>
      <c r="C25" s="9">
        <f t="shared" si="1"/>
        <v>182557.90308000002</v>
      </c>
      <c r="D25" s="9">
        <f t="shared" si="1"/>
        <v>186668.93852999998</v>
      </c>
    </row>
    <row r="27" spans="1:4" x14ac:dyDescent="0.25">
      <c r="B27" s="10">
        <f>(B19-B2)/B19</f>
        <v>2.1825085335286806E-2</v>
      </c>
      <c r="C27" s="10">
        <f t="shared" ref="C27:D27" si="2">(C19-C2)/C19</f>
        <v>7.1120729538769424E-3</v>
      </c>
      <c r="D27" s="10">
        <f t="shared" si="2"/>
        <v>-0.14412467587371039</v>
      </c>
    </row>
    <row r="28" spans="1:4" x14ac:dyDescent="0.25">
      <c r="B28" s="10">
        <f t="shared" ref="B28:D32" si="3">(B20-B3)/B20</f>
        <v>0.1220834192255891</v>
      </c>
      <c r="C28" s="10">
        <f t="shared" si="3"/>
        <v>0.10574456566128312</v>
      </c>
      <c r="D28" s="10">
        <f t="shared" si="3"/>
        <v>2.6668818975955438E-2</v>
      </c>
    </row>
    <row r="29" spans="1:4" x14ac:dyDescent="0.25">
      <c r="B29" s="10">
        <f t="shared" si="3"/>
        <v>0.19450512455263677</v>
      </c>
      <c r="C29" s="10">
        <f t="shared" si="3"/>
        <v>0.18413905876336006</v>
      </c>
      <c r="D29" s="10">
        <f t="shared" si="3"/>
        <v>0.24319754191918264</v>
      </c>
    </row>
    <row r="30" spans="1:4" x14ac:dyDescent="0.25">
      <c r="B30" s="10">
        <f t="shared" si="3"/>
        <v>0.1168344279183508</v>
      </c>
      <c r="C30" s="10">
        <f t="shared" si="3"/>
        <v>0.10058207577185979</v>
      </c>
      <c r="D30" s="10">
        <f t="shared" si="3"/>
        <v>0.15063331069679292</v>
      </c>
    </row>
    <row r="31" spans="1:4" x14ac:dyDescent="0.25">
      <c r="B31" s="10">
        <f t="shared" si="3"/>
        <v>-0.68463335816867699</v>
      </c>
      <c r="C31" s="10">
        <f t="shared" si="3"/>
        <v>-0.70293102059605461</v>
      </c>
      <c r="D31" s="10">
        <f t="shared" si="3"/>
        <v>-0.62043310801706364</v>
      </c>
    </row>
    <row r="32" spans="1:4" x14ac:dyDescent="0.25">
      <c r="B32" s="10">
        <f t="shared" si="3"/>
        <v>9.1833533653606594E-2</v>
      </c>
      <c r="C32" s="10">
        <f t="shared" si="3"/>
        <v>7.309740350355079E-2</v>
      </c>
      <c r="D32" s="10">
        <f t="shared" si="3"/>
        <v>0.24223175268699743</v>
      </c>
    </row>
    <row r="33" spans="2:4" x14ac:dyDescent="0.25">
      <c r="B33" s="6"/>
      <c r="C33" s="6">
        <f t="shared" ref="C33:D33" si="4">(C27-C2)/C19</f>
        <v>-0.99288785865395479</v>
      </c>
      <c r="D33" s="6">
        <f t="shared" si="4"/>
        <v>-1.1441266057303208</v>
      </c>
    </row>
    <row r="34" spans="2:4" x14ac:dyDescent="0.25">
      <c r="B34" s="6">
        <f t="shared" ref="B34:D34" si="5">(B28-B3)/B20</f>
        <v>-0.87791553806499678</v>
      </c>
      <c r="C34" s="6">
        <f t="shared" si="5"/>
        <v>-0.89425453117877252</v>
      </c>
      <c r="D34" s="6">
        <f t="shared" si="5"/>
        <v>-0.97333090866351046</v>
      </c>
    </row>
    <row r="35" spans="2:4" x14ac:dyDescent="0.25">
      <c r="B35" s="6">
        <f t="shared" ref="B35:D35" si="6">(B29-B4)/B21</f>
        <v>-0.80549314624245971</v>
      </c>
      <c r="C35" s="6">
        <f t="shared" si="6"/>
        <v>-0.81585930418895769</v>
      </c>
      <c r="D35" s="6">
        <f t="shared" si="6"/>
        <v>-0.75680016687581897</v>
      </c>
    </row>
    <row r="36" spans="2:4" x14ac:dyDescent="0.25">
      <c r="B36" s="6">
        <f t="shared" ref="B36:D36" si="7">(B30-B5)/B22</f>
        <v>-0.8831646287958741</v>
      </c>
      <c r="C36" s="6">
        <f t="shared" si="7"/>
        <v>-0.8994171121589325</v>
      </c>
      <c r="D36" s="6">
        <f t="shared" si="7"/>
        <v>-0.84936512734749359</v>
      </c>
    </row>
    <row r="37" spans="2:4" x14ac:dyDescent="0.25">
      <c r="B37" s="6">
        <f t="shared" ref="B37:D37" si="8">(B31-B6)/B23</f>
        <v>-1.6846397365750285</v>
      </c>
      <c r="C37" s="6">
        <f t="shared" si="8"/>
        <v>-1.7029375694731037</v>
      </c>
      <c r="D37" s="6">
        <f t="shared" si="8"/>
        <v>-1.620439920854019</v>
      </c>
    </row>
    <row r="38" spans="2:4" x14ac:dyDescent="0.25">
      <c r="B38" s="6">
        <f t="shared" ref="B38:D38" si="9">(B32-B7)/B24</f>
        <v>-0.9081659007300098</v>
      </c>
      <c r="C38" s="6">
        <f t="shared" si="9"/>
        <v>-0.92690214627867606</v>
      </c>
      <c r="D38" s="6">
        <f t="shared" si="9"/>
        <v>-0.75776687499676487</v>
      </c>
    </row>
    <row r="39" spans="2:4" x14ac:dyDescent="0.25">
      <c r="B39" s="6">
        <f t="shared" ref="B39:D39" si="10">(B33-B8)/B25</f>
        <v>0</v>
      </c>
      <c r="C39" s="6">
        <f t="shared" si="10"/>
        <v>-5.4387558243307284E-6</v>
      </c>
      <c r="D39" s="6">
        <f t="shared" si="10"/>
        <v>-6.1291750772260678E-6</v>
      </c>
    </row>
    <row r="40" spans="2:4" x14ac:dyDescent="0.25">
      <c r="B40" s="5" t="e">
        <f t="shared" ref="B40:D40" si="11">(B34-B9)/B26</f>
        <v>#DIV/0!</v>
      </c>
      <c r="C40" s="5" t="e">
        <f t="shared" si="11"/>
        <v>#DIV/0!</v>
      </c>
      <c r="D40" s="5" t="e">
        <f t="shared" si="11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Acrylic Acid_Yearly_Chemical 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2023-06-22T16:51:40Z</dcterms:created>
  <dcterms:modified xsi:type="dcterms:W3CDTF">2023-06-22T16:51:40Z</dcterms:modified>
</cp:coreProperties>
</file>