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8_{A878078D-2302-4AF0-A21A-43AB4F94453A}" xr6:coauthVersionLast="47" xr6:coauthVersionMax="47" xr10:uidLastSave="{00000000-0000-0000-0000-000000000000}"/>
  <bookViews>
    <workbookView xWindow="-120" yWindow="-120" windowWidth="20730" windowHeight="11160" activeTab="1" xr2:uid="{FAC47233-3B7F-421D-ABCE-0EB14F3E0538}"/>
  </bookViews>
  <sheets>
    <sheet name="Vizag Sea" sheetId="5" r:id="rId1"/>
    <sheet name="China Vizag Sea" sheetId="1" r:id="rId2"/>
    <sheet name="Indonesia Vizag Sea" sheetId="2" r:id="rId3"/>
    <sheet name="Japan Vizag Sea" sheetId="3" r:id="rId4"/>
    <sheet name="South Korea Vizag Sea" sheetId="4" r:id="rId5"/>
  </sheets>
  <definedNames>
    <definedName name="_xlnm._FilterDatabase" localSheetId="0" hidden="1">'Vizag Sea'!$A$1:$AV$385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4" l="1"/>
  <c r="W5" i="4"/>
  <c r="V5" i="4"/>
  <c r="U5" i="4"/>
  <c r="Y5" i="4" s="1"/>
  <c r="Z5" i="4" s="1"/>
  <c r="Y4" i="4"/>
  <c r="Z4" i="4" s="1"/>
  <c r="W4" i="4"/>
  <c r="V4" i="4"/>
  <c r="U4" i="4"/>
  <c r="Y3" i="4"/>
  <c r="Z3" i="4" s="1"/>
  <c r="W3" i="4"/>
  <c r="X3" i="4" s="1"/>
  <c r="V3" i="4"/>
  <c r="U3" i="4"/>
  <c r="Z2" i="4"/>
  <c r="W2" i="4"/>
  <c r="V2" i="4"/>
  <c r="U2" i="4"/>
  <c r="Y2" i="4" s="1"/>
  <c r="N142" i="3"/>
  <c r="X141" i="3"/>
  <c r="W141" i="3"/>
  <c r="V141" i="3"/>
  <c r="U141" i="3"/>
  <c r="Y141" i="3" s="1"/>
  <c r="Z141" i="3" s="1"/>
  <c r="Y140" i="3"/>
  <c r="Z140" i="3" s="1"/>
  <c r="X140" i="3"/>
  <c r="W140" i="3"/>
  <c r="V140" i="3"/>
  <c r="U140" i="3"/>
  <c r="Y139" i="3"/>
  <c r="Z139" i="3" s="1"/>
  <c r="W139" i="3"/>
  <c r="V139" i="3"/>
  <c r="U139" i="3"/>
  <c r="Z138" i="3"/>
  <c r="W138" i="3"/>
  <c r="X138" i="3" s="1"/>
  <c r="V138" i="3"/>
  <c r="U138" i="3"/>
  <c r="Y138" i="3" s="1"/>
  <c r="Y137" i="3"/>
  <c r="Z137" i="3" s="1"/>
  <c r="W137" i="3"/>
  <c r="V137" i="3"/>
  <c r="X137" i="3" s="1"/>
  <c r="U137" i="3"/>
  <c r="Z136" i="3"/>
  <c r="Y136" i="3"/>
  <c r="W136" i="3"/>
  <c r="X136" i="3" s="1"/>
  <c r="V136" i="3"/>
  <c r="U136" i="3"/>
  <c r="W135" i="3"/>
  <c r="V135" i="3"/>
  <c r="X135" i="3" s="1"/>
  <c r="U135" i="3"/>
  <c r="Y135" i="3" s="1"/>
  <c r="Z135" i="3" s="1"/>
  <c r="X134" i="3"/>
  <c r="W134" i="3"/>
  <c r="V134" i="3"/>
  <c r="U134" i="3"/>
  <c r="Y134" i="3" s="1"/>
  <c r="Z134" i="3" s="1"/>
  <c r="Y133" i="3"/>
  <c r="Z133" i="3" s="1"/>
  <c r="X133" i="3"/>
  <c r="W133" i="3"/>
  <c r="V133" i="3"/>
  <c r="U133" i="3"/>
  <c r="Y132" i="3"/>
  <c r="Z132" i="3" s="1"/>
  <c r="W132" i="3"/>
  <c r="V132" i="3"/>
  <c r="U132" i="3"/>
  <c r="W131" i="3"/>
  <c r="X131" i="3" s="1"/>
  <c r="V131" i="3"/>
  <c r="U131" i="3"/>
  <c r="Y131" i="3" s="1"/>
  <c r="Z131" i="3" s="1"/>
  <c r="Z130" i="3"/>
  <c r="W130" i="3"/>
  <c r="X130" i="3" s="1"/>
  <c r="V130" i="3"/>
  <c r="U130" i="3"/>
  <c r="Y130" i="3" s="1"/>
  <c r="X129" i="3"/>
  <c r="W129" i="3"/>
  <c r="V129" i="3"/>
  <c r="U129" i="3"/>
  <c r="Y129" i="3" s="1"/>
  <c r="Z129" i="3" s="1"/>
  <c r="Y128" i="3"/>
  <c r="Z128" i="3" s="1"/>
  <c r="X128" i="3"/>
  <c r="W128" i="3"/>
  <c r="V128" i="3"/>
  <c r="U128" i="3"/>
  <c r="Y127" i="3"/>
  <c r="Z127" i="3" s="1"/>
  <c r="W127" i="3"/>
  <c r="V127" i="3"/>
  <c r="U127" i="3"/>
  <c r="Z126" i="3"/>
  <c r="X126" i="3"/>
  <c r="W126" i="3"/>
  <c r="V126" i="3"/>
  <c r="U126" i="3"/>
  <c r="Y126" i="3" s="1"/>
  <c r="Y125" i="3"/>
  <c r="Z125" i="3" s="1"/>
  <c r="W125" i="3"/>
  <c r="V125" i="3"/>
  <c r="X125" i="3" s="1"/>
  <c r="U125" i="3"/>
  <c r="Z124" i="3"/>
  <c r="Y124" i="3"/>
  <c r="W124" i="3"/>
  <c r="X124" i="3" s="1"/>
  <c r="V124" i="3"/>
  <c r="U124" i="3"/>
  <c r="Z123" i="3"/>
  <c r="X123" i="3"/>
  <c r="W123" i="3"/>
  <c r="V123" i="3"/>
  <c r="U123" i="3"/>
  <c r="Y123" i="3" s="1"/>
  <c r="W122" i="3"/>
  <c r="X122" i="3" s="1"/>
  <c r="V122" i="3"/>
  <c r="U122" i="3"/>
  <c r="Y122" i="3" s="1"/>
  <c r="Z122" i="3" s="1"/>
  <c r="W121" i="3"/>
  <c r="V121" i="3"/>
  <c r="X121" i="3" s="1"/>
  <c r="U121" i="3"/>
  <c r="Y121" i="3" s="1"/>
  <c r="Z121" i="3" s="1"/>
  <c r="Y120" i="3"/>
  <c r="Z120" i="3" s="1"/>
  <c r="W120" i="3"/>
  <c r="X120" i="3" s="1"/>
  <c r="V120" i="3"/>
  <c r="U120" i="3"/>
  <c r="Y119" i="3"/>
  <c r="Z119" i="3" s="1"/>
  <c r="W119" i="3"/>
  <c r="X119" i="3" s="1"/>
  <c r="V119" i="3"/>
  <c r="U119" i="3"/>
  <c r="Z118" i="3"/>
  <c r="W118" i="3"/>
  <c r="V118" i="3"/>
  <c r="U118" i="3"/>
  <c r="Y118" i="3" s="1"/>
  <c r="W117" i="3"/>
  <c r="V117" i="3"/>
  <c r="X117" i="3" s="1"/>
  <c r="U117" i="3"/>
  <c r="Y117" i="3" s="1"/>
  <c r="Z117" i="3" s="1"/>
  <c r="Z116" i="3"/>
  <c r="Y116" i="3"/>
  <c r="X116" i="3"/>
  <c r="W116" i="3"/>
  <c r="V116" i="3"/>
  <c r="U116" i="3"/>
  <c r="Y115" i="3"/>
  <c r="Z115" i="3" s="1"/>
  <c r="X115" i="3"/>
  <c r="W115" i="3"/>
  <c r="V115" i="3"/>
  <c r="U115" i="3"/>
  <c r="W114" i="3"/>
  <c r="V114" i="3"/>
  <c r="X114" i="3" s="1"/>
  <c r="U114" i="3"/>
  <c r="Y114" i="3" s="1"/>
  <c r="Z114" i="3" s="1"/>
  <c r="Y113" i="3"/>
  <c r="Z113" i="3" s="1"/>
  <c r="W113" i="3"/>
  <c r="V113" i="3"/>
  <c r="X113" i="3" s="1"/>
  <c r="U113" i="3"/>
  <c r="Y112" i="3"/>
  <c r="Z112" i="3" s="1"/>
  <c r="W112" i="3"/>
  <c r="X112" i="3" s="1"/>
  <c r="V112" i="3"/>
  <c r="U112" i="3"/>
  <c r="X111" i="3"/>
  <c r="W111" i="3"/>
  <c r="V111" i="3"/>
  <c r="U111" i="3"/>
  <c r="Y111" i="3" s="1"/>
  <c r="Z111" i="3" s="1"/>
  <c r="W110" i="3"/>
  <c r="X110" i="3" s="1"/>
  <c r="V110" i="3"/>
  <c r="U110" i="3"/>
  <c r="Y110" i="3" s="1"/>
  <c r="Z110" i="3" s="1"/>
  <c r="X109" i="3"/>
  <c r="W109" i="3"/>
  <c r="V109" i="3"/>
  <c r="U109" i="3"/>
  <c r="Y109" i="3" s="1"/>
  <c r="Z109" i="3" s="1"/>
  <c r="Y108" i="3"/>
  <c r="Z108" i="3" s="1"/>
  <c r="X108" i="3"/>
  <c r="W108" i="3"/>
  <c r="V108" i="3"/>
  <c r="U108" i="3"/>
  <c r="Y107" i="3"/>
  <c r="Z107" i="3" s="1"/>
  <c r="W107" i="3"/>
  <c r="V107" i="3"/>
  <c r="U107" i="3"/>
  <c r="Z106" i="3"/>
  <c r="W106" i="3"/>
  <c r="X106" i="3" s="1"/>
  <c r="V106" i="3"/>
  <c r="U106" i="3"/>
  <c r="Y106" i="3" s="1"/>
  <c r="Y105" i="3"/>
  <c r="Z105" i="3" s="1"/>
  <c r="W105" i="3"/>
  <c r="V105" i="3"/>
  <c r="X105" i="3" s="1"/>
  <c r="U105" i="3"/>
  <c r="Z104" i="3"/>
  <c r="Y104" i="3"/>
  <c r="X104" i="3"/>
  <c r="W104" i="3"/>
  <c r="V104" i="3"/>
  <c r="U104" i="3"/>
  <c r="X103" i="3"/>
  <c r="W103" i="3"/>
  <c r="V103" i="3"/>
  <c r="U103" i="3"/>
  <c r="Y103" i="3" s="1"/>
  <c r="Z103" i="3" s="1"/>
  <c r="X102" i="3"/>
  <c r="W102" i="3"/>
  <c r="V102" i="3"/>
  <c r="U102" i="3"/>
  <c r="Y102" i="3" s="1"/>
  <c r="Z102" i="3" s="1"/>
  <c r="Y101" i="3"/>
  <c r="Z101" i="3" s="1"/>
  <c r="X101" i="3"/>
  <c r="W101" i="3"/>
  <c r="V101" i="3"/>
  <c r="U101" i="3"/>
  <c r="Y100" i="3"/>
  <c r="Z100" i="3" s="1"/>
  <c r="W100" i="3"/>
  <c r="V100" i="3"/>
  <c r="U100" i="3"/>
  <c r="W99" i="3"/>
  <c r="X99" i="3" s="1"/>
  <c r="V99" i="3"/>
  <c r="U99" i="3"/>
  <c r="Y99" i="3" s="1"/>
  <c r="Z99" i="3" s="1"/>
  <c r="Z98" i="3"/>
  <c r="W98" i="3"/>
  <c r="X98" i="3" s="1"/>
  <c r="V98" i="3"/>
  <c r="U98" i="3"/>
  <c r="Y98" i="3" s="1"/>
  <c r="Z97" i="3"/>
  <c r="X97" i="3"/>
  <c r="W97" i="3"/>
  <c r="V97" i="3"/>
  <c r="U97" i="3"/>
  <c r="Y97" i="3" s="1"/>
  <c r="Y96" i="3"/>
  <c r="Z96" i="3" s="1"/>
  <c r="W96" i="3"/>
  <c r="V96" i="3"/>
  <c r="X96" i="3" s="1"/>
  <c r="U96" i="3"/>
  <c r="Z95" i="3"/>
  <c r="W95" i="3"/>
  <c r="V95" i="3"/>
  <c r="U95" i="3"/>
  <c r="Y95" i="3" s="1"/>
  <c r="Z94" i="3"/>
  <c r="W94" i="3"/>
  <c r="X94" i="3" s="1"/>
  <c r="V94" i="3"/>
  <c r="U94" i="3"/>
  <c r="Y94" i="3" s="1"/>
  <c r="W93" i="3"/>
  <c r="V93" i="3"/>
  <c r="X93" i="3" s="1"/>
  <c r="U93" i="3"/>
  <c r="Y93" i="3" s="1"/>
  <c r="Z93" i="3" s="1"/>
  <c r="Y92" i="3"/>
  <c r="Z92" i="3" s="1"/>
  <c r="W92" i="3"/>
  <c r="X92" i="3" s="1"/>
  <c r="V92" i="3"/>
  <c r="U92" i="3"/>
  <c r="W91" i="3"/>
  <c r="X91" i="3" s="1"/>
  <c r="V91" i="3"/>
  <c r="U91" i="3"/>
  <c r="Y91" i="3" s="1"/>
  <c r="Z91" i="3" s="1"/>
  <c r="W90" i="3"/>
  <c r="X90" i="3" s="1"/>
  <c r="V90" i="3"/>
  <c r="U90" i="3"/>
  <c r="Y90" i="3" s="1"/>
  <c r="Z90" i="3" s="1"/>
  <c r="W89" i="3"/>
  <c r="V89" i="3"/>
  <c r="X89" i="3" s="1"/>
  <c r="U89" i="3"/>
  <c r="Y89" i="3" s="1"/>
  <c r="Z89" i="3" s="1"/>
  <c r="Z88" i="3"/>
  <c r="Y88" i="3"/>
  <c r="W88" i="3"/>
  <c r="V88" i="3"/>
  <c r="X88" i="3" s="1"/>
  <c r="U88" i="3"/>
  <c r="Y87" i="3"/>
  <c r="Z87" i="3" s="1"/>
  <c r="X87" i="3"/>
  <c r="W87" i="3"/>
  <c r="V87" i="3"/>
  <c r="U87" i="3"/>
  <c r="W86" i="3"/>
  <c r="X86" i="3" s="1"/>
  <c r="V86" i="3"/>
  <c r="U86" i="3"/>
  <c r="Y86" i="3" s="1"/>
  <c r="Z86" i="3" s="1"/>
  <c r="W85" i="3"/>
  <c r="V85" i="3"/>
  <c r="X85" i="3" s="1"/>
  <c r="U85" i="3"/>
  <c r="Y85" i="3" s="1"/>
  <c r="Z85" i="3" s="1"/>
  <c r="Z84" i="3"/>
  <c r="Y84" i="3"/>
  <c r="W84" i="3"/>
  <c r="X84" i="3" s="1"/>
  <c r="V84" i="3"/>
  <c r="U84" i="3"/>
  <c r="Y83" i="3"/>
  <c r="Z83" i="3" s="1"/>
  <c r="W83" i="3"/>
  <c r="X83" i="3" s="1"/>
  <c r="V83" i="3"/>
  <c r="U83" i="3"/>
  <c r="W82" i="3"/>
  <c r="V82" i="3"/>
  <c r="X82" i="3" s="1"/>
  <c r="U82" i="3"/>
  <c r="Y82" i="3" s="1"/>
  <c r="Z82" i="3" s="1"/>
  <c r="Z81" i="3"/>
  <c r="W81" i="3"/>
  <c r="V81" i="3"/>
  <c r="X81" i="3" s="1"/>
  <c r="U81" i="3"/>
  <c r="Y81" i="3" s="1"/>
  <c r="Z80" i="3"/>
  <c r="Y80" i="3"/>
  <c r="X80" i="3"/>
  <c r="W80" i="3"/>
  <c r="V80" i="3"/>
  <c r="U80" i="3"/>
  <c r="W79" i="3"/>
  <c r="X79" i="3" s="1"/>
  <c r="V79" i="3"/>
  <c r="U79" i="3"/>
  <c r="Y79" i="3" s="1"/>
  <c r="Z79" i="3" s="1"/>
  <c r="W78" i="3"/>
  <c r="X78" i="3" s="1"/>
  <c r="V78" i="3"/>
  <c r="U78" i="3"/>
  <c r="Y78" i="3" s="1"/>
  <c r="Z78" i="3" s="1"/>
  <c r="X77" i="3"/>
  <c r="W77" i="3"/>
  <c r="V77" i="3"/>
  <c r="U77" i="3"/>
  <c r="Y77" i="3" s="1"/>
  <c r="Z77" i="3" s="1"/>
  <c r="Y76" i="3"/>
  <c r="Z76" i="3" s="1"/>
  <c r="X76" i="3"/>
  <c r="W76" i="3"/>
  <c r="V76" i="3"/>
  <c r="U76" i="3"/>
  <c r="W75" i="3"/>
  <c r="V75" i="3"/>
  <c r="U75" i="3"/>
  <c r="Y75" i="3" s="1"/>
  <c r="Z75" i="3" s="1"/>
  <c r="W74" i="3"/>
  <c r="X74" i="3" s="1"/>
  <c r="V74" i="3"/>
  <c r="U74" i="3"/>
  <c r="Y74" i="3" s="1"/>
  <c r="Z74" i="3" s="1"/>
  <c r="Z73" i="3"/>
  <c r="Y73" i="3"/>
  <c r="X73" i="3"/>
  <c r="W73" i="3"/>
  <c r="V73" i="3"/>
  <c r="U73" i="3"/>
  <c r="Z72" i="3"/>
  <c r="Y72" i="3"/>
  <c r="W72" i="3"/>
  <c r="V72" i="3"/>
  <c r="X72" i="3" s="1"/>
  <c r="U72" i="3"/>
  <c r="X71" i="3"/>
  <c r="W71" i="3"/>
  <c r="V71" i="3"/>
  <c r="U71" i="3"/>
  <c r="Y71" i="3" s="1"/>
  <c r="Z71" i="3" s="1"/>
  <c r="W70" i="3"/>
  <c r="X70" i="3" s="1"/>
  <c r="V70" i="3"/>
  <c r="U70" i="3"/>
  <c r="Y70" i="3" s="1"/>
  <c r="Z70" i="3" s="1"/>
  <c r="Y69" i="3"/>
  <c r="Z69" i="3" s="1"/>
  <c r="X69" i="3"/>
  <c r="W69" i="3"/>
  <c r="V69" i="3"/>
  <c r="U69" i="3"/>
  <c r="Y68" i="3"/>
  <c r="Z68" i="3" s="1"/>
  <c r="W68" i="3"/>
  <c r="V68" i="3"/>
  <c r="U68" i="3"/>
  <c r="W67" i="3"/>
  <c r="X67" i="3" s="1"/>
  <c r="V67" i="3"/>
  <c r="U67" i="3"/>
  <c r="Y67" i="3" s="1"/>
  <c r="Z67" i="3" s="1"/>
  <c r="Z66" i="3"/>
  <c r="X66" i="3"/>
  <c r="W66" i="3"/>
  <c r="V66" i="3"/>
  <c r="U66" i="3"/>
  <c r="Y66" i="3" s="1"/>
  <c r="Z65" i="3"/>
  <c r="W65" i="3"/>
  <c r="V65" i="3"/>
  <c r="X65" i="3" s="1"/>
  <c r="U65" i="3"/>
  <c r="Y65" i="3" s="1"/>
  <c r="Y64" i="3"/>
  <c r="Z64" i="3" s="1"/>
  <c r="W64" i="3"/>
  <c r="V64" i="3"/>
  <c r="X64" i="3" s="1"/>
  <c r="U64" i="3"/>
  <c r="W63" i="3"/>
  <c r="X63" i="3" s="1"/>
  <c r="V63" i="3"/>
  <c r="U63" i="3"/>
  <c r="Y63" i="3" s="1"/>
  <c r="Z63" i="3" s="1"/>
  <c r="Z62" i="3"/>
  <c r="W62" i="3"/>
  <c r="X62" i="3" s="1"/>
  <c r="V62" i="3"/>
  <c r="U62" i="3"/>
  <c r="Y62" i="3" s="1"/>
  <c r="W61" i="3"/>
  <c r="V61" i="3"/>
  <c r="X61" i="3" s="1"/>
  <c r="U61" i="3"/>
  <c r="Y61" i="3" s="1"/>
  <c r="Z61" i="3" s="1"/>
  <c r="Y60" i="3"/>
  <c r="Z60" i="3" s="1"/>
  <c r="W60" i="3"/>
  <c r="X60" i="3" s="1"/>
  <c r="V60" i="3"/>
  <c r="U60" i="3"/>
  <c r="W59" i="3"/>
  <c r="X59" i="3" s="1"/>
  <c r="V59" i="3"/>
  <c r="U59" i="3"/>
  <c r="Y59" i="3" s="1"/>
  <c r="Z59" i="3" s="1"/>
  <c r="X58" i="3"/>
  <c r="W58" i="3"/>
  <c r="V58" i="3"/>
  <c r="U58" i="3"/>
  <c r="Y58" i="3" s="1"/>
  <c r="Z58" i="3" s="1"/>
  <c r="W57" i="3"/>
  <c r="V57" i="3"/>
  <c r="X57" i="3" s="1"/>
  <c r="U57" i="3"/>
  <c r="Y57" i="3" s="1"/>
  <c r="Z57" i="3" s="1"/>
  <c r="Z56" i="3"/>
  <c r="Y56" i="3"/>
  <c r="W56" i="3"/>
  <c r="V56" i="3"/>
  <c r="X56" i="3" s="1"/>
  <c r="U56" i="3"/>
  <c r="Y55" i="3"/>
  <c r="Z55" i="3" s="1"/>
  <c r="X55" i="3"/>
  <c r="W55" i="3"/>
  <c r="V55" i="3"/>
  <c r="U55" i="3"/>
  <c r="W54" i="3"/>
  <c r="V54" i="3"/>
  <c r="U54" i="3"/>
  <c r="Y54" i="3" s="1"/>
  <c r="Z54" i="3" s="1"/>
  <c r="X53" i="3"/>
  <c r="W53" i="3"/>
  <c r="V53" i="3"/>
  <c r="U53" i="3"/>
  <c r="Y53" i="3" s="1"/>
  <c r="Z53" i="3" s="1"/>
  <c r="Z52" i="3"/>
  <c r="Y52" i="3"/>
  <c r="W52" i="3"/>
  <c r="X52" i="3" s="1"/>
  <c r="V52" i="3"/>
  <c r="U52" i="3"/>
  <c r="Y51" i="3"/>
  <c r="Z51" i="3" s="1"/>
  <c r="X51" i="3"/>
  <c r="W51" i="3"/>
  <c r="V51" i="3"/>
  <c r="U51" i="3"/>
  <c r="W50" i="3"/>
  <c r="V50" i="3"/>
  <c r="X50" i="3" s="1"/>
  <c r="U50" i="3"/>
  <c r="Y50" i="3" s="1"/>
  <c r="Z50" i="3" s="1"/>
  <c r="Z49" i="3"/>
  <c r="W49" i="3"/>
  <c r="V49" i="3"/>
  <c r="X49" i="3" s="1"/>
  <c r="U49" i="3"/>
  <c r="Y49" i="3" s="1"/>
  <c r="Y48" i="3"/>
  <c r="Z48" i="3" s="1"/>
  <c r="X48" i="3"/>
  <c r="W48" i="3"/>
  <c r="V48" i="3"/>
  <c r="U48" i="3"/>
  <c r="W47" i="3"/>
  <c r="X47" i="3" s="1"/>
  <c r="V47" i="3"/>
  <c r="U47" i="3"/>
  <c r="Y47" i="3" s="1"/>
  <c r="Z47" i="3" s="1"/>
  <c r="W46" i="3"/>
  <c r="X46" i="3" s="1"/>
  <c r="V46" i="3"/>
  <c r="U46" i="3"/>
  <c r="Y46" i="3" s="1"/>
  <c r="Z46" i="3" s="1"/>
  <c r="W45" i="3"/>
  <c r="V45" i="3"/>
  <c r="X45" i="3" s="1"/>
  <c r="U45" i="3"/>
  <c r="Y45" i="3" s="1"/>
  <c r="Z45" i="3" s="1"/>
  <c r="Y44" i="3"/>
  <c r="Z44" i="3" s="1"/>
  <c r="X44" i="3"/>
  <c r="W44" i="3"/>
  <c r="V44" i="3"/>
  <c r="U44" i="3"/>
  <c r="W43" i="3"/>
  <c r="V43" i="3"/>
  <c r="U43" i="3"/>
  <c r="Y43" i="3" s="1"/>
  <c r="Z43" i="3" s="1"/>
  <c r="Z42" i="3"/>
  <c r="W42" i="3"/>
  <c r="V42" i="3"/>
  <c r="U42" i="3"/>
  <c r="Y42" i="3" s="1"/>
  <c r="Y41" i="3"/>
  <c r="Z41" i="3" s="1"/>
  <c r="X41" i="3"/>
  <c r="W41" i="3"/>
  <c r="V41" i="3"/>
  <c r="U41" i="3"/>
  <c r="Z40" i="3"/>
  <c r="Y40" i="3"/>
  <c r="W40" i="3"/>
  <c r="X40" i="3" s="1"/>
  <c r="V40" i="3"/>
  <c r="U40" i="3"/>
  <c r="W39" i="3"/>
  <c r="V39" i="3"/>
  <c r="X39" i="3" s="1"/>
  <c r="U39" i="3"/>
  <c r="Y39" i="3" s="1"/>
  <c r="Z39" i="3" s="1"/>
  <c r="W38" i="3"/>
  <c r="V38" i="3"/>
  <c r="X38" i="3" s="1"/>
  <c r="U38" i="3"/>
  <c r="Y38" i="3" s="1"/>
  <c r="Z38" i="3" s="1"/>
  <c r="Y37" i="3"/>
  <c r="Z37" i="3" s="1"/>
  <c r="X37" i="3"/>
  <c r="W37" i="3"/>
  <c r="V37" i="3"/>
  <c r="U37" i="3"/>
  <c r="Y36" i="3"/>
  <c r="Z36" i="3" s="1"/>
  <c r="W36" i="3"/>
  <c r="V36" i="3"/>
  <c r="U36" i="3"/>
  <c r="W35" i="3"/>
  <c r="X35" i="3" s="1"/>
  <c r="V35" i="3"/>
  <c r="U35" i="3"/>
  <c r="Y35" i="3" s="1"/>
  <c r="Z35" i="3" s="1"/>
  <c r="Z34" i="3"/>
  <c r="X34" i="3"/>
  <c r="W34" i="3"/>
  <c r="V34" i="3"/>
  <c r="U34" i="3"/>
  <c r="Y34" i="3" s="1"/>
  <c r="W33" i="3"/>
  <c r="V33" i="3"/>
  <c r="X33" i="3" s="1"/>
  <c r="U33" i="3"/>
  <c r="Y33" i="3" s="1"/>
  <c r="Z33" i="3" s="1"/>
  <c r="Y32" i="3"/>
  <c r="Z32" i="3" s="1"/>
  <c r="X32" i="3"/>
  <c r="W32" i="3"/>
  <c r="V32" i="3"/>
  <c r="U32" i="3"/>
  <c r="Z31" i="3"/>
  <c r="Y31" i="3"/>
  <c r="W31" i="3"/>
  <c r="V31" i="3"/>
  <c r="U31" i="3"/>
  <c r="Z30" i="3"/>
  <c r="W30" i="3"/>
  <c r="X30" i="3" s="1"/>
  <c r="V30" i="3"/>
  <c r="U30" i="3"/>
  <c r="Y30" i="3" s="1"/>
  <c r="Y29" i="3"/>
  <c r="Z29" i="3" s="1"/>
  <c r="W29" i="3"/>
  <c r="V29" i="3"/>
  <c r="X29" i="3" s="1"/>
  <c r="U29" i="3"/>
  <c r="Y28" i="3"/>
  <c r="Z28" i="3" s="1"/>
  <c r="W28" i="3"/>
  <c r="X28" i="3" s="1"/>
  <c r="V28" i="3"/>
  <c r="U28" i="3"/>
  <c r="Y27" i="3"/>
  <c r="Z27" i="3" s="1"/>
  <c r="W27" i="3"/>
  <c r="V27" i="3"/>
  <c r="X27" i="3" s="1"/>
  <c r="U27" i="3"/>
  <c r="W26" i="3"/>
  <c r="V26" i="3"/>
  <c r="X26" i="3" s="1"/>
  <c r="U26" i="3"/>
  <c r="Y26" i="3" s="1"/>
  <c r="Z26" i="3" s="1"/>
  <c r="X25" i="3"/>
  <c r="W25" i="3"/>
  <c r="V25" i="3"/>
  <c r="U25" i="3"/>
  <c r="Y25" i="3" s="1"/>
  <c r="Z25" i="3" s="1"/>
  <c r="Z24" i="3"/>
  <c r="Y24" i="3"/>
  <c r="W24" i="3"/>
  <c r="V24" i="3"/>
  <c r="U24" i="3"/>
  <c r="Z23" i="3"/>
  <c r="Y23" i="3"/>
  <c r="X23" i="3"/>
  <c r="W23" i="3"/>
  <c r="V23" i="3"/>
  <c r="U23" i="3"/>
  <c r="Z22" i="3"/>
  <c r="W22" i="3"/>
  <c r="V22" i="3"/>
  <c r="U22" i="3"/>
  <c r="Y22" i="3" s="1"/>
  <c r="X21" i="3"/>
  <c r="W21" i="3"/>
  <c r="V21" i="3"/>
  <c r="U21" i="3"/>
  <c r="Y21" i="3" s="1"/>
  <c r="Z21" i="3" s="1"/>
  <c r="Y20" i="3"/>
  <c r="Z20" i="3" s="1"/>
  <c r="W20" i="3"/>
  <c r="V20" i="3"/>
  <c r="X20" i="3" s="1"/>
  <c r="U20" i="3"/>
  <c r="Y19" i="3"/>
  <c r="Z19" i="3" s="1"/>
  <c r="W19" i="3"/>
  <c r="X19" i="3" s="1"/>
  <c r="V19" i="3"/>
  <c r="U19" i="3"/>
  <c r="X18" i="3"/>
  <c r="W18" i="3"/>
  <c r="V18" i="3"/>
  <c r="U18" i="3"/>
  <c r="Y18" i="3" s="1"/>
  <c r="Z18" i="3" s="1"/>
  <c r="Z17" i="3"/>
  <c r="Y17" i="3"/>
  <c r="W17" i="3"/>
  <c r="V17" i="3"/>
  <c r="X17" i="3" s="1"/>
  <c r="U17" i="3"/>
  <c r="Z16" i="3"/>
  <c r="Y16" i="3"/>
  <c r="X16" i="3"/>
  <c r="W16" i="3"/>
  <c r="V16" i="3"/>
  <c r="U16" i="3"/>
  <c r="Z15" i="3"/>
  <c r="X15" i="3"/>
  <c r="W15" i="3"/>
  <c r="V15" i="3"/>
  <c r="U15" i="3"/>
  <c r="Y15" i="3" s="1"/>
  <c r="W14" i="3"/>
  <c r="X14" i="3" s="1"/>
  <c r="V14" i="3"/>
  <c r="U14" i="3"/>
  <c r="Y14" i="3" s="1"/>
  <c r="Z14" i="3" s="1"/>
  <c r="Y13" i="3"/>
  <c r="Z13" i="3" s="1"/>
  <c r="X13" i="3"/>
  <c r="W13" i="3"/>
  <c r="V13" i="3"/>
  <c r="U13" i="3"/>
  <c r="Y12" i="3"/>
  <c r="Z12" i="3" s="1"/>
  <c r="W12" i="3"/>
  <c r="X12" i="3" s="1"/>
  <c r="V12" i="3"/>
  <c r="U12" i="3"/>
  <c r="W11" i="3"/>
  <c r="X11" i="3" s="1"/>
  <c r="V11" i="3"/>
  <c r="U11" i="3"/>
  <c r="Y11" i="3" s="1"/>
  <c r="Z11" i="3" s="1"/>
  <c r="W10" i="3"/>
  <c r="V10" i="3"/>
  <c r="U10" i="3"/>
  <c r="Y10" i="3" s="1"/>
  <c r="Z10" i="3" s="1"/>
  <c r="Z9" i="3"/>
  <c r="Y9" i="3"/>
  <c r="X9" i="3"/>
  <c r="W9" i="3"/>
  <c r="V9" i="3"/>
  <c r="U9" i="3"/>
  <c r="Z8" i="3"/>
  <c r="Y8" i="3"/>
  <c r="W8" i="3"/>
  <c r="V8" i="3"/>
  <c r="X8" i="3" s="1"/>
  <c r="U8" i="3"/>
  <c r="W7" i="3"/>
  <c r="V7" i="3"/>
  <c r="X7" i="3" s="1"/>
  <c r="U7" i="3"/>
  <c r="Y7" i="3" s="1"/>
  <c r="Z7" i="3" s="1"/>
  <c r="Z6" i="3"/>
  <c r="W6" i="3"/>
  <c r="X6" i="3" s="1"/>
  <c r="V6" i="3"/>
  <c r="U6" i="3"/>
  <c r="Y6" i="3" s="1"/>
  <c r="Y5" i="3"/>
  <c r="Z5" i="3" s="1"/>
  <c r="X5" i="3"/>
  <c r="W5" i="3"/>
  <c r="V5" i="3"/>
  <c r="U5" i="3"/>
  <c r="Y4" i="3"/>
  <c r="Z4" i="3" s="1"/>
  <c r="W4" i="3"/>
  <c r="X4" i="3" s="1"/>
  <c r="V4" i="3"/>
  <c r="U4" i="3"/>
  <c r="W3" i="3"/>
  <c r="X3" i="3" s="1"/>
  <c r="V3" i="3"/>
  <c r="U3" i="3"/>
  <c r="Y3" i="3" s="1"/>
  <c r="Z3" i="3" s="1"/>
  <c r="Z2" i="3"/>
  <c r="X2" i="3"/>
  <c r="W2" i="3"/>
  <c r="V2" i="3"/>
  <c r="U2" i="3"/>
  <c r="Y2" i="3" s="1"/>
  <c r="N120" i="2"/>
  <c r="Y119" i="2"/>
  <c r="Z119" i="2" s="1"/>
  <c r="W119" i="2"/>
  <c r="X119" i="2" s="1"/>
  <c r="V119" i="2"/>
  <c r="U119" i="2"/>
  <c r="Y118" i="2"/>
  <c r="Z118" i="2" s="1"/>
  <c r="W118" i="2"/>
  <c r="X118" i="2" s="1"/>
  <c r="V118" i="2"/>
  <c r="U118" i="2"/>
  <c r="W117" i="2"/>
  <c r="V117" i="2"/>
  <c r="X117" i="2" s="1"/>
  <c r="U117" i="2"/>
  <c r="Y117" i="2" s="1"/>
  <c r="Z117" i="2" s="1"/>
  <c r="X116" i="2"/>
  <c r="W116" i="2"/>
  <c r="V116" i="2"/>
  <c r="U116" i="2"/>
  <c r="Y116" i="2" s="1"/>
  <c r="Z116" i="2" s="1"/>
  <c r="Z115" i="2"/>
  <c r="Y115" i="2"/>
  <c r="W115" i="2"/>
  <c r="V115" i="2"/>
  <c r="U115" i="2"/>
  <c r="Z114" i="2"/>
  <c r="Y114" i="2"/>
  <c r="X114" i="2"/>
  <c r="W114" i="2"/>
  <c r="V114" i="2"/>
  <c r="U114" i="2"/>
  <c r="Z113" i="2"/>
  <c r="W113" i="2"/>
  <c r="V113" i="2"/>
  <c r="U113" i="2"/>
  <c r="Y113" i="2" s="1"/>
  <c r="X112" i="2"/>
  <c r="W112" i="2"/>
  <c r="V112" i="2"/>
  <c r="U112" i="2"/>
  <c r="Y112" i="2" s="1"/>
  <c r="Z112" i="2" s="1"/>
  <c r="Y111" i="2"/>
  <c r="Z111" i="2" s="1"/>
  <c r="W111" i="2"/>
  <c r="X111" i="2" s="1"/>
  <c r="V111" i="2"/>
  <c r="U111" i="2"/>
  <c r="Y110" i="2"/>
  <c r="Z110" i="2" s="1"/>
  <c r="W110" i="2"/>
  <c r="X110" i="2" s="1"/>
  <c r="V110" i="2"/>
  <c r="U110" i="2"/>
  <c r="X109" i="2"/>
  <c r="W109" i="2"/>
  <c r="V109" i="2"/>
  <c r="U109" i="2"/>
  <c r="Y109" i="2" s="1"/>
  <c r="Z109" i="2" s="1"/>
  <c r="W108" i="2"/>
  <c r="V108" i="2"/>
  <c r="X108" i="2" s="1"/>
  <c r="U108" i="2"/>
  <c r="Y108" i="2" s="1"/>
  <c r="Z108" i="2" s="1"/>
  <c r="Z107" i="2"/>
  <c r="Y107" i="2"/>
  <c r="X107" i="2"/>
  <c r="W107" i="2"/>
  <c r="V107" i="2"/>
  <c r="U107" i="2"/>
  <c r="Z106" i="2"/>
  <c r="W106" i="2"/>
  <c r="X106" i="2" s="1"/>
  <c r="V106" i="2"/>
  <c r="U106" i="2"/>
  <c r="Y106" i="2" s="1"/>
  <c r="W105" i="2"/>
  <c r="X105" i="2" s="1"/>
  <c r="V105" i="2"/>
  <c r="U105" i="2"/>
  <c r="Y105" i="2" s="1"/>
  <c r="Z105" i="2" s="1"/>
  <c r="Y104" i="2"/>
  <c r="Z104" i="2" s="1"/>
  <c r="W104" i="2"/>
  <c r="V104" i="2"/>
  <c r="X104" i="2" s="1"/>
  <c r="U104" i="2"/>
  <c r="Y103" i="2"/>
  <c r="Z103" i="2" s="1"/>
  <c r="W103" i="2"/>
  <c r="X103" i="2" s="1"/>
  <c r="V103" i="2"/>
  <c r="U103" i="2"/>
  <c r="Y102" i="2"/>
  <c r="Z102" i="2" s="1"/>
  <c r="W102" i="2"/>
  <c r="X102" i="2" s="1"/>
  <c r="V102" i="2"/>
  <c r="U102" i="2"/>
  <c r="W101" i="2"/>
  <c r="V101" i="2"/>
  <c r="U101" i="2"/>
  <c r="Y101" i="2" s="1"/>
  <c r="Z101" i="2" s="1"/>
  <c r="Y100" i="2"/>
  <c r="Z100" i="2" s="1"/>
  <c r="X100" i="2"/>
  <c r="W100" i="2"/>
  <c r="V100" i="2"/>
  <c r="U100" i="2"/>
  <c r="Z99" i="2"/>
  <c r="Y99" i="2"/>
  <c r="W99" i="2"/>
  <c r="X99" i="2" s="1"/>
  <c r="V99" i="2"/>
  <c r="U99" i="2"/>
  <c r="W98" i="2"/>
  <c r="V98" i="2"/>
  <c r="X98" i="2" s="1"/>
  <c r="U98" i="2"/>
  <c r="Y98" i="2" s="1"/>
  <c r="Z98" i="2" s="1"/>
  <c r="Z97" i="2"/>
  <c r="W97" i="2"/>
  <c r="X97" i="2" s="1"/>
  <c r="V97" i="2"/>
  <c r="U97" i="2"/>
  <c r="Y97" i="2" s="1"/>
  <c r="Y96" i="2"/>
  <c r="Z96" i="2" s="1"/>
  <c r="X96" i="2"/>
  <c r="W96" i="2"/>
  <c r="V96" i="2"/>
  <c r="U96" i="2"/>
  <c r="Y95" i="2"/>
  <c r="Z95" i="2" s="1"/>
  <c r="W95" i="2"/>
  <c r="X95" i="2" s="1"/>
  <c r="V95" i="2"/>
  <c r="U95" i="2"/>
  <c r="W94" i="2"/>
  <c r="X94" i="2" s="1"/>
  <c r="V94" i="2"/>
  <c r="U94" i="2"/>
  <c r="Y94" i="2" s="1"/>
  <c r="Z94" i="2" s="1"/>
  <c r="Z93" i="2"/>
  <c r="X93" i="2"/>
  <c r="W93" i="2"/>
  <c r="V93" i="2"/>
  <c r="U93" i="2"/>
  <c r="Y93" i="2" s="1"/>
  <c r="W92" i="2"/>
  <c r="V92" i="2"/>
  <c r="X92" i="2" s="1"/>
  <c r="U92" i="2"/>
  <c r="Y92" i="2" s="1"/>
  <c r="Z92" i="2" s="1"/>
  <c r="Y91" i="2"/>
  <c r="Z91" i="2" s="1"/>
  <c r="X91" i="2"/>
  <c r="W91" i="2"/>
  <c r="V91" i="2"/>
  <c r="U91" i="2"/>
  <c r="Z90" i="2"/>
  <c r="W90" i="2"/>
  <c r="V90" i="2"/>
  <c r="U90" i="2"/>
  <c r="Y90" i="2" s="1"/>
  <c r="Z89" i="2"/>
  <c r="X89" i="2"/>
  <c r="W89" i="2"/>
  <c r="V89" i="2"/>
  <c r="U89" i="2"/>
  <c r="Y89" i="2" s="1"/>
  <c r="Y88" i="2"/>
  <c r="Z88" i="2" s="1"/>
  <c r="W88" i="2"/>
  <c r="V88" i="2"/>
  <c r="X88" i="2" s="1"/>
  <c r="U88" i="2"/>
  <c r="Y87" i="2"/>
  <c r="Z87" i="2" s="1"/>
  <c r="W87" i="2"/>
  <c r="X87" i="2" s="1"/>
  <c r="V87" i="2"/>
  <c r="U87" i="2"/>
  <c r="Y86" i="2"/>
  <c r="Z86" i="2" s="1"/>
  <c r="W86" i="2"/>
  <c r="X86" i="2" s="1"/>
  <c r="V86" i="2"/>
  <c r="U86" i="2"/>
  <c r="W85" i="2"/>
  <c r="X85" i="2" s="1"/>
  <c r="V85" i="2"/>
  <c r="U85" i="2"/>
  <c r="Y85" i="2" s="1"/>
  <c r="Z85" i="2" s="1"/>
  <c r="X84" i="2"/>
  <c r="W84" i="2"/>
  <c r="V84" i="2"/>
  <c r="U84" i="2"/>
  <c r="Y84" i="2" s="1"/>
  <c r="Z84" i="2" s="1"/>
  <c r="Z83" i="2"/>
  <c r="Y83" i="2"/>
  <c r="W83" i="2"/>
  <c r="V83" i="2"/>
  <c r="U83" i="2"/>
  <c r="Y82" i="2"/>
  <c r="Z82" i="2" s="1"/>
  <c r="X82" i="2"/>
  <c r="W82" i="2"/>
  <c r="V82" i="2"/>
  <c r="U82" i="2"/>
  <c r="Z81" i="2"/>
  <c r="W81" i="2"/>
  <c r="X81" i="2" s="1"/>
  <c r="V81" i="2"/>
  <c r="U81" i="2"/>
  <c r="Y81" i="2" s="1"/>
  <c r="X80" i="2"/>
  <c r="W80" i="2"/>
  <c r="V80" i="2"/>
  <c r="U80" i="2"/>
  <c r="Y80" i="2" s="1"/>
  <c r="Z80" i="2" s="1"/>
  <c r="Z79" i="2"/>
  <c r="Y79" i="2"/>
  <c r="W79" i="2"/>
  <c r="X79" i="2" s="1"/>
  <c r="V79" i="2"/>
  <c r="U79" i="2"/>
  <c r="Y78" i="2"/>
  <c r="Z78" i="2" s="1"/>
  <c r="W78" i="2"/>
  <c r="X78" i="2" s="1"/>
  <c r="V78" i="2"/>
  <c r="U78" i="2"/>
  <c r="X77" i="2"/>
  <c r="W77" i="2"/>
  <c r="V77" i="2"/>
  <c r="U77" i="2"/>
  <c r="Y77" i="2" s="1"/>
  <c r="Z77" i="2" s="1"/>
  <c r="W76" i="2"/>
  <c r="V76" i="2"/>
  <c r="X76" i="2" s="1"/>
  <c r="U76" i="2"/>
  <c r="Y76" i="2" s="1"/>
  <c r="Z76" i="2" s="1"/>
  <c r="Y75" i="2"/>
  <c r="Z75" i="2" s="1"/>
  <c r="X75" i="2"/>
  <c r="W75" i="2"/>
  <c r="V75" i="2"/>
  <c r="U75" i="2"/>
  <c r="Z74" i="2"/>
  <c r="Y74" i="2"/>
  <c r="W74" i="2"/>
  <c r="X74" i="2" s="1"/>
  <c r="V74" i="2"/>
  <c r="U74" i="2"/>
  <c r="W73" i="2"/>
  <c r="X73" i="2" s="1"/>
  <c r="V73" i="2"/>
  <c r="U73" i="2"/>
  <c r="Y73" i="2" s="1"/>
  <c r="Z73" i="2" s="1"/>
  <c r="Z72" i="2"/>
  <c r="Y72" i="2"/>
  <c r="W72" i="2"/>
  <c r="V72" i="2"/>
  <c r="X72" i="2" s="1"/>
  <c r="U72" i="2"/>
  <c r="Y71" i="2"/>
  <c r="Z71" i="2" s="1"/>
  <c r="W71" i="2"/>
  <c r="X71" i="2" s="1"/>
  <c r="V71" i="2"/>
  <c r="U71" i="2"/>
  <c r="W70" i="2"/>
  <c r="X70" i="2" s="1"/>
  <c r="V70" i="2"/>
  <c r="U70" i="2"/>
  <c r="Y70" i="2" s="1"/>
  <c r="Z70" i="2" s="1"/>
  <c r="W69" i="2"/>
  <c r="V69" i="2"/>
  <c r="U69" i="2"/>
  <c r="Y69" i="2" s="1"/>
  <c r="Z69" i="2" s="1"/>
  <c r="Y68" i="2"/>
  <c r="Z68" i="2" s="1"/>
  <c r="X68" i="2"/>
  <c r="W68" i="2"/>
  <c r="V68" i="2"/>
  <c r="U68" i="2"/>
  <c r="Z67" i="2"/>
  <c r="Y67" i="2"/>
  <c r="W67" i="2"/>
  <c r="X67" i="2" s="1"/>
  <c r="V67" i="2"/>
  <c r="U67" i="2"/>
  <c r="W66" i="2"/>
  <c r="V66" i="2"/>
  <c r="X66" i="2" s="1"/>
  <c r="U66" i="2"/>
  <c r="Y66" i="2" s="1"/>
  <c r="Z66" i="2" s="1"/>
  <c r="Z65" i="2"/>
  <c r="W65" i="2"/>
  <c r="X65" i="2" s="1"/>
  <c r="V65" i="2"/>
  <c r="U65" i="2"/>
  <c r="Y65" i="2" s="1"/>
  <c r="Y64" i="2"/>
  <c r="Z64" i="2" s="1"/>
  <c r="X64" i="2"/>
  <c r="W64" i="2"/>
  <c r="V64" i="2"/>
  <c r="U64" i="2"/>
  <c r="Y63" i="2"/>
  <c r="Z63" i="2" s="1"/>
  <c r="W63" i="2"/>
  <c r="X63" i="2" s="1"/>
  <c r="V63" i="2"/>
  <c r="U63" i="2"/>
  <c r="W62" i="2"/>
  <c r="X62" i="2" s="1"/>
  <c r="V62" i="2"/>
  <c r="U62" i="2"/>
  <c r="Y62" i="2" s="1"/>
  <c r="Z62" i="2" s="1"/>
  <c r="Z61" i="2"/>
  <c r="X61" i="2"/>
  <c r="W61" i="2"/>
  <c r="V61" i="2"/>
  <c r="U61" i="2"/>
  <c r="Y61" i="2" s="1"/>
  <c r="Z60" i="2"/>
  <c r="X60" i="2"/>
  <c r="W60" i="2"/>
  <c r="V60" i="2"/>
  <c r="U60" i="2"/>
  <c r="Y60" i="2" s="1"/>
  <c r="Z59" i="2"/>
  <c r="Y59" i="2"/>
  <c r="W59" i="2"/>
  <c r="V59" i="2"/>
  <c r="X59" i="2" s="1"/>
  <c r="U59" i="2"/>
  <c r="Z58" i="2"/>
  <c r="W58" i="2"/>
  <c r="V58" i="2"/>
  <c r="X58" i="2" s="1"/>
  <c r="U58" i="2"/>
  <c r="Y58" i="2" s="1"/>
  <c r="Z57" i="2"/>
  <c r="W57" i="2"/>
  <c r="X57" i="2" s="1"/>
  <c r="V57" i="2"/>
  <c r="U57" i="2"/>
  <c r="Y57" i="2" s="1"/>
  <c r="Y56" i="2"/>
  <c r="Z56" i="2" s="1"/>
  <c r="W56" i="2"/>
  <c r="V56" i="2"/>
  <c r="X56" i="2" s="1"/>
  <c r="U56" i="2"/>
  <c r="Y55" i="2"/>
  <c r="Z55" i="2" s="1"/>
  <c r="W55" i="2"/>
  <c r="X55" i="2" s="1"/>
  <c r="V55" i="2"/>
  <c r="U55" i="2"/>
  <c r="X54" i="2"/>
  <c r="W54" i="2"/>
  <c r="V54" i="2"/>
  <c r="U54" i="2"/>
  <c r="Y54" i="2" s="1"/>
  <c r="Z54" i="2" s="1"/>
  <c r="X53" i="2"/>
  <c r="W53" i="2"/>
  <c r="V53" i="2"/>
  <c r="U53" i="2"/>
  <c r="Y53" i="2" s="1"/>
  <c r="Z53" i="2" s="1"/>
  <c r="W52" i="2"/>
  <c r="V52" i="2"/>
  <c r="X52" i="2" s="1"/>
  <c r="U52" i="2"/>
  <c r="Y52" i="2" s="1"/>
  <c r="Z52" i="2" s="1"/>
  <c r="Z51" i="2"/>
  <c r="Y51" i="2"/>
  <c r="W51" i="2"/>
  <c r="X51" i="2" s="1"/>
  <c r="V51" i="2"/>
  <c r="U51" i="2"/>
  <c r="Y50" i="2"/>
  <c r="Z50" i="2" s="1"/>
  <c r="X50" i="2"/>
  <c r="W50" i="2"/>
  <c r="V50" i="2"/>
  <c r="U50" i="2"/>
  <c r="W49" i="2"/>
  <c r="V49" i="2"/>
  <c r="U49" i="2"/>
  <c r="Y49" i="2" s="1"/>
  <c r="Z49" i="2" s="1"/>
  <c r="X48" i="2"/>
  <c r="W48" i="2"/>
  <c r="V48" i="2"/>
  <c r="U48" i="2"/>
  <c r="Y48" i="2" s="1"/>
  <c r="Z48" i="2" s="1"/>
  <c r="Z47" i="2"/>
  <c r="Y47" i="2"/>
  <c r="W47" i="2"/>
  <c r="X47" i="2" s="1"/>
  <c r="V47" i="2"/>
  <c r="U47" i="2"/>
  <c r="Y46" i="2"/>
  <c r="Z46" i="2" s="1"/>
  <c r="W46" i="2"/>
  <c r="X46" i="2" s="1"/>
  <c r="V46" i="2"/>
  <c r="U46" i="2"/>
  <c r="W45" i="2"/>
  <c r="V45" i="2"/>
  <c r="X45" i="2" s="1"/>
  <c r="U45" i="2"/>
  <c r="Y45" i="2" s="1"/>
  <c r="Z45" i="2" s="1"/>
  <c r="Z44" i="2"/>
  <c r="W44" i="2"/>
  <c r="V44" i="2"/>
  <c r="X44" i="2" s="1"/>
  <c r="U44" i="2"/>
  <c r="Y44" i="2" s="1"/>
  <c r="Y43" i="2"/>
  <c r="Z43" i="2" s="1"/>
  <c r="X43" i="2"/>
  <c r="W43" i="2"/>
  <c r="V43" i="2"/>
  <c r="U43" i="2"/>
  <c r="W42" i="2"/>
  <c r="X42" i="2" s="1"/>
  <c r="V42" i="2"/>
  <c r="U42" i="2"/>
  <c r="Y42" i="2" s="1"/>
  <c r="Z42" i="2" s="1"/>
  <c r="W41" i="2"/>
  <c r="X41" i="2" s="1"/>
  <c r="V41" i="2"/>
  <c r="U41" i="2"/>
  <c r="Y41" i="2" s="1"/>
  <c r="Z41" i="2" s="1"/>
  <c r="X40" i="2"/>
  <c r="W40" i="2"/>
  <c r="V40" i="2"/>
  <c r="U40" i="2"/>
  <c r="Y40" i="2" s="1"/>
  <c r="Z40" i="2" s="1"/>
  <c r="Y39" i="2"/>
  <c r="Z39" i="2" s="1"/>
  <c r="X39" i="2"/>
  <c r="W39" i="2"/>
  <c r="V39" i="2"/>
  <c r="U39" i="2"/>
  <c r="Y38" i="2"/>
  <c r="Z38" i="2" s="1"/>
  <c r="W38" i="2"/>
  <c r="V38" i="2"/>
  <c r="U38" i="2"/>
  <c r="Z37" i="2"/>
  <c r="W37" i="2"/>
  <c r="X37" i="2" s="1"/>
  <c r="V37" i="2"/>
  <c r="U37" i="2"/>
  <c r="Y37" i="2" s="1"/>
  <c r="Y36" i="2"/>
  <c r="Z36" i="2" s="1"/>
  <c r="X36" i="2"/>
  <c r="W36" i="2"/>
  <c r="V36" i="2"/>
  <c r="U36" i="2"/>
  <c r="Z35" i="2"/>
  <c r="Y35" i="2"/>
  <c r="W35" i="2"/>
  <c r="X35" i="2" s="1"/>
  <c r="V35" i="2"/>
  <c r="U35" i="2"/>
  <c r="X34" i="2"/>
  <c r="W34" i="2"/>
  <c r="V34" i="2"/>
  <c r="U34" i="2"/>
  <c r="Y34" i="2" s="1"/>
  <c r="Z34" i="2" s="1"/>
  <c r="Z33" i="2"/>
  <c r="X33" i="2"/>
  <c r="W33" i="2"/>
  <c r="V33" i="2"/>
  <c r="U33" i="2"/>
  <c r="Y33" i="2" s="1"/>
  <c r="Y32" i="2"/>
  <c r="Z32" i="2" s="1"/>
  <c r="X32" i="2"/>
  <c r="W32" i="2"/>
  <c r="V32" i="2"/>
  <c r="U32" i="2"/>
  <c r="Y31" i="2"/>
  <c r="Z31" i="2" s="1"/>
  <c r="W31" i="2"/>
  <c r="V31" i="2"/>
  <c r="U31" i="2"/>
  <c r="W30" i="2"/>
  <c r="X30" i="2" s="1"/>
  <c r="V30" i="2"/>
  <c r="U30" i="2"/>
  <c r="Y30" i="2" s="1"/>
  <c r="Z30" i="2" s="1"/>
  <c r="Z29" i="2"/>
  <c r="X29" i="2"/>
  <c r="W29" i="2"/>
  <c r="V29" i="2"/>
  <c r="U29" i="2"/>
  <c r="Y29" i="2" s="1"/>
  <c r="W28" i="2"/>
  <c r="V28" i="2"/>
  <c r="X28" i="2" s="1"/>
  <c r="U28" i="2"/>
  <c r="Y28" i="2" s="1"/>
  <c r="Z28" i="2" s="1"/>
  <c r="Y27" i="2"/>
  <c r="Z27" i="2" s="1"/>
  <c r="X27" i="2"/>
  <c r="W27" i="2"/>
  <c r="V27" i="2"/>
  <c r="U27" i="2"/>
  <c r="Z26" i="2"/>
  <c r="W26" i="2"/>
  <c r="V26" i="2"/>
  <c r="U26" i="2"/>
  <c r="Y26" i="2" s="1"/>
  <c r="Z25" i="2"/>
  <c r="X25" i="2"/>
  <c r="W25" i="2"/>
  <c r="V25" i="2"/>
  <c r="U25" i="2"/>
  <c r="Y25" i="2" s="1"/>
  <c r="Y24" i="2"/>
  <c r="Z24" i="2" s="1"/>
  <c r="W24" i="2"/>
  <c r="V24" i="2"/>
  <c r="X24" i="2" s="1"/>
  <c r="U24" i="2"/>
  <c r="Y23" i="2"/>
  <c r="Z23" i="2" s="1"/>
  <c r="W23" i="2"/>
  <c r="X23" i="2" s="1"/>
  <c r="V23" i="2"/>
  <c r="U23" i="2"/>
  <c r="Y22" i="2"/>
  <c r="Z22" i="2" s="1"/>
  <c r="W22" i="2"/>
  <c r="X22" i="2" s="1"/>
  <c r="V22" i="2"/>
  <c r="U22" i="2"/>
  <c r="W21" i="2"/>
  <c r="X21" i="2" s="1"/>
  <c r="V21" i="2"/>
  <c r="U21" i="2"/>
  <c r="Y21" i="2" s="1"/>
  <c r="Z21" i="2" s="1"/>
  <c r="X20" i="2"/>
  <c r="W20" i="2"/>
  <c r="V20" i="2"/>
  <c r="U20" i="2"/>
  <c r="Y20" i="2" s="1"/>
  <c r="Z20" i="2" s="1"/>
  <c r="Z19" i="2"/>
  <c r="Y19" i="2"/>
  <c r="W19" i="2"/>
  <c r="V19" i="2"/>
  <c r="V120" i="2" s="1"/>
  <c r="U19" i="2"/>
  <c r="Y18" i="2"/>
  <c r="Z18" i="2" s="1"/>
  <c r="X18" i="2"/>
  <c r="W18" i="2"/>
  <c r="V18" i="2"/>
  <c r="U18" i="2"/>
  <c r="Z17" i="2"/>
  <c r="W17" i="2"/>
  <c r="X17" i="2" s="1"/>
  <c r="V17" i="2"/>
  <c r="U17" i="2"/>
  <c r="Y17" i="2" s="1"/>
  <c r="W16" i="2"/>
  <c r="V16" i="2"/>
  <c r="X16" i="2" s="1"/>
  <c r="U16" i="2"/>
  <c r="Y16" i="2" s="1"/>
  <c r="Z16" i="2" s="1"/>
  <c r="Y15" i="2"/>
  <c r="Z15" i="2" s="1"/>
  <c r="W15" i="2"/>
  <c r="V15" i="2"/>
  <c r="X15" i="2" s="1"/>
  <c r="U15" i="2"/>
  <c r="Y14" i="2"/>
  <c r="Z14" i="2" s="1"/>
  <c r="W14" i="2"/>
  <c r="X14" i="2" s="1"/>
  <c r="V14" i="2"/>
  <c r="U14" i="2"/>
  <c r="X13" i="2"/>
  <c r="W13" i="2"/>
  <c r="V13" i="2"/>
  <c r="U13" i="2"/>
  <c r="Y13" i="2" s="1"/>
  <c r="Z13" i="2" s="1"/>
  <c r="W12" i="2"/>
  <c r="V12" i="2"/>
  <c r="X12" i="2" s="1"/>
  <c r="U12" i="2"/>
  <c r="Y12" i="2" s="1"/>
  <c r="Z12" i="2" s="1"/>
  <c r="Z11" i="2"/>
  <c r="Y11" i="2"/>
  <c r="X11" i="2"/>
  <c r="W11" i="2"/>
  <c r="V11" i="2"/>
  <c r="U11" i="2"/>
  <c r="Z10" i="2"/>
  <c r="X10" i="2"/>
  <c r="W10" i="2"/>
  <c r="V10" i="2"/>
  <c r="U10" i="2"/>
  <c r="Y10" i="2" s="1"/>
  <c r="W9" i="2"/>
  <c r="X9" i="2" s="1"/>
  <c r="V9" i="2"/>
  <c r="U9" i="2"/>
  <c r="Y9" i="2" s="1"/>
  <c r="Z9" i="2" s="1"/>
  <c r="Y8" i="2"/>
  <c r="Z8" i="2" s="1"/>
  <c r="X8" i="2"/>
  <c r="W8" i="2"/>
  <c r="V8" i="2"/>
  <c r="U8" i="2"/>
  <c r="Y7" i="2"/>
  <c r="Z7" i="2" s="1"/>
  <c r="W7" i="2"/>
  <c r="X7" i="2" s="1"/>
  <c r="V7" i="2"/>
  <c r="U7" i="2"/>
  <c r="Y6" i="2"/>
  <c r="Z6" i="2" s="1"/>
  <c r="W6" i="2"/>
  <c r="X6" i="2" s="1"/>
  <c r="V6" i="2"/>
  <c r="U6" i="2"/>
  <c r="W5" i="2"/>
  <c r="V5" i="2"/>
  <c r="U5" i="2"/>
  <c r="Y5" i="2" s="1"/>
  <c r="Z5" i="2" s="1"/>
  <c r="Z4" i="2"/>
  <c r="Y4" i="2"/>
  <c r="X4" i="2"/>
  <c r="W4" i="2"/>
  <c r="V4" i="2"/>
  <c r="U4" i="2"/>
  <c r="Y3" i="2"/>
  <c r="Z3" i="2" s="1"/>
  <c r="X3" i="2"/>
  <c r="W3" i="2"/>
  <c r="V3" i="2"/>
  <c r="U3" i="2"/>
  <c r="W2" i="2"/>
  <c r="V2" i="2"/>
  <c r="U2" i="2"/>
  <c r="Y2" i="2" s="1"/>
  <c r="N122" i="1"/>
  <c r="AB121" i="1"/>
  <c r="AA121" i="1"/>
  <c r="Z121" i="1"/>
  <c r="Y121" i="1"/>
  <c r="X121" i="1"/>
  <c r="W121" i="1"/>
  <c r="AA120" i="1"/>
  <c r="AB120" i="1" s="1"/>
  <c r="Y120" i="1"/>
  <c r="Z120" i="1" s="1"/>
  <c r="X120" i="1"/>
  <c r="W120" i="1"/>
  <c r="Y119" i="1"/>
  <c r="X119" i="1"/>
  <c r="W119" i="1"/>
  <c r="AA119" i="1" s="1"/>
  <c r="AB119" i="1" s="1"/>
  <c r="AB118" i="1"/>
  <c r="Z118" i="1"/>
  <c r="Y118" i="1"/>
  <c r="X118" i="1"/>
  <c r="W118" i="1"/>
  <c r="AA118" i="1" s="1"/>
  <c r="AA117" i="1"/>
  <c r="AB117" i="1" s="1"/>
  <c r="Z117" i="1"/>
  <c r="Y117" i="1"/>
  <c r="X117" i="1"/>
  <c r="W117" i="1"/>
  <c r="AA116" i="1"/>
  <c r="AB116" i="1" s="1"/>
  <c r="Y116" i="1"/>
  <c r="Z116" i="1" s="1"/>
  <c r="X116" i="1"/>
  <c r="W116" i="1"/>
  <c r="Z115" i="1"/>
  <c r="Y115" i="1"/>
  <c r="X115" i="1"/>
  <c r="W115" i="1"/>
  <c r="AA115" i="1" s="1"/>
  <c r="AB115" i="1" s="1"/>
  <c r="AB114" i="1"/>
  <c r="Z114" i="1"/>
  <c r="Y114" i="1"/>
  <c r="X114" i="1"/>
  <c r="W114" i="1"/>
  <c r="AA114" i="1" s="1"/>
  <c r="Y113" i="1"/>
  <c r="X113" i="1"/>
  <c r="Z113" i="1" s="1"/>
  <c r="W113" i="1"/>
  <c r="AA113" i="1" s="1"/>
  <c r="AB113" i="1" s="1"/>
  <c r="AA112" i="1"/>
  <c r="AB112" i="1" s="1"/>
  <c r="Y112" i="1"/>
  <c r="X112" i="1"/>
  <c r="Z112" i="1" s="1"/>
  <c r="W112" i="1"/>
  <c r="AB111" i="1"/>
  <c r="AA111" i="1"/>
  <c r="Y111" i="1"/>
  <c r="Z111" i="1" s="1"/>
  <c r="X111" i="1"/>
  <c r="W111" i="1"/>
  <c r="AB110" i="1"/>
  <c r="Y110" i="1"/>
  <c r="X110" i="1"/>
  <c r="W110" i="1"/>
  <c r="AA110" i="1" s="1"/>
  <c r="Y109" i="1"/>
  <c r="X109" i="1"/>
  <c r="Z109" i="1" s="1"/>
  <c r="W109" i="1"/>
  <c r="AA109" i="1" s="1"/>
  <c r="AB109" i="1" s="1"/>
  <c r="AB108" i="1"/>
  <c r="AA108" i="1"/>
  <c r="Z108" i="1"/>
  <c r="Y108" i="1"/>
  <c r="X108" i="1"/>
  <c r="W108" i="1"/>
  <c r="AA107" i="1"/>
  <c r="AB107" i="1" s="1"/>
  <c r="Z107" i="1"/>
  <c r="Y107" i="1"/>
  <c r="X107" i="1"/>
  <c r="W107" i="1"/>
  <c r="Y106" i="1"/>
  <c r="X106" i="1"/>
  <c r="W106" i="1"/>
  <c r="AA106" i="1" s="1"/>
  <c r="AB106" i="1" s="1"/>
  <c r="Y105" i="1"/>
  <c r="X105" i="1"/>
  <c r="Z105" i="1" s="1"/>
  <c r="W105" i="1"/>
  <c r="AA105" i="1" s="1"/>
  <c r="AB105" i="1" s="1"/>
  <c r="AB104" i="1"/>
  <c r="AA104" i="1"/>
  <c r="Y104" i="1"/>
  <c r="Z104" i="1" s="1"/>
  <c r="X104" i="1"/>
  <c r="W104" i="1"/>
  <c r="AA103" i="1"/>
  <c r="AB103" i="1" s="1"/>
  <c r="Z103" i="1"/>
  <c r="Y103" i="1"/>
  <c r="X103" i="1"/>
  <c r="W103" i="1"/>
  <c r="Y102" i="1"/>
  <c r="Z102" i="1" s="1"/>
  <c r="X102" i="1"/>
  <c r="W102" i="1"/>
  <c r="AA102" i="1" s="1"/>
  <c r="AB102" i="1" s="1"/>
  <c r="AB101" i="1"/>
  <c r="Z101" i="1"/>
  <c r="Y101" i="1"/>
  <c r="X101" i="1"/>
  <c r="W101" i="1"/>
  <c r="AA101" i="1" s="1"/>
  <c r="AA100" i="1"/>
  <c r="AB100" i="1" s="1"/>
  <c r="Z100" i="1"/>
  <c r="Y100" i="1"/>
  <c r="X100" i="1"/>
  <c r="W100" i="1"/>
  <c r="AA99" i="1"/>
  <c r="AB99" i="1" s="1"/>
  <c r="Y99" i="1"/>
  <c r="Z99" i="1" s="1"/>
  <c r="X99" i="1"/>
  <c r="W99" i="1"/>
  <c r="Y98" i="1"/>
  <c r="X98" i="1"/>
  <c r="Z98" i="1" s="1"/>
  <c r="W98" i="1"/>
  <c r="AA98" i="1" s="1"/>
  <c r="AB98" i="1" s="1"/>
  <c r="AB97" i="1"/>
  <c r="AA97" i="1"/>
  <c r="Z97" i="1"/>
  <c r="Y97" i="1"/>
  <c r="X97" i="1"/>
  <c r="W97" i="1"/>
  <c r="AA96" i="1"/>
  <c r="AB96" i="1" s="1"/>
  <c r="Y96" i="1"/>
  <c r="Z96" i="1" s="1"/>
  <c r="X96" i="1"/>
  <c r="W96" i="1"/>
  <c r="Y95" i="1"/>
  <c r="X95" i="1"/>
  <c r="W95" i="1"/>
  <c r="AA95" i="1" s="1"/>
  <c r="AB95" i="1" s="1"/>
  <c r="Z94" i="1"/>
  <c r="Y94" i="1"/>
  <c r="X94" i="1"/>
  <c r="W94" i="1"/>
  <c r="AA94" i="1" s="1"/>
  <c r="AB94" i="1" s="1"/>
  <c r="AA93" i="1"/>
  <c r="AB93" i="1" s="1"/>
  <c r="Z93" i="1"/>
  <c r="Y93" i="1"/>
  <c r="X93" i="1"/>
  <c r="W93" i="1"/>
  <c r="AA92" i="1"/>
  <c r="AB92" i="1" s="1"/>
  <c r="Y92" i="1"/>
  <c r="Z92" i="1" s="1"/>
  <c r="X92" i="1"/>
  <c r="W92" i="1"/>
  <c r="Y91" i="1"/>
  <c r="Z91" i="1" s="1"/>
  <c r="X91" i="1"/>
  <c r="W91" i="1"/>
  <c r="AA91" i="1" s="1"/>
  <c r="AB91" i="1" s="1"/>
  <c r="AB90" i="1"/>
  <c r="Y90" i="1"/>
  <c r="Z90" i="1" s="1"/>
  <c r="X90" i="1"/>
  <c r="W90" i="1"/>
  <c r="AA90" i="1" s="1"/>
  <c r="AA89" i="1"/>
  <c r="AB89" i="1" s="1"/>
  <c r="Z89" i="1"/>
  <c r="Y89" i="1"/>
  <c r="X89" i="1"/>
  <c r="W89" i="1"/>
  <c r="AB88" i="1"/>
  <c r="AA88" i="1"/>
  <c r="Y88" i="1"/>
  <c r="Z88" i="1" s="1"/>
  <c r="X88" i="1"/>
  <c r="W88" i="1"/>
  <c r="Y87" i="1"/>
  <c r="X87" i="1"/>
  <c r="Z87" i="1" s="1"/>
  <c r="W87" i="1"/>
  <c r="AA87" i="1" s="1"/>
  <c r="AB87" i="1" s="1"/>
  <c r="AB86" i="1"/>
  <c r="Z86" i="1"/>
  <c r="Y86" i="1"/>
  <c r="X86" i="1"/>
  <c r="W86" i="1"/>
  <c r="AA86" i="1" s="1"/>
  <c r="AA85" i="1"/>
  <c r="AB85" i="1" s="1"/>
  <c r="Y85" i="1"/>
  <c r="X85" i="1"/>
  <c r="Z85" i="1" s="1"/>
  <c r="W85" i="1"/>
  <c r="AB84" i="1"/>
  <c r="AA84" i="1"/>
  <c r="Y84" i="1"/>
  <c r="Z84" i="1" s="1"/>
  <c r="X84" i="1"/>
  <c r="W84" i="1"/>
  <c r="AB83" i="1"/>
  <c r="Z83" i="1"/>
  <c r="Y83" i="1"/>
  <c r="X83" i="1"/>
  <c r="W83" i="1"/>
  <c r="AA83" i="1" s="1"/>
  <c r="AB82" i="1"/>
  <c r="Y82" i="1"/>
  <c r="Z82" i="1" s="1"/>
  <c r="X82" i="1"/>
  <c r="W82" i="1"/>
  <c r="AA82" i="1" s="1"/>
  <c r="Y81" i="1"/>
  <c r="X81" i="1"/>
  <c r="Z81" i="1" s="1"/>
  <c r="W81" i="1"/>
  <c r="AA81" i="1" s="1"/>
  <c r="AB81" i="1" s="1"/>
  <c r="AA80" i="1"/>
  <c r="AB80" i="1" s="1"/>
  <c r="Y80" i="1"/>
  <c r="X80" i="1"/>
  <c r="Z80" i="1" s="1"/>
  <c r="W80" i="1"/>
  <c r="AA79" i="1"/>
  <c r="AB79" i="1" s="1"/>
  <c r="Y79" i="1"/>
  <c r="Z79" i="1" s="1"/>
  <c r="X79" i="1"/>
  <c r="W79" i="1"/>
  <c r="AB78" i="1"/>
  <c r="Y78" i="1"/>
  <c r="X78" i="1"/>
  <c r="W78" i="1"/>
  <c r="AA78" i="1" s="1"/>
  <c r="Y77" i="1"/>
  <c r="X77" i="1"/>
  <c r="Z77" i="1" s="1"/>
  <c r="W77" i="1"/>
  <c r="AA77" i="1" s="1"/>
  <c r="AB77" i="1" s="1"/>
  <c r="AB76" i="1"/>
  <c r="AA76" i="1"/>
  <c r="Z76" i="1"/>
  <c r="Y76" i="1"/>
  <c r="X76" i="1"/>
  <c r="W76" i="1"/>
  <c r="AA75" i="1"/>
  <c r="AB75" i="1" s="1"/>
  <c r="Z75" i="1"/>
  <c r="Y75" i="1"/>
  <c r="X75" i="1"/>
  <c r="W75" i="1"/>
  <c r="Y74" i="1"/>
  <c r="Z74" i="1" s="1"/>
  <c r="X74" i="1"/>
  <c r="W74" i="1"/>
  <c r="AA74" i="1" s="1"/>
  <c r="AB74" i="1" s="1"/>
  <c r="Y73" i="1"/>
  <c r="X73" i="1"/>
  <c r="Z73" i="1" s="1"/>
  <c r="W73" i="1"/>
  <c r="AA73" i="1" s="1"/>
  <c r="AB73" i="1" s="1"/>
  <c r="AA72" i="1"/>
  <c r="AB72" i="1" s="1"/>
  <c r="Y72" i="1"/>
  <c r="Z72" i="1" s="1"/>
  <c r="X72" i="1"/>
  <c r="W72" i="1"/>
  <c r="AA71" i="1"/>
  <c r="AB71" i="1" s="1"/>
  <c r="Z71" i="1"/>
  <c r="Y71" i="1"/>
  <c r="X71" i="1"/>
  <c r="W71" i="1"/>
  <c r="Y70" i="1"/>
  <c r="Z70" i="1" s="1"/>
  <c r="X70" i="1"/>
  <c r="W70" i="1"/>
  <c r="AA70" i="1" s="1"/>
  <c r="AB70" i="1" s="1"/>
  <c r="AB69" i="1"/>
  <c r="Z69" i="1"/>
  <c r="Y69" i="1"/>
  <c r="X69" i="1"/>
  <c r="W69" i="1"/>
  <c r="AA69" i="1" s="1"/>
  <c r="AA68" i="1"/>
  <c r="AB68" i="1" s="1"/>
  <c r="Z68" i="1"/>
  <c r="Y68" i="1"/>
  <c r="X68" i="1"/>
  <c r="W68" i="1"/>
  <c r="AA67" i="1"/>
  <c r="AB67" i="1" s="1"/>
  <c r="Y67" i="1"/>
  <c r="X67" i="1"/>
  <c r="W67" i="1"/>
  <c r="Y66" i="1"/>
  <c r="X66" i="1"/>
  <c r="Z66" i="1" s="1"/>
  <c r="W66" i="1"/>
  <c r="AA66" i="1" s="1"/>
  <c r="AB66" i="1" s="1"/>
  <c r="AB65" i="1"/>
  <c r="AA65" i="1"/>
  <c r="Z65" i="1"/>
  <c r="Y65" i="1"/>
  <c r="X65" i="1"/>
  <c r="W65" i="1"/>
  <c r="AA64" i="1"/>
  <c r="AB64" i="1" s="1"/>
  <c r="Z64" i="1"/>
  <c r="Y64" i="1"/>
  <c r="X64" i="1"/>
  <c r="W64" i="1"/>
  <c r="Y63" i="1"/>
  <c r="X63" i="1"/>
  <c r="W63" i="1"/>
  <c r="AA63" i="1" s="1"/>
  <c r="AB63" i="1" s="1"/>
  <c r="Z62" i="1"/>
  <c r="Y62" i="1"/>
  <c r="X62" i="1"/>
  <c r="W62" i="1"/>
  <c r="AA62" i="1" s="1"/>
  <c r="AB62" i="1" s="1"/>
  <c r="AA61" i="1"/>
  <c r="AB61" i="1" s="1"/>
  <c r="Z61" i="1"/>
  <c r="Y61" i="1"/>
  <c r="X61" i="1"/>
  <c r="W61" i="1"/>
  <c r="AA60" i="1"/>
  <c r="AB60" i="1" s="1"/>
  <c r="Y60" i="1"/>
  <c r="Z60" i="1" s="1"/>
  <c r="X60" i="1"/>
  <c r="W60" i="1"/>
  <c r="Y59" i="1"/>
  <c r="Z59" i="1" s="1"/>
  <c r="X59" i="1"/>
  <c r="W59" i="1"/>
  <c r="AA59" i="1" s="1"/>
  <c r="AB59" i="1" s="1"/>
  <c r="AB58" i="1"/>
  <c r="Y58" i="1"/>
  <c r="Z58" i="1" s="1"/>
  <c r="X58" i="1"/>
  <c r="W58" i="1"/>
  <c r="AA58" i="1" s="1"/>
  <c r="AA57" i="1"/>
  <c r="AB57" i="1" s="1"/>
  <c r="Z57" i="1"/>
  <c r="Y57" i="1"/>
  <c r="X57" i="1"/>
  <c r="W57" i="1"/>
  <c r="AB56" i="1"/>
  <c r="AA56" i="1"/>
  <c r="Y56" i="1"/>
  <c r="Z56" i="1" s="1"/>
  <c r="X56" i="1"/>
  <c r="W56" i="1"/>
  <c r="Y55" i="1"/>
  <c r="X55" i="1"/>
  <c r="Z55" i="1" s="1"/>
  <c r="W55" i="1"/>
  <c r="AA55" i="1" s="1"/>
  <c r="AB55" i="1" s="1"/>
  <c r="AB54" i="1"/>
  <c r="Z54" i="1"/>
  <c r="Y54" i="1"/>
  <c r="X54" i="1"/>
  <c r="W54" i="1"/>
  <c r="AA54" i="1" s="1"/>
  <c r="AA53" i="1"/>
  <c r="AB53" i="1" s="1"/>
  <c r="Y53" i="1"/>
  <c r="X53" i="1"/>
  <c r="W53" i="1"/>
  <c r="Y52" i="1"/>
  <c r="Z52" i="1" s="1"/>
  <c r="X52" i="1"/>
  <c r="W52" i="1"/>
  <c r="AA52" i="1" s="1"/>
  <c r="AB52" i="1" s="1"/>
  <c r="Z51" i="1"/>
  <c r="Y51" i="1"/>
  <c r="X51" i="1"/>
  <c r="W51" i="1"/>
  <c r="AA51" i="1" s="1"/>
  <c r="AB51" i="1" s="1"/>
  <c r="AA50" i="1"/>
  <c r="AB50" i="1" s="1"/>
  <c r="Z50" i="1"/>
  <c r="Y50" i="1"/>
  <c r="X50" i="1"/>
  <c r="W50" i="1"/>
  <c r="AA49" i="1"/>
  <c r="AB49" i="1" s="1"/>
  <c r="Y49" i="1"/>
  <c r="X49" i="1"/>
  <c r="W49" i="1"/>
  <c r="Y48" i="1"/>
  <c r="Z48" i="1" s="1"/>
  <c r="X48" i="1"/>
  <c r="W48" i="1"/>
  <c r="AA48" i="1" s="1"/>
  <c r="AB48" i="1" s="1"/>
  <c r="AB47" i="1"/>
  <c r="Z47" i="1"/>
  <c r="Y47" i="1"/>
  <c r="X47" i="1"/>
  <c r="W47" i="1"/>
  <c r="AA47" i="1" s="1"/>
  <c r="AA46" i="1"/>
  <c r="AB46" i="1" s="1"/>
  <c r="Z46" i="1"/>
  <c r="Y46" i="1"/>
  <c r="X46" i="1"/>
  <c r="W46" i="1"/>
  <c r="AA45" i="1"/>
  <c r="AB45" i="1" s="1"/>
  <c r="Y45" i="1"/>
  <c r="Z45" i="1" s="1"/>
  <c r="X45" i="1"/>
  <c r="W45" i="1"/>
  <c r="Y44" i="1"/>
  <c r="Z44" i="1" s="1"/>
  <c r="X44" i="1"/>
  <c r="W44" i="1"/>
  <c r="AA44" i="1" s="1"/>
  <c r="AB44" i="1" s="1"/>
  <c r="AB43" i="1"/>
  <c r="Z43" i="1"/>
  <c r="Y43" i="1"/>
  <c r="X43" i="1"/>
  <c r="W43" i="1"/>
  <c r="AA43" i="1" s="1"/>
  <c r="AA42" i="1"/>
  <c r="AB42" i="1" s="1"/>
  <c r="Z42" i="1"/>
  <c r="Y42" i="1"/>
  <c r="X42" i="1"/>
  <c r="W42" i="1"/>
  <c r="AA41" i="1"/>
  <c r="AB41" i="1" s="1"/>
  <c r="Y41" i="1"/>
  <c r="Z41" i="1" s="1"/>
  <c r="X41" i="1"/>
  <c r="W41" i="1"/>
  <c r="Y40" i="1"/>
  <c r="Z40" i="1" s="1"/>
  <c r="X40" i="1"/>
  <c r="W40" i="1"/>
  <c r="AA40" i="1" s="1"/>
  <c r="AB40" i="1" s="1"/>
  <c r="AB39" i="1"/>
  <c r="Z39" i="1"/>
  <c r="Y39" i="1"/>
  <c r="X39" i="1"/>
  <c r="W39" i="1"/>
  <c r="AA39" i="1" s="1"/>
  <c r="AA38" i="1"/>
  <c r="AB38" i="1" s="1"/>
  <c r="Z38" i="1"/>
  <c r="Y38" i="1"/>
  <c r="X38" i="1"/>
  <c r="W38" i="1"/>
  <c r="AA37" i="1"/>
  <c r="AB37" i="1" s="1"/>
  <c r="Y37" i="1"/>
  <c r="Z37" i="1" s="1"/>
  <c r="X37" i="1"/>
  <c r="W37" i="1"/>
  <c r="Y36" i="1"/>
  <c r="Z36" i="1" s="1"/>
  <c r="X36" i="1"/>
  <c r="W36" i="1"/>
  <c r="AA36" i="1" s="1"/>
  <c r="AB36" i="1" s="1"/>
  <c r="AB35" i="1"/>
  <c r="Z35" i="1"/>
  <c r="Y35" i="1"/>
  <c r="X35" i="1"/>
  <c r="W35" i="1"/>
  <c r="AA35" i="1" s="1"/>
  <c r="AA34" i="1"/>
  <c r="AB34" i="1" s="1"/>
  <c r="Z34" i="1"/>
  <c r="Y34" i="1"/>
  <c r="X34" i="1"/>
  <c r="W34" i="1"/>
  <c r="AA33" i="1"/>
  <c r="AB33" i="1" s="1"/>
  <c r="Y33" i="1"/>
  <c r="X33" i="1"/>
  <c r="W33" i="1"/>
  <c r="Y32" i="1"/>
  <c r="Z32" i="1" s="1"/>
  <c r="X32" i="1"/>
  <c r="W32" i="1"/>
  <c r="AA32" i="1" s="1"/>
  <c r="AB32" i="1" s="1"/>
  <c r="Z31" i="1"/>
  <c r="Y31" i="1"/>
  <c r="X31" i="1"/>
  <c r="W31" i="1"/>
  <c r="AA31" i="1" s="1"/>
  <c r="AB31" i="1" s="1"/>
  <c r="AA30" i="1"/>
  <c r="AB30" i="1" s="1"/>
  <c r="Z30" i="1"/>
  <c r="Y30" i="1"/>
  <c r="X30" i="1"/>
  <c r="W30" i="1"/>
  <c r="AA29" i="1"/>
  <c r="AB29" i="1" s="1"/>
  <c r="Y29" i="1"/>
  <c r="X29" i="1"/>
  <c r="W29" i="1"/>
  <c r="Y28" i="1"/>
  <c r="Z28" i="1" s="1"/>
  <c r="X28" i="1"/>
  <c r="W28" i="1"/>
  <c r="AA28" i="1" s="1"/>
  <c r="AB28" i="1" s="1"/>
  <c r="Z27" i="1"/>
  <c r="Y27" i="1"/>
  <c r="X27" i="1"/>
  <c r="W27" i="1"/>
  <c r="AA27" i="1" s="1"/>
  <c r="AB27" i="1" s="1"/>
  <c r="AA26" i="1"/>
  <c r="AB26" i="1" s="1"/>
  <c r="Z26" i="1"/>
  <c r="Y26" i="1"/>
  <c r="X26" i="1"/>
  <c r="W26" i="1"/>
  <c r="AA25" i="1"/>
  <c r="AB25" i="1" s="1"/>
  <c r="Y25" i="1"/>
  <c r="X25" i="1"/>
  <c r="W25" i="1"/>
  <c r="Y24" i="1"/>
  <c r="Z24" i="1" s="1"/>
  <c r="X24" i="1"/>
  <c r="W24" i="1"/>
  <c r="AA24" i="1" s="1"/>
  <c r="AB24" i="1" s="1"/>
  <c r="Z23" i="1"/>
  <c r="Y23" i="1"/>
  <c r="X23" i="1"/>
  <c r="W23" i="1"/>
  <c r="AA23" i="1" s="1"/>
  <c r="AB23" i="1" s="1"/>
  <c r="AA22" i="1"/>
  <c r="AB22" i="1" s="1"/>
  <c r="Z22" i="1"/>
  <c r="Y22" i="1"/>
  <c r="X22" i="1"/>
  <c r="W22" i="1"/>
  <c r="AA21" i="1"/>
  <c r="AB21" i="1" s="1"/>
  <c r="Y21" i="1"/>
  <c r="X21" i="1"/>
  <c r="W21" i="1"/>
  <c r="Y20" i="1"/>
  <c r="Z20" i="1" s="1"/>
  <c r="X20" i="1"/>
  <c r="W20" i="1"/>
  <c r="AA20" i="1" s="1"/>
  <c r="AB20" i="1" s="1"/>
  <c r="Z19" i="1"/>
  <c r="Y19" i="1"/>
  <c r="X19" i="1"/>
  <c r="W19" i="1"/>
  <c r="AA19" i="1" s="1"/>
  <c r="AB19" i="1" s="1"/>
  <c r="AA18" i="1"/>
  <c r="AB18" i="1" s="1"/>
  <c r="Z18" i="1"/>
  <c r="Y18" i="1"/>
  <c r="X18" i="1"/>
  <c r="W18" i="1"/>
  <c r="AA17" i="1"/>
  <c r="AB17" i="1" s="1"/>
  <c r="Y17" i="1"/>
  <c r="X17" i="1"/>
  <c r="W17" i="1"/>
  <c r="Y16" i="1"/>
  <c r="Z16" i="1" s="1"/>
  <c r="X16" i="1"/>
  <c r="W16" i="1"/>
  <c r="AA16" i="1" s="1"/>
  <c r="AB16" i="1" s="1"/>
  <c r="AB15" i="1"/>
  <c r="Z15" i="1"/>
  <c r="Y15" i="1"/>
  <c r="X15" i="1"/>
  <c r="W15" i="1"/>
  <c r="AA15" i="1" s="1"/>
  <c r="AA14" i="1"/>
  <c r="AB14" i="1" s="1"/>
  <c r="Z14" i="1"/>
  <c r="Y14" i="1"/>
  <c r="X14" i="1"/>
  <c r="W14" i="1"/>
  <c r="AA13" i="1"/>
  <c r="AB13" i="1" s="1"/>
  <c r="Y13" i="1"/>
  <c r="Z13" i="1" s="1"/>
  <c r="X13" i="1"/>
  <c r="W13" i="1"/>
  <c r="Y12" i="1"/>
  <c r="Z12" i="1" s="1"/>
  <c r="X12" i="1"/>
  <c r="W12" i="1"/>
  <c r="AA12" i="1" s="1"/>
  <c r="AB12" i="1" s="1"/>
  <c r="AB11" i="1"/>
  <c r="Z11" i="1"/>
  <c r="Y11" i="1"/>
  <c r="X11" i="1"/>
  <c r="W11" i="1"/>
  <c r="AA11" i="1" s="1"/>
  <c r="AA10" i="1"/>
  <c r="AB10" i="1" s="1"/>
  <c r="Z10" i="1"/>
  <c r="Y10" i="1"/>
  <c r="X10" i="1"/>
  <c r="W10" i="1"/>
  <c r="AA9" i="1"/>
  <c r="AB9" i="1" s="1"/>
  <c r="Y9" i="1"/>
  <c r="Z9" i="1" s="1"/>
  <c r="X9" i="1"/>
  <c r="W9" i="1"/>
  <c r="Y8" i="1"/>
  <c r="Z8" i="1" s="1"/>
  <c r="X8" i="1"/>
  <c r="W8" i="1"/>
  <c r="AA8" i="1" s="1"/>
  <c r="AB8" i="1" s="1"/>
  <c r="AB7" i="1"/>
  <c r="Z7" i="1"/>
  <c r="Y7" i="1"/>
  <c r="X7" i="1"/>
  <c r="W7" i="1"/>
  <c r="AA7" i="1" s="1"/>
  <c r="AA6" i="1"/>
  <c r="AB6" i="1" s="1"/>
  <c r="Z6" i="1"/>
  <c r="Y6" i="1"/>
  <c r="X6" i="1"/>
  <c r="W6" i="1"/>
  <c r="AA5" i="1"/>
  <c r="AB5" i="1" s="1"/>
  <c r="Y5" i="1"/>
  <c r="Z5" i="1" s="1"/>
  <c r="X5" i="1"/>
  <c r="W5" i="1"/>
  <c r="Y4" i="1"/>
  <c r="Z4" i="1" s="1"/>
  <c r="X4" i="1"/>
  <c r="W4" i="1"/>
  <c r="AA4" i="1" s="1"/>
  <c r="AB4" i="1" s="1"/>
  <c r="AB3" i="1"/>
  <c r="Z3" i="1"/>
  <c r="Y3" i="1"/>
  <c r="X3" i="1"/>
  <c r="W3" i="1"/>
  <c r="AA3" i="1" s="1"/>
  <c r="AA2" i="1"/>
  <c r="Z2" i="1"/>
  <c r="Y2" i="1"/>
  <c r="X2" i="1"/>
  <c r="W2" i="1"/>
  <c r="Z17" i="1" l="1"/>
  <c r="Z49" i="1"/>
  <c r="Z21" i="1"/>
  <c r="Z53" i="1"/>
  <c r="Y120" i="2"/>
  <c r="Z2" i="2"/>
  <c r="Z120" i="2" s="1"/>
  <c r="V6" i="4"/>
  <c r="X4" i="4"/>
  <c r="Z29" i="1"/>
  <c r="Z33" i="1"/>
  <c r="Z67" i="1"/>
  <c r="Z95" i="1"/>
  <c r="Z110" i="1"/>
  <c r="X38" i="2"/>
  <c r="X26" i="2"/>
  <c r="AA122" i="1"/>
  <c r="AB2" i="1"/>
  <c r="AB122" i="1" s="1"/>
  <c r="Z25" i="1"/>
  <c r="Z63" i="1"/>
  <c r="Z106" i="1"/>
  <c r="Z78" i="1"/>
  <c r="X90" i="2"/>
  <c r="X69" i="2"/>
  <c r="Z119" i="1"/>
  <c r="W120" i="2"/>
  <c r="X120" i="2" s="1"/>
  <c r="X5" i="2"/>
  <c r="X115" i="2"/>
  <c r="X24" i="3"/>
  <c r="X68" i="3"/>
  <c r="X75" i="3"/>
  <c r="X100" i="3"/>
  <c r="X107" i="3"/>
  <c r="X83" i="2"/>
  <c r="X2" i="2"/>
  <c r="X49" i="2"/>
  <c r="X101" i="2"/>
  <c r="V142" i="3"/>
  <c r="X54" i="3"/>
  <c r="X118" i="3"/>
  <c r="X127" i="3"/>
  <c r="X36" i="3"/>
  <c r="X2" i="4"/>
  <c r="W6" i="4"/>
  <c r="X6" i="4" s="1"/>
  <c r="X10" i="3"/>
  <c r="X31" i="3"/>
  <c r="X43" i="3"/>
  <c r="X113" i="2"/>
  <c r="X22" i="3"/>
  <c r="X139" i="3"/>
  <c r="X42" i="3"/>
  <c r="X95" i="3"/>
  <c r="W142" i="3"/>
  <c r="X132" i="3"/>
  <c r="X19" i="2"/>
  <c r="X122" i="1"/>
  <c r="Y122" i="1"/>
  <c r="Z122" i="1" s="1"/>
  <c r="X31" i="2"/>
  <c r="Z142" i="3"/>
  <c r="Y6" i="4"/>
  <c r="Z6" i="4" s="1"/>
  <c r="Y142" i="3"/>
  <c r="U6" i="4"/>
  <c r="X142" i="3" l="1"/>
</calcChain>
</file>

<file path=xl/sharedStrings.xml><?xml version="1.0" encoding="utf-8"?>
<sst xmlns="http://schemas.openxmlformats.org/spreadsheetml/2006/main" count="18035" uniqueCount="137">
  <si>
    <t>Date</t>
  </si>
  <si>
    <t>HS Code</t>
  </si>
  <si>
    <t>Product Description</t>
  </si>
  <si>
    <t>Consignee Name</t>
  </si>
  <si>
    <t>Shipper Name</t>
  </si>
  <si>
    <t>Standard Qty</t>
  </si>
  <si>
    <t>Standard Unit</t>
  </si>
  <si>
    <t>Standard Unit Rate $</t>
  </si>
  <si>
    <t>Tax %</t>
  </si>
  <si>
    <t>Estimated CIF Value $</t>
  </si>
  <si>
    <t>Unit Rate $</t>
  </si>
  <si>
    <t>Port of Destination</t>
  </si>
  <si>
    <t>Country of Origin</t>
  </si>
  <si>
    <t>QTY</t>
  </si>
  <si>
    <t>Unit</t>
  </si>
  <si>
    <t>Rate In FC</t>
  </si>
  <si>
    <t>Rate Currency</t>
  </si>
  <si>
    <t>Tax $</t>
  </si>
  <si>
    <t>Landed Value $</t>
  </si>
  <si>
    <t>Shipment Mode</t>
  </si>
  <si>
    <t>Port Of Origin</t>
  </si>
  <si>
    <t>Landed Value (Inclusive of tax)</t>
  </si>
  <si>
    <t xml:space="preserve">tax </t>
  </si>
  <si>
    <t>%tax</t>
  </si>
  <si>
    <t>INR/Kg</t>
  </si>
  <si>
    <t>INR/ton</t>
  </si>
  <si>
    <t>29161100</t>
  </si>
  <si>
    <t>ACID &gt;&gt; ACRYLIC ACID GLACIAL ACRYLIC ACID HS29161100</t>
  </si>
  <si>
    <t>SNF INDIA PVT LTD</t>
  </si>
  <si>
    <t>ARKEMA COMPANY LIMITED</t>
  </si>
  <si>
    <t>KGS</t>
  </si>
  <si>
    <t>Vizag Sea</t>
  </si>
  <si>
    <t>China</t>
  </si>
  <si>
    <t>USD</t>
  </si>
  <si>
    <t>Sea</t>
  </si>
  <si>
    <t>Shanghai</t>
  </si>
  <si>
    <t xml:space="preserve">ACID &gt;&gt; ACRYLIC ACID GLACIAL ACRYLIC ACID 29161100 HSN </t>
  </si>
  <si>
    <t>MTS</t>
  </si>
  <si>
    <t>ACID &gt;&gt; ACRYLIC ACID GLACIAL ACRYLIC ACID HS :29161100</t>
  </si>
  <si>
    <t>ACID &gt;&gt; ACRYLIC ACID ACRYLIC ACID GLACIAL HS Code : 29161100</t>
  </si>
  <si>
    <t>BASF - YPC COMPANY LIMITED</t>
  </si>
  <si>
    <t>Nanjing</t>
  </si>
  <si>
    <t>ACID &gt;&gt; ACRYLIC ACID GLACIAL ACRYLIC ACID 29161100   HS Code</t>
  </si>
  <si>
    <t>ACID &gt;&gt; ACRYLIC ACID GLACIAL ACRYLIC ACID 29161100   HS  Code</t>
  </si>
  <si>
    <t>ACID &gt;&gt; ACRYLIC ACID GLACIAL ACRYLIC ACID HS : 29161100</t>
  </si>
  <si>
    <t>ACID &gt;&gt; ACRYLIC ACID GLACIAL ACRYLIC ACID HS Code : 29161100</t>
  </si>
  <si>
    <t>JIANGSU SANMU GROUP CO LTD</t>
  </si>
  <si>
    <t>ACID &gt;&gt; ACRYLIC ACID GLACIAL ACRYLIC ACID -</t>
  </si>
  <si>
    <t>ACID &gt;&gt; ACRYLIC ACID GLACIAL ACRYLIC ACID</t>
  </si>
  <si>
    <t>NA</t>
  </si>
  <si>
    <t>AI JAPAN CO LTD</t>
  </si>
  <si>
    <t>PINGHU PETRO CHECMICAL CO LTD</t>
  </si>
  <si>
    <t>ACID &gt;&gt; ACRYLIC ACID ACRYLIC ACID</t>
  </si>
  <si>
    <t>SHANGHAI CHUANBAI CHEMICAL CO LTD</t>
  </si>
  <si>
    <t>USD/Kg</t>
  </si>
  <si>
    <t>ACID &gt;&gt; ACRYLIC ACID ACRYLIC ACID HS Code : 29161100</t>
  </si>
  <si>
    <t>SNF COMPANY LTD</t>
  </si>
  <si>
    <t>Indonesia</t>
  </si>
  <si>
    <t xml:space="preserve">ACID &gt;&gt; ACRYLIC ACID ACRYLIC ACID 29161100 HSN </t>
  </si>
  <si>
    <t>ACID &gt;&gt; ACRYLIC ACID ACRYLIC ACID HS:29161100</t>
  </si>
  <si>
    <t>ACID &gt;&gt; ACRYLIC ACID ACRYLIC ACID 29161100   HS  Code</t>
  </si>
  <si>
    <t>ACID &gt;&gt; ACRYLIC ACID ACRYLIC ACID-S HS29161100</t>
  </si>
  <si>
    <t>Japan</t>
  </si>
  <si>
    <t>ACID &gt;&gt; ACRYLIC ACID ACRYLIC ACID-S 29161100HSN  Code</t>
  </si>
  <si>
    <t>ACID &gt;&gt; ACRYLIC ACID ACRYLIC ACID-S 29161100   HS  Code</t>
  </si>
  <si>
    <t>ACID &gt;&gt; ACRYLIC ACID ACRYLIC ACID-S HS  29161100</t>
  </si>
  <si>
    <t xml:space="preserve">ACID &gt;&gt; ACRYLIC ACID ACRYLIC ACID-S 29161100 HSN </t>
  </si>
  <si>
    <t>ACID &gt;&gt; ACRYLIC ACID ACRYLIC ACID-S HSN Code :29161100</t>
  </si>
  <si>
    <t>ACID &gt;&gt; ACRYLIC ACID ACRYLIC ACID-S HS Code : 29161100</t>
  </si>
  <si>
    <t>ACID &gt;&gt; ACRYLIC ACID ACRYLIC ACID-S 29161100   HSN</t>
  </si>
  <si>
    <t>ACID &gt;&gt; ACRYLIC ACID ACRYLIC ACID-S 29161100  HSN  Code</t>
  </si>
  <si>
    <t>ACID &gt;&gt; ACRYLIC ACID ACRYLIC ACID-S -</t>
  </si>
  <si>
    <t>ACID &gt;&gt; ACRYLIC ACID ACRYLIC ACID-S</t>
  </si>
  <si>
    <t>ACID &gt;&gt; ACRYLIC ACID AA  ACRYLIC ACID   HS :29161100</t>
  </si>
  <si>
    <t>LG CHEM LTD</t>
  </si>
  <si>
    <t>South Korea</t>
  </si>
  <si>
    <t>ACID &gt;&gt; ACRYLIC ACID AA  ACRYLIC ACID   29161100 HS Code</t>
  </si>
  <si>
    <t xml:space="preserve">ACID &gt;&gt; ACRYLIC ACID AA   ACRYLIC ACID  </t>
  </si>
  <si>
    <t>Month</t>
  </si>
  <si>
    <t>HS2</t>
  </si>
  <si>
    <t>HS4</t>
  </si>
  <si>
    <t>Consignee City</t>
  </si>
  <si>
    <t>Consignee Pincode</t>
  </si>
  <si>
    <t>Consignee State</t>
  </si>
  <si>
    <t>Consignee Phone</t>
  </si>
  <si>
    <t>Consignee E-mail</t>
  </si>
  <si>
    <t>Contact Person</t>
  </si>
  <si>
    <t>Shipper City</t>
  </si>
  <si>
    <t>Shipper Country</t>
  </si>
  <si>
    <t>Notify Party</t>
  </si>
  <si>
    <t>BL TYP</t>
  </si>
  <si>
    <t>HS Description</t>
  </si>
  <si>
    <t>Raw Consignee Name</t>
  </si>
  <si>
    <t>Raw Shipper Name</t>
  </si>
  <si>
    <t>Raw Consignee Add1</t>
  </si>
  <si>
    <t>Raw Consignee Add2</t>
  </si>
  <si>
    <t>Raw Shipper Address1</t>
  </si>
  <si>
    <t>Raw Shipper Address2</t>
  </si>
  <si>
    <t>Raw Consignee City</t>
  </si>
  <si>
    <t>Raw Consignee Pincode</t>
  </si>
  <si>
    <t>Raw Consignee State</t>
  </si>
  <si>
    <t>Raw Consignee Phone</t>
  </si>
  <si>
    <t>Raw Consignee E-mail</t>
  </si>
  <si>
    <t>Record Id</t>
  </si>
  <si>
    <t>Is Unique?</t>
  </si>
  <si>
    <t>Apr-2021</t>
  </si>
  <si>
    <t>29</t>
  </si>
  <si>
    <t>2916</t>
  </si>
  <si>
    <t>VISAKHAPATNAM</t>
  </si>
  <si>
    <t>531019</t>
  </si>
  <si>
    <t>ANDHRA PRADESH</t>
  </si>
  <si>
    <t xml:space="preserve">0891-3058888                                                          </t>
  </si>
  <si>
    <t>info@snf-india.com</t>
  </si>
  <si>
    <t xml:space="preserve">GADEPALLI PRABHAKARA SASTRY        </t>
  </si>
  <si>
    <t>TRANSGLOBAL LOGISTICS</t>
  </si>
  <si>
    <t>HC</t>
  </si>
  <si>
    <t>JAKARTA</t>
  </si>
  <si>
    <t>Unsaturated acyclic monocarboxylic acids, cyclic monocarboxylic acids, their anhydrides, halides, peroxides and peroxyacids; their halogenated, sulphonated, nitrated or nitrosated derivatives</t>
  </si>
  <si>
    <t>PLOT NO.19,JNPC PONNURU VILLAGE PARAWADA MANDAL</t>
  </si>
  <si>
    <t>Y</t>
  </si>
  <si>
    <t>Kobe</t>
  </si>
  <si>
    <t>N/A</t>
  </si>
  <si>
    <t>May-2021</t>
  </si>
  <si>
    <t>Busan</t>
  </si>
  <si>
    <t>LG TWIN TOWER,128,YEOUI-DAERO YEONGDEUNGPO-GU,SEOUL,SOUTH KOREA KOREA,REPUBLIC OF</t>
  </si>
  <si>
    <t>Jun-2021</t>
  </si>
  <si>
    <t>Jul-2021</t>
  </si>
  <si>
    <t>Aug-2021</t>
  </si>
  <si>
    <t>Sep-2021</t>
  </si>
  <si>
    <t>Oct-2021</t>
  </si>
  <si>
    <t>Nov-2021</t>
  </si>
  <si>
    <t>Dec-2021</t>
  </si>
  <si>
    <t>OPES INTERNATIONAL LIMITED</t>
  </si>
  <si>
    <t>United Kingdom</t>
  </si>
  <si>
    <t>Jan-2022</t>
  </si>
  <si>
    <t>Feb-2022</t>
  </si>
  <si>
    <t>Mar-2022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</si>
</sst>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theme="0"/>
      <name val="Arial"/>
      <family val="2"/>
    </font>
    <font>
      <sz val="10"/>
      <color rgb="FF16365C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16365C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3" fillId="2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4" fontId="3" fillId="2" borderId="1" xfId="2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4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left" vertical="center" indent="1"/>
    </xf>
    <xf numFmtId="4" fontId="0" fillId="0" borderId="0" xfId="0" applyNumberFormat="1"/>
    <xf numFmtId="9" fontId="0" fillId="0" borderId="0" xfId="1" applyFont="1"/>
    <xf numFmtId="0" fontId="3" fillId="4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/>
    </xf>
    <xf numFmtId="0" fontId="4" fillId="0" borderId="2" xfId="0" applyFont="1" applyBorder="1" applyAlignment="1">
      <alignment horizontal="left" vertical="center" indent="1"/>
    </xf>
    <xf numFmtId="0" fontId="0" fillId="0" borderId="0" xfId="0" applyAlignment="1">
      <alignment horizontal="left" indent="1"/>
    </xf>
  </cellXfs>
  <cellStyles count="3">
    <cellStyle name="Hyperlink" xfId="2" builtinId="8"/>
    <cellStyle name="Normal" xfId="0" builtinId="0"/>
    <cellStyle name="Percent" xfId="1" builtinId="5"/>
  </cellStyles>
  <dxfs count="48"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8BB-11CC-4746-A3E8-894CB2DDAFB6}">
  <dimension ref="A1:AV385"/>
  <sheetViews>
    <sheetView topLeftCell="AA1" workbookViewId="0">
      <selection activeCell="E9" sqref="E9"/>
    </sheetView>
  </sheetViews>
  <sheetFormatPr defaultRowHeight="15" x14ac:dyDescent="0.25"/>
  <cols>
    <col min="1" max="1" width="10.42578125" bestFit="1" customWidth="1"/>
    <col min="3" max="3" width="60.42578125" bestFit="1" customWidth="1"/>
    <col min="5" max="5" width="38.5703125" bestFit="1" customWidth="1"/>
    <col min="6" max="6" width="14.42578125" bestFit="1" customWidth="1"/>
    <col min="10" max="10" width="13.28515625" bestFit="1" customWidth="1"/>
    <col min="23" max="23" width="18.28515625" bestFit="1" customWidth="1"/>
  </cols>
  <sheetData>
    <row r="1" spans="1:48" ht="5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2" t="s">
        <v>78</v>
      </c>
      <c r="U1" s="2" t="s">
        <v>79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84</v>
      </c>
      <c r="AA1" s="2" t="s">
        <v>85</v>
      </c>
      <c r="AB1" s="2" t="s">
        <v>86</v>
      </c>
      <c r="AC1" s="2" t="s">
        <v>87</v>
      </c>
      <c r="AD1" s="2" t="s">
        <v>88</v>
      </c>
      <c r="AE1" s="2" t="s">
        <v>89</v>
      </c>
      <c r="AF1" s="2" t="s">
        <v>90</v>
      </c>
      <c r="AG1" s="2" t="s">
        <v>19</v>
      </c>
      <c r="AH1" s="2" t="s">
        <v>20</v>
      </c>
      <c r="AI1" s="2" t="s">
        <v>91</v>
      </c>
      <c r="AJ1" s="2" t="s">
        <v>92</v>
      </c>
      <c r="AK1" s="2" t="s">
        <v>93</v>
      </c>
      <c r="AL1" s="2" t="s">
        <v>94</v>
      </c>
      <c r="AM1" s="2" t="s">
        <v>95</v>
      </c>
      <c r="AN1" s="2" t="s">
        <v>96</v>
      </c>
      <c r="AO1" s="2" t="s">
        <v>97</v>
      </c>
      <c r="AP1" s="2" t="s">
        <v>98</v>
      </c>
      <c r="AQ1" s="2" t="s">
        <v>99</v>
      </c>
      <c r="AR1" s="10" t="s">
        <v>100</v>
      </c>
      <c r="AS1" s="11" t="s">
        <v>101</v>
      </c>
      <c r="AT1" s="11" t="s">
        <v>102</v>
      </c>
      <c r="AU1" s="11" t="s">
        <v>103</v>
      </c>
      <c r="AV1" s="11" t="s">
        <v>104</v>
      </c>
    </row>
    <row r="2" spans="1:48" x14ac:dyDescent="0.25">
      <c r="A2" s="4">
        <v>44294</v>
      </c>
      <c r="B2" s="5" t="s">
        <v>26</v>
      </c>
      <c r="C2" s="5" t="s">
        <v>55</v>
      </c>
      <c r="D2" s="5" t="s">
        <v>28</v>
      </c>
      <c r="E2" s="5" t="s">
        <v>56</v>
      </c>
      <c r="F2" s="6">
        <v>24540</v>
      </c>
      <c r="G2" s="5" t="s">
        <v>30</v>
      </c>
      <c r="H2" s="6">
        <v>1.2061279675731571</v>
      </c>
      <c r="I2" s="6">
        <v>24.489996040411892</v>
      </c>
      <c r="J2" s="6">
        <v>29597.78835663879</v>
      </c>
      <c r="K2" s="6">
        <v>1.2061038450138055</v>
      </c>
      <c r="L2" s="7" t="s">
        <v>31</v>
      </c>
      <c r="M2" s="5" t="s">
        <v>57</v>
      </c>
      <c r="N2" s="6">
        <v>24540</v>
      </c>
      <c r="O2" s="5" t="s">
        <v>30</v>
      </c>
      <c r="P2" s="6">
        <v>1.0000000151505899</v>
      </c>
      <c r="Q2" s="6" t="s">
        <v>33</v>
      </c>
      <c r="R2" s="6">
        <v>7248.5</v>
      </c>
      <c r="S2" s="6">
        <v>36846.28835663879</v>
      </c>
      <c r="T2" s="5" t="s">
        <v>105</v>
      </c>
      <c r="U2" s="5" t="s">
        <v>106</v>
      </c>
      <c r="V2" s="5" t="s">
        <v>107</v>
      </c>
      <c r="W2" s="5" t="s">
        <v>108</v>
      </c>
      <c r="X2" s="5" t="s">
        <v>109</v>
      </c>
      <c r="Y2" s="5" t="s">
        <v>110</v>
      </c>
      <c r="Z2" s="5" t="s">
        <v>111</v>
      </c>
      <c r="AA2" s="5" t="s">
        <v>112</v>
      </c>
      <c r="AB2" s="5" t="s">
        <v>113</v>
      </c>
      <c r="AC2" s="5" t="s">
        <v>49</v>
      </c>
      <c r="AD2" s="5" t="s">
        <v>49</v>
      </c>
      <c r="AE2" s="12" t="s">
        <v>114</v>
      </c>
      <c r="AF2" s="5" t="s">
        <v>115</v>
      </c>
      <c r="AG2" s="5" t="s">
        <v>34</v>
      </c>
      <c r="AH2" s="5" t="s">
        <v>116</v>
      </c>
      <c r="AI2" s="5" t="s">
        <v>117</v>
      </c>
      <c r="AJ2" s="5" t="s">
        <v>28</v>
      </c>
      <c r="AK2" s="5" t="s">
        <v>56</v>
      </c>
      <c r="AL2" s="5" t="s">
        <v>118</v>
      </c>
      <c r="AM2" s="5" t="s">
        <v>49</v>
      </c>
      <c r="AN2" s="5" t="s">
        <v>49</v>
      </c>
      <c r="AO2" s="5" t="s">
        <v>49</v>
      </c>
      <c r="AP2" s="5" t="s">
        <v>108</v>
      </c>
      <c r="AQ2" s="5" t="s">
        <v>109</v>
      </c>
      <c r="AR2" s="5" t="s">
        <v>110</v>
      </c>
      <c r="AS2" s="5" t="s">
        <v>111</v>
      </c>
      <c r="AT2" s="5" t="s">
        <v>112</v>
      </c>
      <c r="AU2" s="13">
        <v>15078704</v>
      </c>
      <c r="AV2" s="13" t="s">
        <v>119</v>
      </c>
    </row>
    <row r="3" spans="1:48" x14ac:dyDescent="0.25">
      <c r="A3" s="4">
        <v>44294</v>
      </c>
      <c r="B3" s="5" t="s">
        <v>26</v>
      </c>
      <c r="C3" s="5" t="s">
        <v>61</v>
      </c>
      <c r="D3" s="5" t="s">
        <v>28</v>
      </c>
      <c r="E3" s="5" t="s">
        <v>56</v>
      </c>
      <c r="F3" s="6">
        <v>24320</v>
      </c>
      <c r="G3" s="5" t="s">
        <v>30</v>
      </c>
      <c r="H3" s="6">
        <v>1.0649324454775349</v>
      </c>
      <c r="I3" s="6">
        <v>27.734995555913482</v>
      </c>
      <c r="J3" s="6">
        <v>25898.639090872166</v>
      </c>
      <c r="K3" s="6">
        <v>1.0649111468286252</v>
      </c>
      <c r="L3" s="7" t="s">
        <v>31</v>
      </c>
      <c r="M3" s="5" t="s">
        <v>62</v>
      </c>
      <c r="N3" s="6">
        <v>24320</v>
      </c>
      <c r="O3" s="5" t="s">
        <v>30</v>
      </c>
      <c r="P3" s="6">
        <v>1.0699289999999999</v>
      </c>
      <c r="Q3" s="6" t="s">
        <v>33</v>
      </c>
      <c r="R3" s="6">
        <v>7182.99</v>
      </c>
      <c r="S3" s="6">
        <v>33081.629090872164</v>
      </c>
      <c r="T3" s="5" t="s">
        <v>105</v>
      </c>
      <c r="U3" s="5" t="s">
        <v>106</v>
      </c>
      <c r="V3" s="5" t="s">
        <v>107</v>
      </c>
      <c r="W3" s="5" t="s">
        <v>108</v>
      </c>
      <c r="X3" s="5" t="s">
        <v>109</v>
      </c>
      <c r="Y3" s="5" t="s">
        <v>110</v>
      </c>
      <c r="Z3" s="5" t="s">
        <v>111</v>
      </c>
      <c r="AA3" s="5" t="s">
        <v>112</v>
      </c>
      <c r="AB3" s="5" t="s">
        <v>113</v>
      </c>
      <c r="AC3" s="5" t="s">
        <v>49</v>
      </c>
      <c r="AD3" s="5" t="s">
        <v>49</v>
      </c>
      <c r="AE3" s="12" t="s">
        <v>114</v>
      </c>
      <c r="AF3" s="5" t="s">
        <v>115</v>
      </c>
      <c r="AG3" s="5" t="s">
        <v>34</v>
      </c>
      <c r="AH3" s="5" t="s">
        <v>120</v>
      </c>
      <c r="AI3" s="5" t="s">
        <v>117</v>
      </c>
      <c r="AJ3" s="5" t="s">
        <v>28</v>
      </c>
      <c r="AK3" s="5" t="s">
        <v>56</v>
      </c>
      <c r="AL3" s="5" t="s">
        <v>118</v>
      </c>
      <c r="AM3" s="5" t="s">
        <v>49</v>
      </c>
      <c r="AN3" s="5" t="s">
        <v>121</v>
      </c>
      <c r="AO3" s="5" t="s">
        <v>49</v>
      </c>
      <c r="AP3" s="5" t="s">
        <v>108</v>
      </c>
      <c r="AQ3" s="5" t="s">
        <v>109</v>
      </c>
      <c r="AR3" s="5" t="s">
        <v>110</v>
      </c>
      <c r="AS3" s="5" t="s">
        <v>111</v>
      </c>
      <c r="AT3" s="5" t="s">
        <v>112</v>
      </c>
      <c r="AU3" s="13">
        <v>15081963</v>
      </c>
      <c r="AV3" s="13" t="s">
        <v>119</v>
      </c>
    </row>
    <row r="4" spans="1:48" x14ac:dyDescent="0.25">
      <c r="A4" s="4">
        <v>44294</v>
      </c>
      <c r="B4" s="5" t="s">
        <v>26</v>
      </c>
      <c r="C4" s="5" t="s">
        <v>61</v>
      </c>
      <c r="D4" s="5" t="s">
        <v>28</v>
      </c>
      <c r="E4" s="5" t="s">
        <v>56</v>
      </c>
      <c r="F4" s="6">
        <v>24450</v>
      </c>
      <c r="G4" s="5" t="s">
        <v>30</v>
      </c>
      <c r="H4" s="6">
        <v>1.0649324430036149</v>
      </c>
      <c r="I4" s="6">
        <v>27.734998995899542</v>
      </c>
      <c r="J4" s="6">
        <v>26037.077479473755</v>
      </c>
      <c r="K4" s="6">
        <v>1.0649111443547548</v>
      </c>
      <c r="L4" s="7" t="s">
        <v>31</v>
      </c>
      <c r="M4" s="5" t="s">
        <v>62</v>
      </c>
      <c r="N4" s="6">
        <v>24450</v>
      </c>
      <c r="O4" s="5" t="s">
        <v>30</v>
      </c>
      <c r="P4" s="6">
        <v>1.0699289999999999</v>
      </c>
      <c r="Q4" s="6" t="s">
        <v>33</v>
      </c>
      <c r="R4" s="6">
        <v>7221.39</v>
      </c>
      <c r="S4" s="6">
        <v>33258.467479473758</v>
      </c>
      <c r="T4" s="5" t="s">
        <v>105</v>
      </c>
      <c r="U4" s="5" t="s">
        <v>106</v>
      </c>
      <c r="V4" s="5" t="s">
        <v>107</v>
      </c>
      <c r="W4" s="5" t="s">
        <v>108</v>
      </c>
      <c r="X4" s="5" t="s">
        <v>109</v>
      </c>
      <c r="Y4" s="5" t="s">
        <v>110</v>
      </c>
      <c r="Z4" s="5" t="s">
        <v>111</v>
      </c>
      <c r="AA4" s="5" t="s">
        <v>112</v>
      </c>
      <c r="AB4" s="5" t="s">
        <v>113</v>
      </c>
      <c r="AC4" s="5" t="s">
        <v>49</v>
      </c>
      <c r="AD4" s="5" t="s">
        <v>49</v>
      </c>
      <c r="AE4" s="12" t="s">
        <v>114</v>
      </c>
      <c r="AF4" s="5" t="s">
        <v>115</v>
      </c>
      <c r="AG4" s="5" t="s">
        <v>34</v>
      </c>
      <c r="AH4" s="5" t="s">
        <v>120</v>
      </c>
      <c r="AI4" s="5" t="s">
        <v>117</v>
      </c>
      <c r="AJ4" s="5" t="s">
        <v>28</v>
      </c>
      <c r="AK4" s="5" t="s">
        <v>56</v>
      </c>
      <c r="AL4" s="5" t="s">
        <v>118</v>
      </c>
      <c r="AM4" s="5" t="s">
        <v>49</v>
      </c>
      <c r="AN4" s="5" t="s">
        <v>121</v>
      </c>
      <c r="AO4" s="5" t="s">
        <v>49</v>
      </c>
      <c r="AP4" s="5" t="s">
        <v>108</v>
      </c>
      <c r="AQ4" s="5" t="s">
        <v>109</v>
      </c>
      <c r="AR4" s="5" t="s">
        <v>110</v>
      </c>
      <c r="AS4" s="5" t="s">
        <v>111</v>
      </c>
      <c r="AT4" s="5" t="s">
        <v>112</v>
      </c>
      <c r="AU4" s="13">
        <v>15081962</v>
      </c>
      <c r="AV4" s="13" t="s">
        <v>119</v>
      </c>
    </row>
    <row r="5" spans="1:48" x14ac:dyDescent="0.25">
      <c r="A5" s="4">
        <v>44294</v>
      </c>
      <c r="B5" s="5" t="s">
        <v>26</v>
      </c>
      <c r="C5" s="5" t="s">
        <v>61</v>
      </c>
      <c r="D5" s="5" t="s">
        <v>28</v>
      </c>
      <c r="E5" s="5" t="s">
        <v>56</v>
      </c>
      <c r="F5" s="6">
        <v>24280</v>
      </c>
      <c r="G5" s="5" t="s">
        <v>30</v>
      </c>
      <c r="H5" s="6">
        <v>1.0649324432701632</v>
      </c>
      <c r="I5" s="6">
        <v>27.735002147353189</v>
      </c>
      <c r="J5" s="6">
        <v>25856.042591405108</v>
      </c>
      <c r="K5" s="6">
        <v>1.0649111446212978</v>
      </c>
      <c r="L5" s="7" t="s">
        <v>31</v>
      </c>
      <c r="M5" s="5" t="s">
        <v>62</v>
      </c>
      <c r="N5" s="6">
        <v>24280</v>
      </c>
      <c r="O5" s="5" t="s">
        <v>30</v>
      </c>
      <c r="P5" s="6">
        <v>1.0699289999999999</v>
      </c>
      <c r="Q5" s="6" t="s">
        <v>33</v>
      </c>
      <c r="R5" s="6">
        <v>7171.18</v>
      </c>
      <c r="S5" s="6">
        <v>33027.222591405109</v>
      </c>
      <c r="T5" s="5" t="s">
        <v>105</v>
      </c>
      <c r="U5" s="5" t="s">
        <v>106</v>
      </c>
      <c r="V5" s="5" t="s">
        <v>107</v>
      </c>
      <c r="W5" s="5" t="s">
        <v>108</v>
      </c>
      <c r="X5" s="5" t="s">
        <v>109</v>
      </c>
      <c r="Y5" s="5" t="s">
        <v>110</v>
      </c>
      <c r="Z5" s="5" t="s">
        <v>111</v>
      </c>
      <c r="AA5" s="5" t="s">
        <v>112</v>
      </c>
      <c r="AB5" s="5" t="s">
        <v>113</v>
      </c>
      <c r="AC5" s="5" t="s">
        <v>49</v>
      </c>
      <c r="AD5" s="5" t="s">
        <v>49</v>
      </c>
      <c r="AE5" s="12" t="s">
        <v>114</v>
      </c>
      <c r="AF5" s="5" t="s">
        <v>115</v>
      </c>
      <c r="AG5" s="5" t="s">
        <v>34</v>
      </c>
      <c r="AH5" s="5" t="s">
        <v>120</v>
      </c>
      <c r="AI5" s="5" t="s">
        <v>117</v>
      </c>
      <c r="AJ5" s="5" t="s">
        <v>28</v>
      </c>
      <c r="AK5" s="5" t="s">
        <v>56</v>
      </c>
      <c r="AL5" s="5" t="s">
        <v>118</v>
      </c>
      <c r="AM5" s="5" t="s">
        <v>49</v>
      </c>
      <c r="AN5" s="5" t="s">
        <v>121</v>
      </c>
      <c r="AO5" s="5" t="s">
        <v>49</v>
      </c>
      <c r="AP5" s="5" t="s">
        <v>108</v>
      </c>
      <c r="AQ5" s="5" t="s">
        <v>109</v>
      </c>
      <c r="AR5" s="5" t="s">
        <v>110</v>
      </c>
      <c r="AS5" s="5" t="s">
        <v>111</v>
      </c>
      <c r="AT5" s="5" t="s">
        <v>112</v>
      </c>
      <c r="AU5" s="13">
        <v>15081961</v>
      </c>
      <c r="AV5" s="13" t="s">
        <v>119</v>
      </c>
    </row>
    <row r="6" spans="1:48" x14ac:dyDescent="0.25">
      <c r="A6" s="4">
        <v>44294</v>
      </c>
      <c r="B6" s="5" t="s">
        <v>26</v>
      </c>
      <c r="C6" s="5" t="s">
        <v>61</v>
      </c>
      <c r="D6" s="5" t="s">
        <v>28</v>
      </c>
      <c r="E6" s="5" t="s">
        <v>56</v>
      </c>
      <c r="F6" s="6">
        <v>24430</v>
      </c>
      <c r="G6" s="5" t="s">
        <v>30</v>
      </c>
      <c r="H6" s="6">
        <v>1.0649324446492103</v>
      </c>
      <c r="I6" s="6">
        <v>27.734999625534744</v>
      </c>
      <c r="J6" s="6">
        <v>26015.779296787754</v>
      </c>
      <c r="K6" s="6">
        <v>1.0649111460003173</v>
      </c>
      <c r="L6" s="7" t="s">
        <v>31</v>
      </c>
      <c r="M6" s="5" t="s">
        <v>62</v>
      </c>
      <c r="N6" s="6">
        <v>24430</v>
      </c>
      <c r="O6" s="5" t="s">
        <v>30</v>
      </c>
      <c r="P6" s="6">
        <v>1.0699289999999999</v>
      </c>
      <c r="Q6" s="6" t="s">
        <v>33</v>
      </c>
      <c r="R6" s="6">
        <v>7215.48</v>
      </c>
      <c r="S6" s="6">
        <v>33231.259296787757</v>
      </c>
      <c r="T6" s="5" t="s">
        <v>105</v>
      </c>
      <c r="U6" s="5" t="s">
        <v>106</v>
      </c>
      <c r="V6" s="5" t="s">
        <v>107</v>
      </c>
      <c r="W6" s="5" t="s">
        <v>108</v>
      </c>
      <c r="X6" s="5" t="s">
        <v>109</v>
      </c>
      <c r="Y6" s="5" t="s">
        <v>110</v>
      </c>
      <c r="Z6" s="5" t="s">
        <v>111</v>
      </c>
      <c r="AA6" s="5" t="s">
        <v>112</v>
      </c>
      <c r="AB6" s="5" t="s">
        <v>113</v>
      </c>
      <c r="AC6" s="5" t="s">
        <v>49</v>
      </c>
      <c r="AD6" s="5" t="s">
        <v>49</v>
      </c>
      <c r="AE6" s="12" t="s">
        <v>114</v>
      </c>
      <c r="AF6" s="5" t="s">
        <v>115</v>
      </c>
      <c r="AG6" s="5" t="s">
        <v>34</v>
      </c>
      <c r="AH6" s="5" t="s">
        <v>120</v>
      </c>
      <c r="AI6" s="5" t="s">
        <v>117</v>
      </c>
      <c r="AJ6" s="5" t="s">
        <v>28</v>
      </c>
      <c r="AK6" s="5" t="s">
        <v>56</v>
      </c>
      <c r="AL6" s="5" t="s">
        <v>118</v>
      </c>
      <c r="AM6" s="5" t="s">
        <v>49</v>
      </c>
      <c r="AN6" s="5" t="s">
        <v>121</v>
      </c>
      <c r="AO6" s="5" t="s">
        <v>49</v>
      </c>
      <c r="AP6" s="5" t="s">
        <v>108</v>
      </c>
      <c r="AQ6" s="5" t="s">
        <v>109</v>
      </c>
      <c r="AR6" s="5" t="s">
        <v>110</v>
      </c>
      <c r="AS6" s="5" t="s">
        <v>111</v>
      </c>
      <c r="AT6" s="5" t="s">
        <v>112</v>
      </c>
      <c r="AU6" s="13">
        <v>15081957</v>
      </c>
      <c r="AV6" s="13" t="s">
        <v>119</v>
      </c>
    </row>
    <row r="7" spans="1:48" x14ac:dyDescent="0.25">
      <c r="A7" s="4">
        <v>44294</v>
      </c>
      <c r="B7" s="5" t="s">
        <v>26</v>
      </c>
      <c r="C7" s="5" t="s">
        <v>61</v>
      </c>
      <c r="D7" s="5" t="s">
        <v>28</v>
      </c>
      <c r="E7" s="5" t="s">
        <v>56</v>
      </c>
      <c r="F7" s="6">
        <v>24460</v>
      </c>
      <c r="G7" s="5" t="s">
        <v>30</v>
      </c>
      <c r="H7" s="6">
        <v>1.0649324449229902</v>
      </c>
      <c r="I7" s="6">
        <v>27.735001184103432</v>
      </c>
      <c r="J7" s="6">
        <v>26047.726637864282</v>
      </c>
      <c r="K7" s="6">
        <v>1.0649111462740917</v>
      </c>
      <c r="L7" s="7" t="s">
        <v>31</v>
      </c>
      <c r="M7" s="5" t="s">
        <v>62</v>
      </c>
      <c r="N7" s="6">
        <v>24460</v>
      </c>
      <c r="O7" s="5" t="s">
        <v>30</v>
      </c>
      <c r="P7" s="6">
        <v>1.0699289999999999</v>
      </c>
      <c r="Q7" s="6" t="s">
        <v>33</v>
      </c>
      <c r="R7" s="6">
        <v>7224.34</v>
      </c>
      <c r="S7" s="6">
        <v>33272.066637864278</v>
      </c>
      <c r="T7" s="5" t="s">
        <v>105</v>
      </c>
      <c r="U7" s="5" t="s">
        <v>106</v>
      </c>
      <c r="V7" s="5" t="s">
        <v>107</v>
      </c>
      <c r="W7" s="5" t="s">
        <v>108</v>
      </c>
      <c r="X7" s="5" t="s">
        <v>109</v>
      </c>
      <c r="Y7" s="5" t="s">
        <v>110</v>
      </c>
      <c r="Z7" s="5" t="s">
        <v>111</v>
      </c>
      <c r="AA7" s="5" t="s">
        <v>112</v>
      </c>
      <c r="AB7" s="5" t="s">
        <v>113</v>
      </c>
      <c r="AC7" s="5" t="s">
        <v>49</v>
      </c>
      <c r="AD7" s="5" t="s">
        <v>49</v>
      </c>
      <c r="AE7" s="12" t="s">
        <v>114</v>
      </c>
      <c r="AF7" s="5" t="s">
        <v>115</v>
      </c>
      <c r="AG7" s="5" t="s">
        <v>34</v>
      </c>
      <c r="AH7" s="5" t="s">
        <v>120</v>
      </c>
      <c r="AI7" s="5" t="s">
        <v>117</v>
      </c>
      <c r="AJ7" s="5" t="s">
        <v>28</v>
      </c>
      <c r="AK7" s="5" t="s">
        <v>56</v>
      </c>
      <c r="AL7" s="5" t="s">
        <v>118</v>
      </c>
      <c r="AM7" s="5" t="s">
        <v>49</v>
      </c>
      <c r="AN7" s="5" t="s">
        <v>121</v>
      </c>
      <c r="AO7" s="5" t="s">
        <v>49</v>
      </c>
      <c r="AP7" s="5" t="s">
        <v>108</v>
      </c>
      <c r="AQ7" s="5" t="s">
        <v>109</v>
      </c>
      <c r="AR7" s="5" t="s">
        <v>110</v>
      </c>
      <c r="AS7" s="5" t="s">
        <v>111</v>
      </c>
      <c r="AT7" s="5" t="s">
        <v>112</v>
      </c>
      <c r="AU7" s="13">
        <v>15081956</v>
      </c>
      <c r="AV7" s="13" t="s">
        <v>119</v>
      </c>
    </row>
    <row r="8" spans="1:48" x14ac:dyDescent="0.25">
      <c r="A8" s="4">
        <v>44294</v>
      </c>
      <c r="B8" s="5" t="s">
        <v>26</v>
      </c>
      <c r="C8" s="5" t="s">
        <v>55</v>
      </c>
      <c r="D8" s="5" t="s">
        <v>28</v>
      </c>
      <c r="E8" s="5" t="s">
        <v>56</v>
      </c>
      <c r="F8" s="6">
        <v>24540</v>
      </c>
      <c r="G8" s="5" t="s">
        <v>30</v>
      </c>
      <c r="H8" s="6">
        <v>1.2061279675731571</v>
      </c>
      <c r="I8" s="6">
        <v>24.489996040411892</v>
      </c>
      <c r="J8" s="6">
        <v>29597.78835663879</v>
      </c>
      <c r="K8" s="6">
        <v>1.2061038450138055</v>
      </c>
      <c r="L8" s="7" t="s">
        <v>31</v>
      </c>
      <c r="M8" s="5" t="s">
        <v>57</v>
      </c>
      <c r="N8" s="6">
        <v>24540</v>
      </c>
      <c r="O8" s="5" t="s">
        <v>30</v>
      </c>
      <c r="P8" s="6">
        <v>1.0000000151505899</v>
      </c>
      <c r="Q8" s="6" t="s">
        <v>33</v>
      </c>
      <c r="R8" s="6">
        <v>7248.5</v>
      </c>
      <c r="S8" s="6">
        <v>36846.28835663879</v>
      </c>
      <c r="T8" s="5" t="s">
        <v>105</v>
      </c>
      <c r="U8" s="5" t="s">
        <v>106</v>
      </c>
      <c r="V8" s="5" t="s">
        <v>107</v>
      </c>
      <c r="W8" s="5" t="s">
        <v>108</v>
      </c>
      <c r="X8" s="5" t="s">
        <v>109</v>
      </c>
      <c r="Y8" s="5" t="s">
        <v>110</v>
      </c>
      <c r="Z8" s="5" t="s">
        <v>111</v>
      </c>
      <c r="AA8" s="5" t="s">
        <v>112</v>
      </c>
      <c r="AB8" s="5" t="s">
        <v>113</v>
      </c>
      <c r="AC8" s="5" t="s">
        <v>49</v>
      </c>
      <c r="AD8" s="5" t="s">
        <v>49</v>
      </c>
      <c r="AE8" s="12" t="s">
        <v>114</v>
      </c>
      <c r="AF8" s="5" t="s">
        <v>115</v>
      </c>
      <c r="AG8" s="5" t="s">
        <v>34</v>
      </c>
      <c r="AH8" s="5" t="s">
        <v>116</v>
      </c>
      <c r="AI8" s="5" t="s">
        <v>117</v>
      </c>
      <c r="AJ8" s="5" t="s">
        <v>28</v>
      </c>
      <c r="AK8" s="5" t="s">
        <v>56</v>
      </c>
      <c r="AL8" s="5" t="s">
        <v>118</v>
      </c>
      <c r="AM8" s="5" t="s">
        <v>49</v>
      </c>
      <c r="AN8" s="5" t="s">
        <v>49</v>
      </c>
      <c r="AO8" s="5" t="s">
        <v>49</v>
      </c>
      <c r="AP8" s="5" t="s">
        <v>108</v>
      </c>
      <c r="AQ8" s="5" t="s">
        <v>109</v>
      </c>
      <c r="AR8" s="5" t="s">
        <v>110</v>
      </c>
      <c r="AS8" s="5" t="s">
        <v>111</v>
      </c>
      <c r="AT8" s="5" t="s">
        <v>112</v>
      </c>
      <c r="AU8" s="13">
        <v>15078703</v>
      </c>
      <c r="AV8" s="13" t="s">
        <v>119</v>
      </c>
    </row>
    <row r="9" spans="1:48" x14ac:dyDescent="0.25">
      <c r="A9" s="4">
        <v>44294</v>
      </c>
      <c r="B9" s="5" t="s">
        <v>26</v>
      </c>
      <c r="C9" s="5" t="s">
        <v>61</v>
      </c>
      <c r="D9" s="5" t="s">
        <v>28</v>
      </c>
      <c r="E9" s="5" t="s">
        <v>56</v>
      </c>
      <c r="F9" s="6">
        <v>24300</v>
      </c>
      <c r="G9" s="5" t="s">
        <v>30</v>
      </c>
      <c r="H9" s="6">
        <v>1.0649324471339701</v>
      </c>
      <c r="I9" s="6">
        <v>27.735001368034425</v>
      </c>
      <c r="J9" s="6">
        <v>25877.340908186165</v>
      </c>
      <c r="K9" s="6">
        <v>1.0649111484850273</v>
      </c>
      <c r="L9" s="7" t="s">
        <v>31</v>
      </c>
      <c r="M9" s="5" t="s">
        <v>62</v>
      </c>
      <c r="N9" s="6">
        <v>24300</v>
      </c>
      <c r="O9" s="5" t="s">
        <v>30</v>
      </c>
      <c r="P9" s="6">
        <v>1.0699289999999999</v>
      </c>
      <c r="Q9" s="6" t="s">
        <v>33</v>
      </c>
      <c r="R9" s="6">
        <v>7177.08</v>
      </c>
      <c r="S9" s="6">
        <v>33054.420908186163</v>
      </c>
      <c r="T9" s="5" t="s">
        <v>105</v>
      </c>
      <c r="U9" s="5" t="s">
        <v>106</v>
      </c>
      <c r="V9" s="5" t="s">
        <v>107</v>
      </c>
      <c r="W9" s="5" t="s">
        <v>108</v>
      </c>
      <c r="X9" s="5" t="s">
        <v>109</v>
      </c>
      <c r="Y9" s="5" t="s">
        <v>110</v>
      </c>
      <c r="Z9" s="5" t="s">
        <v>111</v>
      </c>
      <c r="AA9" s="5" t="s">
        <v>112</v>
      </c>
      <c r="AB9" s="5" t="s">
        <v>113</v>
      </c>
      <c r="AC9" s="5" t="s">
        <v>49</v>
      </c>
      <c r="AD9" s="5" t="s">
        <v>49</v>
      </c>
      <c r="AE9" s="12" t="s">
        <v>114</v>
      </c>
      <c r="AF9" s="5" t="s">
        <v>115</v>
      </c>
      <c r="AG9" s="5" t="s">
        <v>34</v>
      </c>
      <c r="AH9" s="5" t="s">
        <v>120</v>
      </c>
      <c r="AI9" s="5" t="s">
        <v>117</v>
      </c>
      <c r="AJ9" s="5" t="s">
        <v>28</v>
      </c>
      <c r="AK9" s="5" t="s">
        <v>56</v>
      </c>
      <c r="AL9" s="5" t="s">
        <v>118</v>
      </c>
      <c r="AM9" s="5" t="s">
        <v>49</v>
      </c>
      <c r="AN9" s="5" t="s">
        <v>121</v>
      </c>
      <c r="AO9" s="5" t="s">
        <v>49</v>
      </c>
      <c r="AP9" s="5" t="s">
        <v>108</v>
      </c>
      <c r="AQ9" s="5" t="s">
        <v>109</v>
      </c>
      <c r="AR9" s="5" t="s">
        <v>110</v>
      </c>
      <c r="AS9" s="5" t="s">
        <v>111</v>
      </c>
      <c r="AT9" s="5" t="s">
        <v>112</v>
      </c>
      <c r="AU9" s="13">
        <v>15081959</v>
      </c>
      <c r="AV9" s="13" t="s">
        <v>119</v>
      </c>
    </row>
    <row r="10" spans="1:48" x14ac:dyDescent="0.25">
      <c r="A10" s="4">
        <v>44294</v>
      </c>
      <c r="B10" s="5" t="s">
        <v>26</v>
      </c>
      <c r="C10" s="5" t="s">
        <v>63</v>
      </c>
      <c r="D10" s="5" t="s">
        <v>28</v>
      </c>
      <c r="E10" s="5" t="s">
        <v>56</v>
      </c>
      <c r="F10" s="6">
        <v>24340</v>
      </c>
      <c r="G10" s="5" t="s">
        <v>30</v>
      </c>
      <c r="H10" s="6">
        <v>1.1365245398227746</v>
      </c>
      <c r="I10" s="6">
        <v>27.734998578238663</v>
      </c>
      <c r="J10" s="6">
        <v>27662.454039140346</v>
      </c>
      <c r="K10" s="6">
        <v>1.1365018093319781</v>
      </c>
      <c r="L10" s="7" t="s">
        <v>31</v>
      </c>
      <c r="M10" s="5" t="s">
        <v>62</v>
      </c>
      <c r="N10" s="6">
        <v>24340</v>
      </c>
      <c r="O10" s="5" t="s">
        <v>30</v>
      </c>
      <c r="P10" s="6">
        <v>1.00000024316733</v>
      </c>
      <c r="Q10" s="6" t="s">
        <v>33</v>
      </c>
      <c r="R10" s="6">
        <v>7672.18</v>
      </c>
      <c r="S10" s="6">
        <v>35334.63403914035</v>
      </c>
      <c r="T10" s="5" t="s">
        <v>105</v>
      </c>
      <c r="U10" s="5" t="s">
        <v>106</v>
      </c>
      <c r="V10" s="5" t="s">
        <v>107</v>
      </c>
      <c r="W10" s="5" t="s">
        <v>108</v>
      </c>
      <c r="X10" s="5" t="s">
        <v>109</v>
      </c>
      <c r="Y10" s="5" t="s">
        <v>110</v>
      </c>
      <c r="Z10" s="5" t="s">
        <v>111</v>
      </c>
      <c r="AA10" s="5" t="s">
        <v>112</v>
      </c>
      <c r="AB10" s="5" t="s">
        <v>113</v>
      </c>
      <c r="AC10" s="5" t="s">
        <v>49</v>
      </c>
      <c r="AD10" s="5" t="s">
        <v>49</v>
      </c>
      <c r="AE10" s="12" t="s">
        <v>114</v>
      </c>
      <c r="AF10" s="5" t="s">
        <v>115</v>
      </c>
      <c r="AG10" s="5" t="s">
        <v>34</v>
      </c>
      <c r="AH10" s="5" t="s">
        <v>120</v>
      </c>
      <c r="AI10" s="5" t="s">
        <v>117</v>
      </c>
      <c r="AJ10" s="5" t="s">
        <v>28</v>
      </c>
      <c r="AK10" s="5" t="s">
        <v>56</v>
      </c>
      <c r="AL10" s="5" t="s">
        <v>118</v>
      </c>
      <c r="AM10" s="5" t="s">
        <v>49</v>
      </c>
      <c r="AN10" s="5" t="s">
        <v>121</v>
      </c>
      <c r="AO10" s="5" t="s">
        <v>49</v>
      </c>
      <c r="AP10" s="5" t="s">
        <v>108</v>
      </c>
      <c r="AQ10" s="5" t="s">
        <v>109</v>
      </c>
      <c r="AR10" s="5" t="s">
        <v>110</v>
      </c>
      <c r="AS10" s="5" t="s">
        <v>111</v>
      </c>
      <c r="AT10" s="5" t="s">
        <v>112</v>
      </c>
      <c r="AU10" s="13">
        <v>15083652</v>
      </c>
      <c r="AV10" s="13" t="s">
        <v>119</v>
      </c>
    </row>
    <row r="11" spans="1:48" x14ac:dyDescent="0.25">
      <c r="A11" s="4">
        <v>44294</v>
      </c>
      <c r="B11" s="5" t="s">
        <v>26</v>
      </c>
      <c r="C11" s="5" t="s">
        <v>61</v>
      </c>
      <c r="D11" s="5" t="s">
        <v>28</v>
      </c>
      <c r="E11" s="5" t="s">
        <v>56</v>
      </c>
      <c r="F11" s="6">
        <v>24390</v>
      </c>
      <c r="G11" s="5" t="s">
        <v>30</v>
      </c>
      <c r="H11" s="6">
        <v>1.0649324424504358</v>
      </c>
      <c r="I11" s="6">
        <v>27.734995868266978</v>
      </c>
      <c r="J11" s="6">
        <v>25973.1827973207</v>
      </c>
      <c r="K11" s="6">
        <v>1.0649111438015868</v>
      </c>
      <c r="L11" s="7" t="s">
        <v>31</v>
      </c>
      <c r="M11" s="5" t="s">
        <v>62</v>
      </c>
      <c r="N11" s="6">
        <v>24390</v>
      </c>
      <c r="O11" s="5" t="s">
        <v>30</v>
      </c>
      <c r="P11" s="6">
        <v>1.0699289999999999</v>
      </c>
      <c r="Q11" s="6" t="s">
        <v>33</v>
      </c>
      <c r="R11" s="6">
        <v>7203.67</v>
      </c>
      <c r="S11" s="6">
        <v>33176.852797320702</v>
      </c>
      <c r="T11" s="5" t="s">
        <v>105</v>
      </c>
      <c r="U11" s="5" t="s">
        <v>106</v>
      </c>
      <c r="V11" s="5" t="s">
        <v>107</v>
      </c>
      <c r="W11" s="5" t="s">
        <v>108</v>
      </c>
      <c r="X11" s="5" t="s">
        <v>109</v>
      </c>
      <c r="Y11" s="5" t="s">
        <v>110</v>
      </c>
      <c r="Z11" s="5" t="s">
        <v>111</v>
      </c>
      <c r="AA11" s="5" t="s">
        <v>112</v>
      </c>
      <c r="AB11" s="5" t="s">
        <v>113</v>
      </c>
      <c r="AC11" s="5" t="s">
        <v>49</v>
      </c>
      <c r="AD11" s="5" t="s">
        <v>49</v>
      </c>
      <c r="AE11" s="12" t="s">
        <v>114</v>
      </c>
      <c r="AF11" s="5" t="s">
        <v>115</v>
      </c>
      <c r="AG11" s="5" t="s">
        <v>34</v>
      </c>
      <c r="AH11" s="5" t="s">
        <v>120</v>
      </c>
      <c r="AI11" s="5" t="s">
        <v>117</v>
      </c>
      <c r="AJ11" s="5" t="s">
        <v>28</v>
      </c>
      <c r="AK11" s="5" t="s">
        <v>56</v>
      </c>
      <c r="AL11" s="5" t="s">
        <v>118</v>
      </c>
      <c r="AM11" s="5" t="s">
        <v>49</v>
      </c>
      <c r="AN11" s="5" t="s">
        <v>121</v>
      </c>
      <c r="AO11" s="5" t="s">
        <v>49</v>
      </c>
      <c r="AP11" s="5" t="s">
        <v>108</v>
      </c>
      <c r="AQ11" s="5" t="s">
        <v>109</v>
      </c>
      <c r="AR11" s="5" t="s">
        <v>110</v>
      </c>
      <c r="AS11" s="5" t="s">
        <v>111</v>
      </c>
      <c r="AT11" s="5" t="s">
        <v>112</v>
      </c>
      <c r="AU11" s="13">
        <v>15081960</v>
      </c>
      <c r="AV11" s="13" t="s">
        <v>119</v>
      </c>
    </row>
    <row r="12" spans="1:48" x14ac:dyDescent="0.25">
      <c r="A12" s="4">
        <v>44294</v>
      </c>
      <c r="B12" s="5" t="s">
        <v>26</v>
      </c>
      <c r="C12" s="5" t="s">
        <v>55</v>
      </c>
      <c r="D12" s="5" t="s">
        <v>28</v>
      </c>
      <c r="E12" s="5" t="s">
        <v>56</v>
      </c>
      <c r="F12" s="6">
        <v>24540</v>
      </c>
      <c r="G12" s="5" t="s">
        <v>30</v>
      </c>
      <c r="H12" s="6">
        <v>1.2061279675731571</v>
      </c>
      <c r="I12" s="6">
        <v>24.489996040411892</v>
      </c>
      <c r="J12" s="6">
        <v>29597.78835663879</v>
      </c>
      <c r="K12" s="6">
        <v>1.2061038450138055</v>
      </c>
      <c r="L12" s="7" t="s">
        <v>31</v>
      </c>
      <c r="M12" s="5" t="s">
        <v>57</v>
      </c>
      <c r="N12" s="6">
        <v>24540</v>
      </c>
      <c r="O12" s="5" t="s">
        <v>30</v>
      </c>
      <c r="P12" s="6">
        <v>1.0000000151505899</v>
      </c>
      <c r="Q12" s="6" t="s">
        <v>33</v>
      </c>
      <c r="R12" s="6">
        <v>7248.5</v>
      </c>
      <c r="S12" s="6">
        <v>36846.28835663879</v>
      </c>
      <c r="T12" s="5" t="s">
        <v>105</v>
      </c>
      <c r="U12" s="5" t="s">
        <v>106</v>
      </c>
      <c r="V12" s="5" t="s">
        <v>107</v>
      </c>
      <c r="W12" s="5" t="s">
        <v>108</v>
      </c>
      <c r="X12" s="5" t="s">
        <v>109</v>
      </c>
      <c r="Y12" s="5" t="s">
        <v>110</v>
      </c>
      <c r="Z12" s="5" t="s">
        <v>111</v>
      </c>
      <c r="AA12" s="5" t="s">
        <v>112</v>
      </c>
      <c r="AB12" s="5" t="s">
        <v>113</v>
      </c>
      <c r="AC12" s="5" t="s">
        <v>49</v>
      </c>
      <c r="AD12" s="5" t="s">
        <v>49</v>
      </c>
      <c r="AE12" s="12" t="s">
        <v>114</v>
      </c>
      <c r="AF12" s="5" t="s">
        <v>115</v>
      </c>
      <c r="AG12" s="5" t="s">
        <v>34</v>
      </c>
      <c r="AH12" s="5" t="s">
        <v>116</v>
      </c>
      <c r="AI12" s="5" t="s">
        <v>117</v>
      </c>
      <c r="AJ12" s="5" t="s">
        <v>28</v>
      </c>
      <c r="AK12" s="5" t="s">
        <v>56</v>
      </c>
      <c r="AL12" s="5" t="s">
        <v>118</v>
      </c>
      <c r="AM12" s="5" t="s">
        <v>49</v>
      </c>
      <c r="AN12" s="5" t="s">
        <v>49</v>
      </c>
      <c r="AO12" s="5" t="s">
        <v>49</v>
      </c>
      <c r="AP12" s="5" t="s">
        <v>108</v>
      </c>
      <c r="AQ12" s="5" t="s">
        <v>109</v>
      </c>
      <c r="AR12" s="5" t="s">
        <v>110</v>
      </c>
      <c r="AS12" s="5" t="s">
        <v>111</v>
      </c>
      <c r="AT12" s="5" t="s">
        <v>112</v>
      </c>
      <c r="AU12" s="13">
        <v>15078705</v>
      </c>
      <c r="AV12" s="13" t="s">
        <v>119</v>
      </c>
    </row>
    <row r="13" spans="1:48" x14ac:dyDescent="0.25">
      <c r="A13" s="4">
        <v>44294</v>
      </c>
      <c r="B13" s="5" t="s">
        <v>26</v>
      </c>
      <c r="C13" s="5" t="s">
        <v>55</v>
      </c>
      <c r="D13" s="5" t="s">
        <v>28</v>
      </c>
      <c r="E13" s="5" t="s">
        <v>56</v>
      </c>
      <c r="F13" s="6">
        <v>24510</v>
      </c>
      <c r="G13" s="5" t="s">
        <v>30</v>
      </c>
      <c r="H13" s="6">
        <v>1.206127966750479</v>
      </c>
      <c r="I13" s="6">
        <v>24.489996877832539</v>
      </c>
      <c r="J13" s="6">
        <v>29561.605221124937</v>
      </c>
      <c r="K13" s="6">
        <v>1.2061038441911438</v>
      </c>
      <c r="L13" s="7" t="s">
        <v>31</v>
      </c>
      <c r="M13" s="5" t="s">
        <v>57</v>
      </c>
      <c r="N13" s="6">
        <v>24510</v>
      </c>
      <c r="O13" s="5" t="s">
        <v>30</v>
      </c>
      <c r="P13" s="6">
        <v>1.0000000151505899</v>
      </c>
      <c r="Q13" s="6" t="s">
        <v>33</v>
      </c>
      <c r="R13" s="6">
        <v>7239.64</v>
      </c>
      <c r="S13" s="6">
        <v>36801.24522112494</v>
      </c>
      <c r="T13" s="5" t="s">
        <v>105</v>
      </c>
      <c r="U13" s="5" t="s">
        <v>106</v>
      </c>
      <c r="V13" s="5" t="s">
        <v>107</v>
      </c>
      <c r="W13" s="5" t="s">
        <v>108</v>
      </c>
      <c r="X13" s="5" t="s">
        <v>109</v>
      </c>
      <c r="Y13" s="5" t="s">
        <v>110</v>
      </c>
      <c r="Z13" s="5" t="s">
        <v>111</v>
      </c>
      <c r="AA13" s="5" t="s">
        <v>112</v>
      </c>
      <c r="AB13" s="5" t="s">
        <v>113</v>
      </c>
      <c r="AC13" s="5" t="s">
        <v>49</v>
      </c>
      <c r="AD13" s="5" t="s">
        <v>49</v>
      </c>
      <c r="AE13" s="12" t="s">
        <v>114</v>
      </c>
      <c r="AF13" s="5" t="s">
        <v>115</v>
      </c>
      <c r="AG13" s="5" t="s">
        <v>34</v>
      </c>
      <c r="AH13" s="5" t="s">
        <v>116</v>
      </c>
      <c r="AI13" s="5" t="s">
        <v>117</v>
      </c>
      <c r="AJ13" s="5" t="s">
        <v>28</v>
      </c>
      <c r="AK13" s="5" t="s">
        <v>56</v>
      </c>
      <c r="AL13" s="5" t="s">
        <v>118</v>
      </c>
      <c r="AM13" s="5" t="s">
        <v>49</v>
      </c>
      <c r="AN13" s="5" t="s">
        <v>49</v>
      </c>
      <c r="AO13" s="5" t="s">
        <v>49</v>
      </c>
      <c r="AP13" s="5" t="s">
        <v>108</v>
      </c>
      <c r="AQ13" s="5" t="s">
        <v>109</v>
      </c>
      <c r="AR13" s="5" t="s">
        <v>110</v>
      </c>
      <c r="AS13" s="5" t="s">
        <v>111</v>
      </c>
      <c r="AT13" s="5" t="s">
        <v>112</v>
      </c>
      <c r="AU13" s="13">
        <v>15078707</v>
      </c>
      <c r="AV13" s="13" t="s">
        <v>119</v>
      </c>
    </row>
    <row r="14" spans="1:48" x14ac:dyDescent="0.25">
      <c r="A14" s="4">
        <v>44294</v>
      </c>
      <c r="B14" s="5" t="s">
        <v>26</v>
      </c>
      <c r="C14" s="5" t="s">
        <v>55</v>
      </c>
      <c r="D14" s="5" t="s">
        <v>28</v>
      </c>
      <c r="E14" s="5" t="s">
        <v>56</v>
      </c>
      <c r="F14" s="6">
        <v>24520</v>
      </c>
      <c r="G14" s="5" t="s">
        <v>30</v>
      </c>
      <c r="H14" s="6">
        <v>1.2061279670249287</v>
      </c>
      <c r="I14" s="6">
        <v>24.489998109888671</v>
      </c>
      <c r="J14" s="6">
        <v>29573.666266296223</v>
      </c>
      <c r="K14" s="6">
        <v>1.2061038444655883</v>
      </c>
      <c r="L14" s="7" t="s">
        <v>31</v>
      </c>
      <c r="M14" s="5" t="s">
        <v>57</v>
      </c>
      <c r="N14" s="6">
        <v>24520</v>
      </c>
      <c r="O14" s="5" t="s">
        <v>30</v>
      </c>
      <c r="P14" s="6">
        <v>1.0000000151505899</v>
      </c>
      <c r="Q14" s="6" t="s">
        <v>33</v>
      </c>
      <c r="R14" s="6">
        <v>7242.6</v>
      </c>
      <c r="S14" s="6">
        <v>36816.266266296225</v>
      </c>
      <c r="T14" s="5" t="s">
        <v>105</v>
      </c>
      <c r="U14" s="5" t="s">
        <v>106</v>
      </c>
      <c r="V14" s="5" t="s">
        <v>107</v>
      </c>
      <c r="W14" s="5" t="s">
        <v>108</v>
      </c>
      <c r="X14" s="5" t="s">
        <v>109</v>
      </c>
      <c r="Y14" s="5" t="s">
        <v>110</v>
      </c>
      <c r="Z14" s="5" t="s">
        <v>111</v>
      </c>
      <c r="AA14" s="5" t="s">
        <v>112</v>
      </c>
      <c r="AB14" s="5" t="s">
        <v>113</v>
      </c>
      <c r="AC14" s="5" t="s">
        <v>49</v>
      </c>
      <c r="AD14" s="5" t="s">
        <v>49</v>
      </c>
      <c r="AE14" s="12" t="s">
        <v>114</v>
      </c>
      <c r="AF14" s="5" t="s">
        <v>115</v>
      </c>
      <c r="AG14" s="5" t="s">
        <v>34</v>
      </c>
      <c r="AH14" s="5" t="s">
        <v>116</v>
      </c>
      <c r="AI14" s="5" t="s">
        <v>117</v>
      </c>
      <c r="AJ14" s="5" t="s">
        <v>28</v>
      </c>
      <c r="AK14" s="5" t="s">
        <v>56</v>
      </c>
      <c r="AL14" s="5" t="s">
        <v>118</v>
      </c>
      <c r="AM14" s="5" t="s">
        <v>49</v>
      </c>
      <c r="AN14" s="5" t="s">
        <v>49</v>
      </c>
      <c r="AO14" s="5" t="s">
        <v>49</v>
      </c>
      <c r="AP14" s="5" t="s">
        <v>108</v>
      </c>
      <c r="AQ14" s="5" t="s">
        <v>109</v>
      </c>
      <c r="AR14" s="5" t="s">
        <v>110</v>
      </c>
      <c r="AS14" s="5" t="s">
        <v>111</v>
      </c>
      <c r="AT14" s="5" t="s">
        <v>112</v>
      </c>
      <c r="AU14" s="13">
        <v>15078701</v>
      </c>
      <c r="AV14" s="13" t="s">
        <v>119</v>
      </c>
    </row>
    <row r="15" spans="1:48" x14ac:dyDescent="0.25">
      <c r="A15" s="4">
        <v>44294</v>
      </c>
      <c r="B15" s="5" t="s">
        <v>26</v>
      </c>
      <c r="C15" s="5" t="s">
        <v>63</v>
      </c>
      <c r="D15" s="5" t="s">
        <v>28</v>
      </c>
      <c r="E15" s="5" t="s">
        <v>56</v>
      </c>
      <c r="F15" s="6">
        <v>24470</v>
      </c>
      <c r="G15" s="5" t="s">
        <v>30</v>
      </c>
      <c r="H15" s="6">
        <v>1.1365245406535682</v>
      </c>
      <c r="I15" s="6">
        <v>27.735002036629318</v>
      </c>
      <c r="J15" s="6">
        <v>27810.199294682621</v>
      </c>
      <c r="K15" s="6">
        <v>1.1365018101627553</v>
      </c>
      <c r="L15" s="7" t="s">
        <v>31</v>
      </c>
      <c r="M15" s="5" t="s">
        <v>62</v>
      </c>
      <c r="N15" s="6">
        <v>24470</v>
      </c>
      <c r="O15" s="5" t="s">
        <v>30</v>
      </c>
      <c r="P15" s="6">
        <v>1.00000024316733</v>
      </c>
      <c r="Q15" s="6" t="s">
        <v>33</v>
      </c>
      <c r="R15" s="6">
        <v>7713.16</v>
      </c>
      <c r="S15" s="6">
        <v>35523.359294682625</v>
      </c>
      <c r="T15" s="5" t="s">
        <v>105</v>
      </c>
      <c r="U15" s="5" t="s">
        <v>106</v>
      </c>
      <c r="V15" s="5" t="s">
        <v>107</v>
      </c>
      <c r="W15" s="5" t="s">
        <v>108</v>
      </c>
      <c r="X15" s="5" t="s">
        <v>109</v>
      </c>
      <c r="Y15" s="5" t="s">
        <v>110</v>
      </c>
      <c r="Z15" s="5" t="s">
        <v>111</v>
      </c>
      <c r="AA15" s="5" t="s">
        <v>112</v>
      </c>
      <c r="AB15" s="5" t="s">
        <v>113</v>
      </c>
      <c r="AC15" s="5" t="s">
        <v>49</v>
      </c>
      <c r="AD15" s="5" t="s">
        <v>49</v>
      </c>
      <c r="AE15" s="12" t="s">
        <v>114</v>
      </c>
      <c r="AF15" s="5" t="s">
        <v>115</v>
      </c>
      <c r="AG15" s="5" t="s">
        <v>34</v>
      </c>
      <c r="AH15" s="5" t="s">
        <v>120</v>
      </c>
      <c r="AI15" s="5" t="s">
        <v>117</v>
      </c>
      <c r="AJ15" s="5" t="s">
        <v>28</v>
      </c>
      <c r="AK15" s="5" t="s">
        <v>56</v>
      </c>
      <c r="AL15" s="5" t="s">
        <v>118</v>
      </c>
      <c r="AM15" s="5" t="s">
        <v>49</v>
      </c>
      <c r="AN15" s="5" t="s">
        <v>121</v>
      </c>
      <c r="AO15" s="5" t="s">
        <v>49</v>
      </c>
      <c r="AP15" s="5" t="s">
        <v>108</v>
      </c>
      <c r="AQ15" s="5" t="s">
        <v>109</v>
      </c>
      <c r="AR15" s="5" t="s">
        <v>110</v>
      </c>
      <c r="AS15" s="5" t="s">
        <v>111</v>
      </c>
      <c r="AT15" s="5" t="s">
        <v>112</v>
      </c>
      <c r="AU15" s="13">
        <v>15083653</v>
      </c>
      <c r="AV15" s="13" t="s">
        <v>119</v>
      </c>
    </row>
    <row r="16" spans="1:48" x14ac:dyDescent="0.25">
      <c r="A16" s="4">
        <v>44294</v>
      </c>
      <c r="B16" s="5" t="s">
        <v>26</v>
      </c>
      <c r="C16" s="5" t="s">
        <v>55</v>
      </c>
      <c r="D16" s="5" t="s">
        <v>28</v>
      </c>
      <c r="E16" s="5" t="s">
        <v>56</v>
      </c>
      <c r="F16" s="6">
        <v>24530</v>
      </c>
      <c r="G16" s="5" t="s">
        <v>30</v>
      </c>
      <c r="H16" s="6">
        <v>1.2061279672991545</v>
      </c>
      <c r="I16" s="6">
        <v>24.48999934094028</v>
      </c>
      <c r="J16" s="6">
        <v>29585.727311467504</v>
      </c>
      <c r="K16" s="6">
        <v>1.2061038447398085</v>
      </c>
      <c r="L16" s="7" t="s">
        <v>31</v>
      </c>
      <c r="M16" s="5" t="s">
        <v>57</v>
      </c>
      <c r="N16" s="6">
        <v>24530</v>
      </c>
      <c r="O16" s="5" t="s">
        <v>30</v>
      </c>
      <c r="P16" s="6">
        <v>1.0000000151505899</v>
      </c>
      <c r="Q16" s="6" t="s">
        <v>33</v>
      </c>
      <c r="R16" s="6">
        <v>7245.55</v>
      </c>
      <c r="S16" s="6">
        <v>36831.277311467507</v>
      </c>
      <c r="T16" s="5" t="s">
        <v>105</v>
      </c>
      <c r="U16" s="5" t="s">
        <v>106</v>
      </c>
      <c r="V16" s="5" t="s">
        <v>107</v>
      </c>
      <c r="W16" s="5" t="s">
        <v>108</v>
      </c>
      <c r="X16" s="5" t="s">
        <v>109</v>
      </c>
      <c r="Y16" s="5" t="s">
        <v>110</v>
      </c>
      <c r="Z16" s="5" t="s">
        <v>111</v>
      </c>
      <c r="AA16" s="5" t="s">
        <v>112</v>
      </c>
      <c r="AB16" s="5" t="s">
        <v>113</v>
      </c>
      <c r="AC16" s="5" t="s">
        <v>49</v>
      </c>
      <c r="AD16" s="5" t="s">
        <v>49</v>
      </c>
      <c r="AE16" s="12" t="s">
        <v>114</v>
      </c>
      <c r="AF16" s="5" t="s">
        <v>115</v>
      </c>
      <c r="AG16" s="5" t="s">
        <v>34</v>
      </c>
      <c r="AH16" s="5" t="s">
        <v>116</v>
      </c>
      <c r="AI16" s="5" t="s">
        <v>117</v>
      </c>
      <c r="AJ16" s="5" t="s">
        <v>28</v>
      </c>
      <c r="AK16" s="5" t="s">
        <v>56</v>
      </c>
      <c r="AL16" s="5" t="s">
        <v>118</v>
      </c>
      <c r="AM16" s="5" t="s">
        <v>49</v>
      </c>
      <c r="AN16" s="5" t="s">
        <v>49</v>
      </c>
      <c r="AO16" s="5" t="s">
        <v>49</v>
      </c>
      <c r="AP16" s="5" t="s">
        <v>108</v>
      </c>
      <c r="AQ16" s="5" t="s">
        <v>109</v>
      </c>
      <c r="AR16" s="5" t="s">
        <v>110</v>
      </c>
      <c r="AS16" s="5" t="s">
        <v>111</v>
      </c>
      <c r="AT16" s="5" t="s">
        <v>112</v>
      </c>
      <c r="AU16" s="13">
        <v>15078706</v>
      </c>
      <c r="AV16" s="13" t="s">
        <v>119</v>
      </c>
    </row>
    <row r="17" spans="1:48" x14ac:dyDescent="0.25">
      <c r="A17" s="4">
        <v>44294</v>
      </c>
      <c r="B17" s="5" t="s">
        <v>26</v>
      </c>
      <c r="C17" s="5" t="s">
        <v>55</v>
      </c>
      <c r="D17" s="5" t="s">
        <v>28</v>
      </c>
      <c r="E17" s="5" t="s">
        <v>56</v>
      </c>
      <c r="F17" s="6">
        <v>24530</v>
      </c>
      <c r="G17" s="5" t="s">
        <v>30</v>
      </c>
      <c r="H17" s="6">
        <v>1.2061279672991545</v>
      </c>
      <c r="I17" s="6">
        <v>24.48999934094028</v>
      </c>
      <c r="J17" s="6">
        <v>29585.727311467504</v>
      </c>
      <c r="K17" s="6">
        <v>1.2061038447398085</v>
      </c>
      <c r="L17" s="7" t="s">
        <v>31</v>
      </c>
      <c r="M17" s="5" t="s">
        <v>57</v>
      </c>
      <c r="N17" s="6">
        <v>24530</v>
      </c>
      <c r="O17" s="5" t="s">
        <v>30</v>
      </c>
      <c r="P17" s="6">
        <v>1.0000000151505899</v>
      </c>
      <c r="Q17" s="6" t="s">
        <v>33</v>
      </c>
      <c r="R17" s="6">
        <v>7245.55</v>
      </c>
      <c r="S17" s="6">
        <v>36831.277311467507</v>
      </c>
      <c r="T17" s="5" t="s">
        <v>105</v>
      </c>
      <c r="U17" s="5" t="s">
        <v>106</v>
      </c>
      <c r="V17" s="5" t="s">
        <v>107</v>
      </c>
      <c r="W17" s="5" t="s">
        <v>108</v>
      </c>
      <c r="X17" s="5" t="s">
        <v>109</v>
      </c>
      <c r="Y17" s="5" t="s">
        <v>110</v>
      </c>
      <c r="Z17" s="5" t="s">
        <v>111</v>
      </c>
      <c r="AA17" s="5" t="s">
        <v>112</v>
      </c>
      <c r="AB17" s="5" t="s">
        <v>113</v>
      </c>
      <c r="AC17" s="5" t="s">
        <v>49</v>
      </c>
      <c r="AD17" s="5" t="s">
        <v>49</v>
      </c>
      <c r="AE17" s="12" t="s">
        <v>114</v>
      </c>
      <c r="AF17" s="5" t="s">
        <v>115</v>
      </c>
      <c r="AG17" s="5" t="s">
        <v>34</v>
      </c>
      <c r="AH17" s="5" t="s">
        <v>116</v>
      </c>
      <c r="AI17" s="5" t="s">
        <v>117</v>
      </c>
      <c r="AJ17" s="5" t="s">
        <v>28</v>
      </c>
      <c r="AK17" s="5" t="s">
        <v>56</v>
      </c>
      <c r="AL17" s="5" t="s">
        <v>118</v>
      </c>
      <c r="AM17" s="5" t="s">
        <v>49</v>
      </c>
      <c r="AN17" s="5" t="s">
        <v>49</v>
      </c>
      <c r="AO17" s="5" t="s">
        <v>49</v>
      </c>
      <c r="AP17" s="5" t="s">
        <v>108</v>
      </c>
      <c r="AQ17" s="5" t="s">
        <v>109</v>
      </c>
      <c r="AR17" s="5" t="s">
        <v>110</v>
      </c>
      <c r="AS17" s="5" t="s">
        <v>111</v>
      </c>
      <c r="AT17" s="5" t="s">
        <v>112</v>
      </c>
      <c r="AU17" s="13">
        <v>15078702</v>
      </c>
      <c r="AV17" s="13" t="s">
        <v>119</v>
      </c>
    </row>
    <row r="18" spans="1:48" x14ac:dyDescent="0.25">
      <c r="A18" s="4">
        <v>44297</v>
      </c>
      <c r="B18" s="5" t="s">
        <v>26</v>
      </c>
      <c r="C18" s="5" t="s">
        <v>64</v>
      </c>
      <c r="D18" s="5" t="s">
        <v>28</v>
      </c>
      <c r="E18" s="5" t="s">
        <v>56</v>
      </c>
      <c r="F18" s="6">
        <v>24440</v>
      </c>
      <c r="G18" s="5" t="s">
        <v>30</v>
      </c>
      <c r="H18" s="6">
        <v>1.0624936074845006</v>
      </c>
      <c r="I18" s="6">
        <v>27.735001815271676</v>
      </c>
      <c r="J18" s="6">
        <v>25966.824420045858</v>
      </c>
      <c r="K18" s="6">
        <v>1.0624723576123509</v>
      </c>
      <c r="L18" s="7" t="s">
        <v>31</v>
      </c>
      <c r="M18" s="5" t="s">
        <v>62</v>
      </c>
      <c r="N18" s="6">
        <v>24440</v>
      </c>
      <c r="O18" s="5" t="s">
        <v>30</v>
      </c>
      <c r="P18" s="6">
        <v>1.0699289999999999</v>
      </c>
      <c r="Q18" s="6" t="s">
        <v>33</v>
      </c>
      <c r="R18" s="6">
        <v>7201.9</v>
      </c>
      <c r="S18" s="6">
        <v>33168.724420045859</v>
      </c>
      <c r="T18" s="5" t="s">
        <v>105</v>
      </c>
      <c r="U18" s="5" t="s">
        <v>106</v>
      </c>
      <c r="V18" s="5" t="s">
        <v>107</v>
      </c>
      <c r="W18" s="5" t="s">
        <v>108</v>
      </c>
      <c r="X18" s="5" t="s">
        <v>109</v>
      </c>
      <c r="Y18" s="5" t="s">
        <v>110</v>
      </c>
      <c r="Z18" s="5" t="s">
        <v>111</v>
      </c>
      <c r="AA18" s="5" t="s">
        <v>112</v>
      </c>
      <c r="AB18" s="5" t="s">
        <v>113</v>
      </c>
      <c r="AC18" s="5" t="s">
        <v>49</v>
      </c>
      <c r="AD18" s="5" t="s">
        <v>49</v>
      </c>
      <c r="AE18" s="12" t="s">
        <v>114</v>
      </c>
      <c r="AF18" s="5" t="s">
        <v>115</v>
      </c>
      <c r="AG18" s="5" t="s">
        <v>34</v>
      </c>
      <c r="AH18" s="5" t="s">
        <v>120</v>
      </c>
      <c r="AI18" s="5" t="s">
        <v>117</v>
      </c>
      <c r="AJ18" s="5" t="s">
        <v>28</v>
      </c>
      <c r="AK18" s="5" t="s">
        <v>56</v>
      </c>
      <c r="AL18" s="5" t="s">
        <v>118</v>
      </c>
      <c r="AM18" s="5" t="s">
        <v>49</v>
      </c>
      <c r="AN18" s="5" t="s">
        <v>121</v>
      </c>
      <c r="AO18" s="5" t="s">
        <v>49</v>
      </c>
      <c r="AP18" s="5" t="s">
        <v>108</v>
      </c>
      <c r="AQ18" s="5" t="s">
        <v>109</v>
      </c>
      <c r="AR18" s="5" t="s">
        <v>110</v>
      </c>
      <c r="AS18" s="5" t="s">
        <v>111</v>
      </c>
      <c r="AT18" s="5" t="s">
        <v>112</v>
      </c>
      <c r="AU18" s="13">
        <v>15087133</v>
      </c>
      <c r="AV18" s="13" t="s">
        <v>119</v>
      </c>
    </row>
    <row r="19" spans="1:48" x14ac:dyDescent="0.25">
      <c r="A19" s="4">
        <v>44298</v>
      </c>
      <c r="B19" s="5" t="s">
        <v>26</v>
      </c>
      <c r="C19" s="5" t="s">
        <v>65</v>
      </c>
      <c r="D19" s="5" t="s">
        <v>28</v>
      </c>
      <c r="E19" s="5" t="s">
        <v>56</v>
      </c>
      <c r="F19" s="6">
        <v>24420</v>
      </c>
      <c r="G19" s="5" t="s">
        <v>30</v>
      </c>
      <c r="H19" s="6">
        <v>1.1298506040740663</v>
      </c>
      <c r="I19" s="6">
        <v>27.73499806793734</v>
      </c>
      <c r="J19" s="6">
        <v>27590.399932453671</v>
      </c>
      <c r="K19" s="6">
        <v>1.1298280070619848</v>
      </c>
      <c r="L19" s="7" t="s">
        <v>31</v>
      </c>
      <c r="M19" s="5" t="s">
        <v>62</v>
      </c>
      <c r="N19" s="6">
        <v>24420</v>
      </c>
      <c r="O19" s="5" t="s">
        <v>30</v>
      </c>
      <c r="P19" s="6">
        <v>1.00000024316733</v>
      </c>
      <c r="Q19" s="6" t="s">
        <v>33</v>
      </c>
      <c r="R19" s="6">
        <v>7652.2</v>
      </c>
      <c r="S19" s="6">
        <v>35242.599932453668</v>
      </c>
      <c r="T19" s="5" t="s">
        <v>105</v>
      </c>
      <c r="U19" s="5" t="s">
        <v>106</v>
      </c>
      <c r="V19" s="5" t="s">
        <v>107</v>
      </c>
      <c r="W19" s="5" t="s">
        <v>108</v>
      </c>
      <c r="X19" s="5" t="s">
        <v>109</v>
      </c>
      <c r="Y19" s="5" t="s">
        <v>110</v>
      </c>
      <c r="Z19" s="5" t="s">
        <v>111</v>
      </c>
      <c r="AA19" s="5" t="s">
        <v>112</v>
      </c>
      <c r="AB19" s="5" t="s">
        <v>113</v>
      </c>
      <c r="AC19" s="5" t="s">
        <v>49</v>
      </c>
      <c r="AD19" s="5" t="s">
        <v>49</v>
      </c>
      <c r="AE19" s="12" t="s">
        <v>114</v>
      </c>
      <c r="AF19" s="5" t="s">
        <v>115</v>
      </c>
      <c r="AG19" s="5" t="s">
        <v>34</v>
      </c>
      <c r="AH19" s="5" t="s">
        <v>120</v>
      </c>
      <c r="AI19" s="5" t="s">
        <v>117</v>
      </c>
      <c r="AJ19" s="5" t="s">
        <v>28</v>
      </c>
      <c r="AK19" s="5" t="s">
        <v>56</v>
      </c>
      <c r="AL19" s="5" t="s">
        <v>118</v>
      </c>
      <c r="AM19" s="5" t="s">
        <v>49</v>
      </c>
      <c r="AN19" s="5" t="s">
        <v>121</v>
      </c>
      <c r="AO19" s="5" t="s">
        <v>49</v>
      </c>
      <c r="AP19" s="5" t="s">
        <v>108</v>
      </c>
      <c r="AQ19" s="5" t="s">
        <v>109</v>
      </c>
      <c r="AR19" s="5" t="s">
        <v>110</v>
      </c>
      <c r="AS19" s="5" t="s">
        <v>111</v>
      </c>
      <c r="AT19" s="5" t="s">
        <v>112</v>
      </c>
      <c r="AU19" s="13">
        <v>15611402</v>
      </c>
      <c r="AV19" s="13" t="s">
        <v>119</v>
      </c>
    </row>
    <row r="20" spans="1:48" x14ac:dyDescent="0.25">
      <c r="A20" s="4">
        <v>44298</v>
      </c>
      <c r="B20" s="5" t="s">
        <v>26</v>
      </c>
      <c r="C20" s="5" t="s">
        <v>64</v>
      </c>
      <c r="D20" s="5" t="s">
        <v>28</v>
      </c>
      <c r="E20" s="5" t="s">
        <v>56</v>
      </c>
      <c r="F20" s="6">
        <v>24300</v>
      </c>
      <c r="G20" s="5" t="s">
        <v>30</v>
      </c>
      <c r="H20" s="6">
        <v>1.0586789147103413</v>
      </c>
      <c r="I20" s="6">
        <v>27.735001368034425</v>
      </c>
      <c r="J20" s="6">
        <v>25725.383109508741</v>
      </c>
      <c r="K20" s="6">
        <v>1.058657741132047</v>
      </c>
      <c r="L20" s="7" t="s">
        <v>31</v>
      </c>
      <c r="M20" s="5" t="s">
        <v>62</v>
      </c>
      <c r="N20" s="6">
        <v>24300</v>
      </c>
      <c r="O20" s="5" t="s">
        <v>30</v>
      </c>
      <c r="P20" s="6">
        <v>1.0699289999999999</v>
      </c>
      <c r="Q20" s="6" t="s">
        <v>33</v>
      </c>
      <c r="R20" s="6">
        <v>7134.94</v>
      </c>
      <c r="S20" s="6">
        <v>32860.323109508739</v>
      </c>
      <c r="T20" s="5" t="s">
        <v>105</v>
      </c>
      <c r="U20" s="5" t="s">
        <v>106</v>
      </c>
      <c r="V20" s="5" t="s">
        <v>107</v>
      </c>
      <c r="W20" s="5" t="s">
        <v>108</v>
      </c>
      <c r="X20" s="5" t="s">
        <v>109</v>
      </c>
      <c r="Y20" s="5" t="s">
        <v>110</v>
      </c>
      <c r="Z20" s="5" t="s">
        <v>111</v>
      </c>
      <c r="AA20" s="5" t="s">
        <v>112</v>
      </c>
      <c r="AB20" s="5" t="s">
        <v>113</v>
      </c>
      <c r="AC20" s="5" t="s">
        <v>49</v>
      </c>
      <c r="AD20" s="5" t="s">
        <v>49</v>
      </c>
      <c r="AE20" s="12" t="s">
        <v>114</v>
      </c>
      <c r="AF20" s="5" t="s">
        <v>115</v>
      </c>
      <c r="AG20" s="5" t="s">
        <v>34</v>
      </c>
      <c r="AH20" s="5" t="s">
        <v>120</v>
      </c>
      <c r="AI20" s="5" t="s">
        <v>117</v>
      </c>
      <c r="AJ20" s="5" t="s">
        <v>28</v>
      </c>
      <c r="AK20" s="5" t="s">
        <v>56</v>
      </c>
      <c r="AL20" s="5" t="s">
        <v>118</v>
      </c>
      <c r="AM20" s="5" t="s">
        <v>49</v>
      </c>
      <c r="AN20" s="5" t="s">
        <v>121</v>
      </c>
      <c r="AO20" s="5" t="s">
        <v>49</v>
      </c>
      <c r="AP20" s="5" t="s">
        <v>108</v>
      </c>
      <c r="AQ20" s="5" t="s">
        <v>109</v>
      </c>
      <c r="AR20" s="5" t="s">
        <v>110</v>
      </c>
      <c r="AS20" s="5" t="s">
        <v>111</v>
      </c>
      <c r="AT20" s="5" t="s">
        <v>112</v>
      </c>
      <c r="AU20" s="13">
        <v>15087132</v>
      </c>
      <c r="AV20" s="13" t="s">
        <v>119</v>
      </c>
    </row>
    <row r="21" spans="1:48" x14ac:dyDescent="0.25">
      <c r="A21" s="4">
        <v>44301</v>
      </c>
      <c r="B21" s="5" t="s">
        <v>26</v>
      </c>
      <c r="C21" s="5" t="s">
        <v>65</v>
      </c>
      <c r="D21" s="5" t="s">
        <v>28</v>
      </c>
      <c r="E21" s="5" t="s">
        <v>56</v>
      </c>
      <c r="F21" s="6">
        <v>24450</v>
      </c>
      <c r="G21" s="5" t="s">
        <v>30</v>
      </c>
      <c r="H21" s="6">
        <v>1.1327064870422732</v>
      </c>
      <c r="I21" s="6">
        <v>27.734998547573465</v>
      </c>
      <c r="J21" s="6">
        <v>27694.119714711414</v>
      </c>
      <c r="K21" s="6">
        <v>1.1326838329125324</v>
      </c>
      <c r="L21" s="7" t="s">
        <v>31</v>
      </c>
      <c r="M21" s="5" t="s">
        <v>62</v>
      </c>
      <c r="N21" s="6">
        <v>24450</v>
      </c>
      <c r="O21" s="5" t="s">
        <v>30</v>
      </c>
      <c r="P21" s="6">
        <v>1.00000024316733</v>
      </c>
      <c r="Q21" s="6" t="s">
        <v>33</v>
      </c>
      <c r="R21" s="6">
        <v>7680.97</v>
      </c>
      <c r="S21" s="6">
        <v>35375.089714711416</v>
      </c>
      <c r="T21" s="5" t="s">
        <v>105</v>
      </c>
      <c r="U21" s="5" t="s">
        <v>106</v>
      </c>
      <c r="V21" s="5" t="s">
        <v>107</v>
      </c>
      <c r="W21" s="5" t="s">
        <v>108</v>
      </c>
      <c r="X21" s="5" t="s">
        <v>109</v>
      </c>
      <c r="Y21" s="5" t="s">
        <v>110</v>
      </c>
      <c r="Z21" s="5" t="s">
        <v>111</v>
      </c>
      <c r="AA21" s="5" t="s">
        <v>112</v>
      </c>
      <c r="AB21" s="5" t="s">
        <v>113</v>
      </c>
      <c r="AC21" s="5" t="s">
        <v>49</v>
      </c>
      <c r="AD21" s="5" t="s">
        <v>49</v>
      </c>
      <c r="AE21" s="12" t="s">
        <v>114</v>
      </c>
      <c r="AF21" s="5" t="s">
        <v>115</v>
      </c>
      <c r="AG21" s="5" t="s">
        <v>34</v>
      </c>
      <c r="AH21" s="5" t="s">
        <v>120</v>
      </c>
      <c r="AI21" s="5" t="s">
        <v>117</v>
      </c>
      <c r="AJ21" s="5" t="s">
        <v>28</v>
      </c>
      <c r="AK21" s="5" t="s">
        <v>56</v>
      </c>
      <c r="AL21" s="5" t="s">
        <v>118</v>
      </c>
      <c r="AM21" s="5" t="s">
        <v>49</v>
      </c>
      <c r="AN21" s="5" t="s">
        <v>121</v>
      </c>
      <c r="AO21" s="5" t="s">
        <v>49</v>
      </c>
      <c r="AP21" s="5" t="s">
        <v>108</v>
      </c>
      <c r="AQ21" s="5" t="s">
        <v>109</v>
      </c>
      <c r="AR21" s="5" t="s">
        <v>110</v>
      </c>
      <c r="AS21" s="5" t="s">
        <v>111</v>
      </c>
      <c r="AT21" s="5" t="s">
        <v>112</v>
      </c>
      <c r="AU21" s="13">
        <v>15611401</v>
      </c>
      <c r="AV21" s="13" t="s">
        <v>119</v>
      </c>
    </row>
    <row r="22" spans="1:48" x14ac:dyDescent="0.25">
      <c r="A22" s="4">
        <v>44302</v>
      </c>
      <c r="B22" s="5" t="s">
        <v>26</v>
      </c>
      <c r="C22" s="5" t="s">
        <v>66</v>
      </c>
      <c r="D22" s="5" t="s">
        <v>28</v>
      </c>
      <c r="E22" s="5" t="s">
        <v>56</v>
      </c>
      <c r="F22" s="6">
        <v>24350</v>
      </c>
      <c r="G22" s="5" t="s">
        <v>30</v>
      </c>
      <c r="H22" s="6">
        <v>1.1374760126129686</v>
      </c>
      <c r="I22" s="6">
        <v>27.735000264155502</v>
      </c>
      <c r="J22" s="6">
        <v>27696.986956307643</v>
      </c>
      <c r="K22" s="6">
        <v>1.1374532630927163</v>
      </c>
      <c r="L22" s="7" t="s">
        <v>31</v>
      </c>
      <c r="M22" s="5" t="s">
        <v>62</v>
      </c>
      <c r="N22" s="6">
        <v>24350</v>
      </c>
      <c r="O22" s="5" t="s">
        <v>30</v>
      </c>
      <c r="P22" s="6">
        <v>1.00000024316733</v>
      </c>
      <c r="Q22" s="6" t="s">
        <v>33</v>
      </c>
      <c r="R22" s="6">
        <v>7681.76</v>
      </c>
      <c r="S22" s="6">
        <v>35378.746956307645</v>
      </c>
      <c r="T22" s="5" t="s">
        <v>105</v>
      </c>
      <c r="U22" s="5" t="s">
        <v>106</v>
      </c>
      <c r="V22" s="5" t="s">
        <v>107</v>
      </c>
      <c r="W22" s="5" t="s">
        <v>108</v>
      </c>
      <c r="X22" s="5" t="s">
        <v>109</v>
      </c>
      <c r="Y22" s="5" t="s">
        <v>110</v>
      </c>
      <c r="Z22" s="5" t="s">
        <v>111</v>
      </c>
      <c r="AA22" s="5" t="s">
        <v>112</v>
      </c>
      <c r="AB22" s="5" t="s">
        <v>113</v>
      </c>
      <c r="AC22" s="5" t="s">
        <v>49</v>
      </c>
      <c r="AD22" s="5" t="s">
        <v>49</v>
      </c>
      <c r="AE22" s="12" t="s">
        <v>114</v>
      </c>
      <c r="AF22" s="5" t="s">
        <v>115</v>
      </c>
      <c r="AG22" s="5" t="s">
        <v>34</v>
      </c>
      <c r="AH22" s="5" t="s">
        <v>120</v>
      </c>
      <c r="AI22" s="5" t="s">
        <v>117</v>
      </c>
      <c r="AJ22" s="5" t="s">
        <v>28</v>
      </c>
      <c r="AK22" s="5" t="s">
        <v>56</v>
      </c>
      <c r="AL22" s="5" t="s">
        <v>118</v>
      </c>
      <c r="AM22" s="5" t="s">
        <v>49</v>
      </c>
      <c r="AN22" s="5" t="s">
        <v>121</v>
      </c>
      <c r="AO22" s="5" t="s">
        <v>49</v>
      </c>
      <c r="AP22" s="5" t="s">
        <v>108</v>
      </c>
      <c r="AQ22" s="5" t="s">
        <v>109</v>
      </c>
      <c r="AR22" s="5" t="s">
        <v>110</v>
      </c>
      <c r="AS22" s="5" t="s">
        <v>111</v>
      </c>
      <c r="AT22" s="5" t="s">
        <v>112</v>
      </c>
      <c r="AU22" s="13">
        <v>15607855</v>
      </c>
      <c r="AV22" s="13" t="s">
        <v>119</v>
      </c>
    </row>
    <row r="23" spans="1:48" x14ac:dyDescent="0.25">
      <c r="A23" s="4">
        <v>44302</v>
      </c>
      <c r="B23" s="5" t="s">
        <v>26</v>
      </c>
      <c r="C23" s="5" t="s">
        <v>66</v>
      </c>
      <c r="D23" s="5" t="s">
        <v>28</v>
      </c>
      <c r="E23" s="5" t="s">
        <v>56</v>
      </c>
      <c r="F23" s="6">
        <v>24330</v>
      </c>
      <c r="G23" s="5" t="s">
        <v>30</v>
      </c>
      <c r="H23" s="6">
        <v>1.1374760120624776</v>
      </c>
      <c r="I23" s="6">
        <v>27.735001605973515</v>
      </c>
      <c r="J23" s="6">
        <v>27674.237877652613</v>
      </c>
      <c r="K23" s="6">
        <v>1.1374532625422364</v>
      </c>
      <c r="L23" s="7" t="s">
        <v>31</v>
      </c>
      <c r="M23" s="5" t="s">
        <v>62</v>
      </c>
      <c r="N23" s="6">
        <v>24330</v>
      </c>
      <c r="O23" s="5" t="s">
        <v>30</v>
      </c>
      <c r="P23" s="6">
        <v>1.00000024316733</v>
      </c>
      <c r="Q23" s="6" t="s">
        <v>33</v>
      </c>
      <c r="R23" s="6">
        <v>7675.45</v>
      </c>
      <c r="S23" s="6">
        <v>35349.687877652614</v>
      </c>
      <c r="T23" s="5" t="s">
        <v>105</v>
      </c>
      <c r="U23" s="5" t="s">
        <v>106</v>
      </c>
      <c r="V23" s="5" t="s">
        <v>107</v>
      </c>
      <c r="W23" s="5" t="s">
        <v>108</v>
      </c>
      <c r="X23" s="5" t="s">
        <v>109</v>
      </c>
      <c r="Y23" s="5" t="s">
        <v>110</v>
      </c>
      <c r="Z23" s="5" t="s">
        <v>111</v>
      </c>
      <c r="AA23" s="5" t="s">
        <v>112</v>
      </c>
      <c r="AB23" s="5" t="s">
        <v>113</v>
      </c>
      <c r="AC23" s="5" t="s">
        <v>49</v>
      </c>
      <c r="AD23" s="5" t="s">
        <v>49</v>
      </c>
      <c r="AE23" s="12" t="s">
        <v>114</v>
      </c>
      <c r="AF23" s="5" t="s">
        <v>115</v>
      </c>
      <c r="AG23" s="5" t="s">
        <v>34</v>
      </c>
      <c r="AH23" s="5" t="s">
        <v>120</v>
      </c>
      <c r="AI23" s="5" t="s">
        <v>117</v>
      </c>
      <c r="AJ23" s="5" t="s">
        <v>28</v>
      </c>
      <c r="AK23" s="5" t="s">
        <v>56</v>
      </c>
      <c r="AL23" s="5" t="s">
        <v>118</v>
      </c>
      <c r="AM23" s="5" t="s">
        <v>49</v>
      </c>
      <c r="AN23" s="5" t="s">
        <v>121</v>
      </c>
      <c r="AO23" s="5" t="s">
        <v>49</v>
      </c>
      <c r="AP23" s="5" t="s">
        <v>108</v>
      </c>
      <c r="AQ23" s="5" t="s">
        <v>109</v>
      </c>
      <c r="AR23" s="5" t="s">
        <v>110</v>
      </c>
      <c r="AS23" s="5" t="s">
        <v>111</v>
      </c>
      <c r="AT23" s="5" t="s">
        <v>112</v>
      </c>
      <c r="AU23" s="13">
        <v>15607854</v>
      </c>
      <c r="AV23" s="13" t="s">
        <v>119</v>
      </c>
    </row>
    <row r="24" spans="1:48" x14ac:dyDescent="0.25">
      <c r="A24" s="4">
        <v>44308</v>
      </c>
      <c r="B24" s="5" t="s">
        <v>26</v>
      </c>
      <c r="C24" s="5" t="s">
        <v>27</v>
      </c>
      <c r="D24" s="5" t="s">
        <v>28</v>
      </c>
      <c r="E24" s="5" t="s">
        <v>29</v>
      </c>
      <c r="F24" s="6">
        <v>23000</v>
      </c>
      <c r="G24" s="5" t="s">
        <v>30</v>
      </c>
      <c r="H24" s="6">
        <v>1.4193169218100745</v>
      </c>
      <c r="I24" s="6">
        <v>27.735003242211555</v>
      </c>
      <c r="J24" s="6">
        <v>32643.636315847682</v>
      </c>
      <c r="K24" s="6">
        <v>1.4192885354716382</v>
      </c>
      <c r="L24" s="7" t="s">
        <v>31</v>
      </c>
      <c r="M24" s="5" t="s">
        <v>32</v>
      </c>
      <c r="N24" s="6">
        <v>23000</v>
      </c>
      <c r="O24" s="5" t="s">
        <v>30</v>
      </c>
      <c r="P24" s="6">
        <v>1.00000040613396</v>
      </c>
      <c r="Q24" s="6" t="s">
        <v>33</v>
      </c>
      <c r="R24" s="6">
        <v>9053.7099999999991</v>
      </c>
      <c r="S24" s="6">
        <v>41697.346315847681</v>
      </c>
      <c r="T24" s="5" t="s">
        <v>105</v>
      </c>
      <c r="U24" s="5" t="s">
        <v>106</v>
      </c>
      <c r="V24" s="5" t="s">
        <v>107</v>
      </c>
      <c r="W24" s="5" t="s">
        <v>108</v>
      </c>
      <c r="X24" s="5" t="s">
        <v>109</v>
      </c>
      <c r="Y24" s="5" t="s">
        <v>110</v>
      </c>
      <c r="Z24" s="5" t="s">
        <v>111</v>
      </c>
      <c r="AA24" s="5" t="s">
        <v>112</v>
      </c>
      <c r="AB24" s="5" t="s">
        <v>113</v>
      </c>
      <c r="AC24" s="5" t="s">
        <v>49</v>
      </c>
      <c r="AD24" s="5" t="s">
        <v>49</v>
      </c>
      <c r="AE24" s="12" t="s">
        <v>114</v>
      </c>
      <c r="AF24" s="5" t="s">
        <v>115</v>
      </c>
      <c r="AG24" s="5" t="s">
        <v>34</v>
      </c>
      <c r="AH24" s="5" t="s">
        <v>35</v>
      </c>
      <c r="AI24" s="5" t="s">
        <v>117</v>
      </c>
      <c r="AJ24" s="5" t="s">
        <v>28</v>
      </c>
      <c r="AK24" s="5" t="s">
        <v>29</v>
      </c>
      <c r="AL24" s="5" t="s">
        <v>118</v>
      </c>
      <c r="AM24" s="5" t="s">
        <v>49</v>
      </c>
      <c r="AN24" s="5" t="s">
        <v>49</v>
      </c>
      <c r="AO24" s="5" t="s">
        <v>49</v>
      </c>
      <c r="AP24" s="5" t="s">
        <v>108</v>
      </c>
      <c r="AQ24" s="5" t="s">
        <v>109</v>
      </c>
      <c r="AR24" s="5" t="s">
        <v>110</v>
      </c>
      <c r="AS24" s="5" t="s">
        <v>111</v>
      </c>
      <c r="AT24" s="5" t="s">
        <v>112</v>
      </c>
      <c r="AU24" s="13">
        <v>15612473</v>
      </c>
      <c r="AV24" s="13" t="s">
        <v>119</v>
      </c>
    </row>
    <row r="25" spans="1:48" x14ac:dyDescent="0.25">
      <c r="A25" s="4">
        <v>44308</v>
      </c>
      <c r="B25" s="5" t="s">
        <v>26</v>
      </c>
      <c r="C25" s="5" t="s">
        <v>58</v>
      </c>
      <c r="D25" s="5" t="s">
        <v>28</v>
      </c>
      <c r="E25" s="5" t="s">
        <v>56</v>
      </c>
      <c r="F25" s="6">
        <v>24540</v>
      </c>
      <c r="G25" s="5" t="s">
        <v>30</v>
      </c>
      <c r="H25" s="6">
        <v>1.3584890537325001</v>
      </c>
      <c r="I25" s="6">
        <v>24.490000172278414</v>
      </c>
      <c r="J25" s="6">
        <v>33336.654632167978</v>
      </c>
      <c r="K25" s="6">
        <v>1.3584618839514253</v>
      </c>
      <c r="L25" s="7" t="s">
        <v>31</v>
      </c>
      <c r="M25" s="5" t="s">
        <v>57</v>
      </c>
      <c r="N25" s="6">
        <v>24540</v>
      </c>
      <c r="O25" s="5" t="s">
        <v>30</v>
      </c>
      <c r="P25" s="6">
        <v>1.0000001107234799</v>
      </c>
      <c r="Q25" s="6" t="s">
        <v>33</v>
      </c>
      <c r="R25" s="6">
        <v>8164.15</v>
      </c>
      <c r="S25" s="6">
        <v>41500.804632167979</v>
      </c>
      <c r="T25" s="5" t="s">
        <v>105</v>
      </c>
      <c r="U25" s="5" t="s">
        <v>106</v>
      </c>
      <c r="V25" s="5" t="s">
        <v>107</v>
      </c>
      <c r="W25" s="5" t="s">
        <v>108</v>
      </c>
      <c r="X25" s="5" t="s">
        <v>109</v>
      </c>
      <c r="Y25" s="5" t="s">
        <v>110</v>
      </c>
      <c r="Z25" s="5" t="s">
        <v>111</v>
      </c>
      <c r="AA25" s="5" t="s">
        <v>112</v>
      </c>
      <c r="AB25" s="5" t="s">
        <v>113</v>
      </c>
      <c r="AC25" s="5" t="s">
        <v>49</v>
      </c>
      <c r="AD25" s="5" t="s">
        <v>49</v>
      </c>
      <c r="AE25" s="12" t="s">
        <v>114</v>
      </c>
      <c r="AF25" s="5" t="s">
        <v>115</v>
      </c>
      <c r="AG25" s="5" t="s">
        <v>34</v>
      </c>
      <c r="AH25" s="5" t="s">
        <v>116</v>
      </c>
      <c r="AI25" s="5" t="s">
        <v>117</v>
      </c>
      <c r="AJ25" s="5" t="s">
        <v>28</v>
      </c>
      <c r="AK25" s="5" t="s">
        <v>56</v>
      </c>
      <c r="AL25" s="5" t="s">
        <v>118</v>
      </c>
      <c r="AM25" s="5" t="s">
        <v>49</v>
      </c>
      <c r="AN25" s="5" t="s">
        <v>49</v>
      </c>
      <c r="AO25" s="5" t="s">
        <v>49</v>
      </c>
      <c r="AP25" s="5" t="s">
        <v>108</v>
      </c>
      <c r="AQ25" s="5" t="s">
        <v>109</v>
      </c>
      <c r="AR25" s="5" t="s">
        <v>110</v>
      </c>
      <c r="AS25" s="5" t="s">
        <v>111</v>
      </c>
      <c r="AT25" s="5" t="s">
        <v>112</v>
      </c>
      <c r="AU25" s="13">
        <v>15612481</v>
      </c>
      <c r="AV25" s="13" t="s">
        <v>119</v>
      </c>
    </row>
    <row r="26" spans="1:48" x14ac:dyDescent="0.25">
      <c r="A26" s="4">
        <v>44308</v>
      </c>
      <c r="B26" s="5" t="s">
        <v>26</v>
      </c>
      <c r="C26" s="5" t="s">
        <v>58</v>
      </c>
      <c r="D26" s="5" t="s">
        <v>28</v>
      </c>
      <c r="E26" s="5" t="s">
        <v>56</v>
      </c>
      <c r="F26" s="6">
        <v>24520</v>
      </c>
      <c r="G26" s="5" t="s">
        <v>30</v>
      </c>
      <c r="H26" s="6">
        <v>1.3584890537324998</v>
      </c>
      <c r="I26" s="6">
        <v>24.490000045242986</v>
      </c>
      <c r="J26" s="6">
        <v>33309.485394488947</v>
      </c>
      <c r="K26" s="6">
        <v>1.3584618839514253</v>
      </c>
      <c r="L26" s="7" t="s">
        <v>31</v>
      </c>
      <c r="M26" s="5" t="s">
        <v>57</v>
      </c>
      <c r="N26" s="6">
        <v>24520</v>
      </c>
      <c r="O26" s="5" t="s">
        <v>30</v>
      </c>
      <c r="P26" s="6">
        <v>1.0000001107234799</v>
      </c>
      <c r="Q26" s="6" t="s">
        <v>33</v>
      </c>
      <c r="R26" s="6">
        <v>8157.5</v>
      </c>
      <c r="S26" s="6">
        <v>41466.985394488947</v>
      </c>
      <c r="T26" s="5" t="s">
        <v>105</v>
      </c>
      <c r="U26" s="5" t="s">
        <v>106</v>
      </c>
      <c r="V26" s="5" t="s">
        <v>107</v>
      </c>
      <c r="W26" s="5" t="s">
        <v>108</v>
      </c>
      <c r="X26" s="5" t="s">
        <v>109</v>
      </c>
      <c r="Y26" s="5" t="s">
        <v>110</v>
      </c>
      <c r="Z26" s="5" t="s">
        <v>111</v>
      </c>
      <c r="AA26" s="5" t="s">
        <v>112</v>
      </c>
      <c r="AB26" s="5" t="s">
        <v>113</v>
      </c>
      <c r="AC26" s="5" t="s">
        <v>49</v>
      </c>
      <c r="AD26" s="5" t="s">
        <v>49</v>
      </c>
      <c r="AE26" s="12" t="s">
        <v>114</v>
      </c>
      <c r="AF26" s="5" t="s">
        <v>115</v>
      </c>
      <c r="AG26" s="5" t="s">
        <v>34</v>
      </c>
      <c r="AH26" s="5" t="s">
        <v>116</v>
      </c>
      <c r="AI26" s="5" t="s">
        <v>117</v>
      </c>
      <c r="AJ26" s="5" t="s">
        <v>28</v>
      </c>
      <c r="AK26" s="5" t="s">
        <v>56</v>
      </c>
      <c r="AL26" s="5" t="s">
        <v>118</v>
      </c>
      <c r="AM26" s="5" t="s">
        <v>49</v>
      </c>
      <c r="AN26" s="5" t="s">
        <v>49</v>
      </c>
      <c r="AO26" s="5" t="s">
        <v>49</v>
      </c>
      <c r="AP26" s="5" t="s">
        <v>108</v>
      </c>
      <c r="AQ26" s="5" t="s">
        <v>109</v>
      </c>
      <c r="AR26" s="5" t="s">
        <v>110</v>
      </c>
      <c r="AS26" s="5" t="s">
        <v>111</v>
      </c>
      <c r="AT26" s="5" t="s">
        <v>112</v>
      </c>
      <c r="AU26" s="13">
        <v>15612482</v>
      </c>
      <c r="AV26" s="13" t="s">
        <v>119</v>
      </c>
    </row>
    <row r="27" spans="1:48" x14ac:dyDescent="0.25">
      <c r="A27" s="4">
        <v>44308</v>
      </c>
      <c r="B27" s="5" t="s">
        <v>26</v>
      </c>
      <c r="C27" s="5" t="s">
        <v>27</v>
      </c>
      <c r="D27" s="5" t="s">
        <v>28</v>
      </c>
      <c r="E27" s="5" t="s">
        <v>29</v>
      </c>
      <c r="F27" s="6">
        <v>23000</v>
      </c>
      <c r="G27" s="5" t="s">
        <v>30</v>
      </c>
      <c r="H27" s="6">
        <v>1.4193169218100745</v>
      </c>
      <c r="I27" s="6">
        <v>27.735003242211555</v>
      </c>
      <c r="J27" s="6">
        <v>32643.636315847682</v>
      </c>
      <c r="K27" s="6">
        <v>1.4192885354716382</v>
      </c>
      <c r="L27" s="7" t="s">
        <v>31</v>
      </c>
      <c r="M27" s="5" t="s">
        <v>32</v>
      </c>
      <c r="N27" s="6">
        <v>23000</v>
      </c>
      <c r="O27" s="5" t="s">
        <v>30</v>
      </c>
      <c r="P27" s="6">
        <v>1.00000040613396</v>
      </c>
      <c r="Q27" s="6" t="s">
        <v>33</v>
      </c>
      <c r="R27" s="6">
        <v>9053.7099999999991</v>
      </c>
      <c r="S27" s="6">
        <v>41697.346315847681</v>
      </c>
      <c r="T27" s="5" t="s">
        <v>105</v>
      </c>
      <c r="U27" s="5" t="s">
        <v>106</v>
      </c>
      <c r="V27" s="5" t="s">
        <v>107</v>
      </c>
      <c r="W27" s="5" t="s">
        <v>108</v>
      </c>
      <c r="X27" s="5" t="s">
        <v>109</v>
      </c>
      <c r="Y27" s="5" t="s">
        <v>110</v>
      </c>
      <c r="Z27" s="5" t="s">
        <v>111</v>
      </c>
      <c r="AA27" s="5" t="s">
        <v>112</v>
      </c>
      <c r="AB27" s="5" t="s">
        <v>113</v>
      </c>
      <c r="AC27" s="5" t="s">
        <v>49</v>
      </c>
      <c r="AD27" s="5" t="s">
        <v>49</v>
      </c>
      <c r="AE27" s="12" t="s">
        <v>114</v>
      </c>
      <c r="AF27" s="5" t="s">
        <v>115</v>
      </c>
      <c r="AG27" s="5" t="s">
        <v>34</v>
      </c>
      <c r="AH27" s="5" t="s">
        <v>35</v>
      </c>
      <c r="AI27" s="5" t="s">
        <v>117</v>
      </c>
      <c r="AJ27" s="5" t="s">
        <v>28</v>
      </c>
      <c r="AK27" s="5" t="s">
        <v>29</v>
      </c>
      <c r="AL27" s="5" t="s">
        <v>118</v>
      </c>
      <c r="AM27" s="5" t="s">
        <v>49</v>
      </c>
      <c r="AN27" s="5" t="s">
        <v>49</v>
      </c>
      <c r="AO27" s="5" t="s">
        <v>49</v>
      </c>
      <c r="AP27" s="5" t="s">
        <v>108</v>
      </c>
      <c r="AQ27" s="5" t="s">
        <v>109</v>
      </c>
      <c r="AR27" s="5" t="s">
        <v>110</v>
      </c>
      <c r="AS27" s="5" t="s">
        <v>111</v>
      </c>
      <c r="AT27" s="5" t="s">
        <v>112</v>
      </c>
      <c r="AU27" s="13">
        <v>15612475</v>
      </c>
      <c r="AV27" s="13" t="s">
        <v>119</v>
      </c>
    </row>
    <row r="28" spans="1:48" x14ac:dyDescent="0.25">
      <c r="A28" s="4">
        <v>44308</v>
      </c>
      <c r="B28" s="5" t="s">
        <v>26</v>
      </c>
      <c r="C28" s="5" t="s">
        <v>36</v>
      </c>
      <c r="D28" s="5" t="s">
        <v>28</v>
      </c>
      <c r="E28" s="5" t="s">
        <v>29</v>
      </c>
      <c r="F28" s="6">
        <v>115000</v>
      </c>
      <c r="G28" s="5" t="s">
        <v>30</v>
      </c>
      <c r="H28" s="6">
        <v>1.4193169218100747</v>
      </c>
      <c r="I28" s="6">
        <v>27.73499997960873</v>
      </c>
      <c r="J28" s="6">
        <v>163219.8137936985</v>
      </c>
      <c r="K28" s="6">
        <v>1419.3027286408565</v>
      </c>
      <c r="L28" s="7" t="s">
        <v>31</v>
      </c>
      <c r="M28" s="5" t="s">
        <v>32</v>
      </c>
      <c r="N28" s="6">
        <v>115</v>
      </c>
      <c r="O28" s="5" t="s">
        <v>37</v>
      </c>
      <c r="P28" s="6">
        <v>1399.972</v>
      </c>
      <c r="Q28" s="6" t="s">
        <v>33</v>
      </c>
      <c r="R28" s="6">
        <v>45268.56</v>
      </c>
      <c r="S28" s="6">
        <v>208488.3737936985</v>
      </c>
      <c r="T28" s="5" t="s">
        <v>105</v>
      </c>
      <c r="U28" s="5" t="s">
        <v>106</v>
      </c>
      <c r="V28" s="5" t="s">
        <v>107</v>
      </c>
      <c r="W28" s="5" t="s">
        <v>108</v>
      </c>
      <c r="X28" s="5" t="s">
        <v>109</v>
      </c>
      <c r="Y28" s="5" t="s">
        <v>110</v>
      </c>
      <c r="Z28" s="5" t="s">
        <v>111</v>
      </c>
      <c r="AA28" s="5" t="s">
        <v>112</v>
      </c>
      <c r="AB28" s="5" t="s">
        <v>113</v>
      </c>
      <c r="AC28" s="5" t="s">
        <v>49</v>
      </c>
      <c r="AD28" s="5" t="s">
        <v>49</v>
      </c>
      <c r="AE28" s="12" t="s">
        <v>114</v>
      </c>
      <c r="AF28" s="5" t="s">
        <v>115</v>
      </c>
      <c r="AG28" s="5" t="s">
        <v>34</v>
      </c>
      <c r="AH28" s="5" t="s">
        <v>35</v>
      </c>
      <c r="AI28" s="5" t="s">
        <v>117</v>
      </c>
      <c r="AJ28" s="5" t="s">
        <v>28</v>
      </c>
      <c r="AK28" s="5" t="s">
        <v>29</v>
      </c>
      <c r="AL28" s="5" t="s">
        <v>118</v>
      </c>
      <c r="AM28" s="5" t="s">
        <v>49</v>
      </c>
      <c r="AN28" s="5" t="s">
        <v>49</v>
      </c>
      <c r="AO28" s="5" t="s">
        <v>49</v>
      </c>
      <c r="AP28" s="5" t="s">
        <v>108</v>
      </c>
      <c r="AQ28" s="5" t="s">
        <v>109</v>
      </c>
      <c r="AR28" s="5" t="s">
        <v>110</v>
      </c>
      <c r="AS28" s="5" t="s">
        <v>111</v>
      </c>
      <c r="AT28" s="5" t="s">
        <v>112</v>
      </c>
      <c r="AU28" s="13">
        <v>15612484</v>
      </c>
      <c r="AV28" s="13" t="s">
        <v>119</v>
      </c>
    </row>
    <row r="29" spans="1:48" x14ac:dyDescent="0.25">
      <c r="A29" s="4">
        <v>44308</v>
      </c>
      <c r="B29" s="5" t="s">
        <v>26</v>
      </c>
      <c r="C29" s="5" t="s">
        <v>58</v>
      </c>
      <c r="D29" s="5" t="s">
        <v>28</v>
      </c>
      <c r="E29" s="5" t="s">
        <v>56</v>
      </c>
      <c r="F29" s="6">
        <v>24550</v>
      </c>
      <c r="G29" s="5" t="s">
        <v>30</v>
      </c>
      <c r="H29" s="6">
        <v>1.3584890537324998</v>
      </c>
      <c r="I29" s="6">
        <v>24.489996243872344</v>
      </c>
      <c r="J29" s="6">
        <v>33350.239251007486</v>
      </c>
      <c r="K29" s="6">
        <v>1.3584618839514251</v>
      </c>
      <c r="L29" s="7" t="s">
        <v>31</v>
      </c>
      <c r="M29" s="5" t="s">
        <v>57</v>
      </c>
      <c r="N29" s="6">
        <v>24550</v>
      </c>
      <c r="O29" s="5" t="s">
        <v>30</v>
      </c>
      <c r="P29" s="6">
        <v>1.0000001107234799</v>
      </c>
      <c r="Q29" s="6" t="s">
        <v>33</v>
      </c>
      <c r="R29" s="6">
        <v>8167.48</v>
      </c>
      <c r="S29" s="6">
        <v>41517.719251007482</v>
      </c>
      <c r="T29" s="5" t="s">
        <v>105</v>
      </c>
      <c r="U29" s="5" t="s">
        <v>106</v>
      </c>
      <c r="V29" s="5" t="s">
        <v>107</v>
      </c>
      <c r="W29" s="5" t="s">
        <v>108</v>
      </c>
      <c r="X29" s="5" t="s">
        <v>109</v>
      </c>
      <c r="Y29" s="5" t="s">
        <v>110</v>
      </c>
      <c r="Z29" s="5" t="s">
        <v>111</v>
      </c>
      <c r="AA29" s="5" t="s">
        <v>112</v>
      </c>
      <c r="AB29" s="5" t="s">
        <v>113</v>
      </c>
      <c r="AC29" s="5" t="s">
        <v>49</v>
      </c>
      <c r="AD29" s="5" t="s">
        <v>49</v>
      </c>
      <c r="AE29" s="12" t="s">
        <v>114</v>
      </c>
      <c r="AF29" s="5" t="s">
        <v>115</v>
      </c>
      <c r="AG29" s="5" t="s">
        <v>34</v>
      </c>
      <c r="AH29" s="5" t="s">
        <v>116</v>
      </c>
      <c r="AI29" s="5" t="s">
        <v>117</v>
      </c>
      <c r="AJ29" s="5" t="s">
        <v>28</v>
      </c>
      <c r="AK29" s="5" t="s">
        <v>56</v>
      </c>
      <c r="AL29" s="5" t="s">
        <v>118</v>
      </c>
      <c r="AM29" s="5" t="s">
        <v>49</v>
      </c>
      <c r="AN29" s="5" t="s">
        <v>49</v>
      </c>
      <c r="AO29" s="5" t="s">
        <v>49</v>
      </c>
      <c r="AP29" s="5" t="s">
        <v>108</v>
      </c>
      <c r="AQ29" s="5" t="s">
        <v>109</v>
      </c>
      <c r="AR29" s="5" t="s">
        <v>110</v>
      </c>
      <c r="AS29" s="5" t="s">
        <v>111</v>
      </c>
      <c r="AT29" s="5" t="s">
        <v>112</v>
      </c>
      <c r="AU29" s="13">
        <v>15612480</v>
      </c>
      <c r="AV29" s="13" t="s">
        <v>119</v>
      </c>
    </row>
    <row r="30" spans="1:48" x14ac:dyDescent="0.25">
      <c r="A30" s="4">
        <v>44308</v>
      </c>
      <c r="B30" s="5" t="s">
        <v>26</v>
      </c>
      <c r="C30" s="5" t="s">
        <v>27</v>
      </c>
      <c r="D30" s="5" t="s">
        <v>28</v>
      </c>
      <c r="E30" s="5" t="s">
        <v>29</v>
      </c>
      <c r="F30" s="6">
        <v>23000</v>
      </c>
      <c r="G30" s="5" t="s">
        <v>30</v>
      </c>
      <c r="H30" s="6">
        <v>1.4193169218100745</v>
      </c>
      <c r="I30" s="6">
        <v>27.735003242211555</v>
      </c>
      <c r="J30" s="6">
        <v>32643.636315847682</v>
      </c>
      <c r="K30" s="6">
        <v>1.4192885354716382</v>
      </c>
      <c r="L30" s="7" t="s">
        <v>31</v>
      </c>
      <c r="M30" s="5" t="s">
        <v>32</v>
      </c>
      <c r="N30" s="6">
        <v>23000</v>
      </c>
      <c r="O30" s="5" t="s">
        <v>30</v>
      </c>
      <c r="P30" s="6">
        <v>1.00000040613396</v>
      </c>
      <c r="Q30" s="6" t="s">
        <v>33</v>
      </c>
      <c r="R30" s="6">
        <v>9053.7099999999991</v>
      </c>
      <c r="S30" s="6">
        <v>41697.346315847681</v>
      </c>
      <c r="T30" s="5" t="s">
        <v>105</v>
      </c>
      <c r="U30" s="5" t="s">
        <v>106</v>
      </c>
      <c r="V30" s="5" t="s">
        <v>107</v>
      </c>
      <c r="W30" s="5" t="s">
        <v>108</v>
      </c>
      <c r="X30" s="5" t="s">
        <v>109</v>
      </c>
      <c r="Y30" s="5" t="s">
        <v>110</v>
      </c>
      <c r="Z30" s="5" t="s">
        <v>111</v>
      </c>
      <c r="AA30" s="5" t="s">
        <v>112</v>
      </c>
      <c r="AB30" s="5" t="s">
        <v>113</v>
      </c>
      <c r="AC30" s="5" t="s">
        <v>49</v>
      </c>
      <c r="AD30" s="5" t="s">
        <v>49</v>
      </c>
      <c r="AE30" s="12" t="s">
        <v>114</v>
      </c>
      <c r="AF30" s="5" t="s">
        <v>115</v>
      </c>
      <c r="AG30" s="5" t="s">
        <v>34</v>
      </c>
      <c r="AH30" s="5" t="s">
        <v>35</v>
      </c>
      <c r="AI30" s="5" t="s">
        <v>117</v>
      </c>
      <c r="AJ30" s="5" t="s">
        <v>28</v>
      </c>
      <c r="AK30" s="5" t="s">
        <v>29</v>
      </c>
      <c r="AL30" s="5" t="s">
        <v>118</v>
      </c>
      <c r="AM30" s="5" t="s">
        <v>49</v>
      </c>
      <c r="AN30" s="5" t="s">
        <v>49</v>
      </c>
      <c r="AO30" s="5" t="s">
        <v>49</v>
      </c>
      <c r="AP30" s="5" t="s">
        <v>108</v>
      </c>
      <c r="AQ30" s="5" t="s">
        <v>109</v>
      </c>
      <c r="AR30" s="5" t="s">
        <v>110</v>
      </c>
      <c r="AS30" s="5" t="s">
        <v>111</v>
      </c>
      <c r="AT30" s="5" t="s">
        <v>112</v>
      </c>
      <c r="AU30" s="13">
        <v>15612476</v>
      </c>
      <c r="AV30" s="13" t="s">
        <v>119</v>
      </c>
    </row>
    <row r="31" spans="1:48" x14ac:dyDescent="0.25">
      <c r="A31" s="4">
        <v>44308</v>
      </c>
      <c r="B31" s="5" t="s">
        <v>26</v>
      </c>
      <c r="C31" s="5" t="s">
        <v>58</v>
      </c>
      <c r="D31" s="5" t="s">
        <v>28</v>
      </c>
      <c r="E31" s="5" t="s">
        <v>56</v>
      </c>
      <c r="F31" s="6">
        <v>24550</v>
      </c>
      <c r="G31" s="5" t="s">
        <v>30</v>
      </c>
      <c r="H31" s="6">
        <v>1.3584890537324998</v>
      </c>
      <c r="I31" s="6">
        <v>24.489996243872344</v>
      </c>
      <c r="J31" s="6">
        <v>33350.239251007486</v>
      </c>
      <c r="K31" s="6">
        <v>1.3584618839514251</v>
      </c>
      <c r="L31" s="7" t="s">
        <v>31</v>
      </c>
      <c r="M31" s="5" t="s">
        <v>57</v>
      </c>
      <c r="N31" s="6">
        <v>24550</v>
      </c>
      <c r="O31" s="5" t="s">
        <v>30</v>
      </c>
      <c r="P31" s="6">
        <v>1.0000001107234799</v>
      </c>
      <c r="Q31" s="6" t="s">
        <v>33</v>
      </c>
      <c r="R31" s="6">
        <v>8167.48</v>
      </c>
      <c r="S31" s="6">
        <v>41517.719251007482</v>
      </c>
      <c r="T31" s="5" t="s">
        <v>105</v>
      </c>
      <c r="U31" s="5" t="s">
        <v>106</v>
      </c>
      <c r="V31" s="5" t="s">
        <v>107</v>
      </c>
      <c r="W31" s="5" t="s">
        <v>108</v>
      </c>
      <c r="X31" s="5" t="s">
        <v>109</v>
      </c>
      <c r="Y31" s="5" t="s">
        <v>110</v>
      </c>
      <c r="Z31" s="5" t="s">
        <v>111</v>
      </c>
      <c r="AA31" s="5" t="s">
        <v>112</v>
      </c>
      <c r="AB31" s="5" t="s">
        <v>113</v>
      </c>
      <c r="AC31" s="5" t="s">
        <v>49</v>
      </c>
      <c r="AD31" s="5" t="s">
        <v>49</v>
      </c>
      <c r="AE31" s="12" t="s">
        <v>114</v>
      </c>
      <c r="AF31" s="5" t="s">
        <v>115</v>
      </c>
      <c r="AG31" s="5" t="s">
        <v>34</v>
      </c>
      <c r="AH31" s="5" t="s">
        <v>116</v>
      </c>
      <c r="AI31" s="5" t="s">
        <v>117</v>
      </c>
      <c r="AJ31" s="5" t="s">
        <v>28</v>
      </c>
      <c r="AK31" s="5" t="s">
        <v>56</v>
      </c>
      <c r="AL31" s="5" t="s">
        <v>118</v>
      </c>
      <c r="AM31" s="5" t="s">
        <v>49</v>
      </c>
      <c r="AN31" s="5" t="s">
        <v>49</v>
      </c>
      <c r="AO31" s="5" t="s">
        <v>49</v>
      </c>
      <c r="AP31" s="5" t="s">
        <v>108</v>
      </c>
      <c r="AQ31" s="5" t="s">
        <v>109</v>
      </c>
      <c r="AR31" s="5" t="s">
        <v>110</v>
      </c>
      <c r="AS31" s="5" t="s">
        <v>111</v>
      </c>
      <c r="AT31" s="5" t="s">
        <v>112</v>
      </c>
      <c r="AU31" s="13">
        <v>15612479</v>
      </c>
      <c r="AV31" s="13" t="s">
        <v>119</v>
      </c>
    </row>
    <row r="32" spans="1:48" x14ac:dyDescent="0.25">
      <c r="A32" s="4">
        <v>44308</v>
      </c>
      <c r="B32" s="5" t="s">
        <v>26</v>
      </c>
      <c r="C32" s="5" t="s">
        <v>27</v>
      </c>
      <c r="D32" s="5" t="s">
        <v>28</v>
      </c>
      <c r="E32" s="5" t="s">
        <v>29</v>
      </c>
      <c r="F32" s="6">
        <v>23000</v>
      </c>
      <c r="G32" s="5" t="s">
        <v>30</v>
      </c>
      <c r="H32" s="6">
        <v>1.4193169218100745</v>
      </c>
      <c r="I32" s="6">
        <v>27.735003242211555</v>
      </c>
      <c r="J32" s="6">
        <v>32643.6363158477</v>
      </c>
      <c r="K32" s="6">
        <v>1.4192885354716382</v>
      </c>
      <c r="L32" s="7" t="s">
        <v>31</v>
      </c>
      <c r="M32" s="5" t="s">
        <v>32</v>
      </c>
      <c r="N32" s="6">
        <v>23000</v>
      </c>
      <c r="O32" s="5" t="s">
        <v>30</v>
      </c>
      <c r="P32" s="6">
        <v>1.00000040613396</v>
      </c>
      <c r="Q32" s="6" t="s">
        <v>33</v>
      </c>
      <c r="R32" s="6">
        <v>9053.7099999999991</v>
      </c>
      <c r="S32" s="6">
        <v>41697.346315847681</v>
      </c>
      <c r="T32" s="5" t="s">
        <v>105</v>
      </c>
      <c r="U32" s="5" t="s">
        <v>106</v>
      </c>
      <c r="V32" s="5" t="s">
        <v>107</v>
      </c>
      <c r="W32" s="5" t="s">
        <v>108</v>
      </c>
      <c r="X32" s="5" t="s">
        <v>109</v>
      </c>
      <c r="Y32" s="5" t="s">
        <v>110</v>
      </c>
      <c r="Z32" s="5" t="s">
        <v>111</v>
      </c>
      <c r="AA32" s="5" t="s">
        <v>112</v>
      </c>
      <c r="AB32" s="5" t="s">
        <v>113</v>
      </c>
      <c r="AC32" s="5" t="s">
        <v>49</v>
      </c>
      <c r="AD32" s="5" t="s">
        <v>49</v>
      </c>
      <c r="AE32" s="12" t="s">
        <v>114</v>
      </c>
      <c r="AF32" s="5" t="s">
        <v>115</v>
      </c>
      <c r="AG32" s="5" t="s">
        <v>34</v>
      </c>
      <c r="AH32" s="5" t="s">
        <v>35</v>
      </c>
      <c r="AI32" s="5" t="s">
        <v>117</v>
      </c>
      <c r="AJ32" s="5" t="s">
        <v>28</v>
      </c>
      <c r="AK32" s="5" t="s">
        <v>29</v>
      </c>
      <c r="AL32" s="5" t="s">
        <v>118</v>
      </c>
      <c r="AM32" s="5" t="s">
        <v>49</v>
      </c>
      <c r="AN32" s="5" t="s">
        <v>49</v>
      </c>
      <c r="AO32" s="5" t="s">
        <v>49</v>
      </c>
      <c r="AP32" s="5" t="s">
        <v>108</v>
      </c>
      <c r="AQ32" s="5" t="s">
        <v>109</v>
      </c>
      <c r="AR32" s="5" t="s">
        <v>110</v>
      </c>
      <c r="AS32" s="5" t="s">
        <v>111</v>
      </c>
      <c r="AT32" s="5" t="s">
        <v>112</v>
      </c>
      <c r="AU32" s="13">
        <v>15612474</v>
      </c>
      <c r="AV32" s="13" t="s">
        <v>119</v>
      </c>
    </row>
    <row r="33" spans="1:48" x14ac:dyDescent="0.25">
      <c r="A33" s="4">
        <v>44311</v>
      </c>
      <c r="B33" s="5" t="s">
        <v>26</v>
      </c>
      <c r="C33" s="5" t="s">
        <v>67</v>
      </c>
      <c r="D33" s="5" t="s">
        <v>28</v>
      </c>
      <c r="E33" s="5" t="s">
        <v>56</v>
      </c>
      <c r="F33" s="6">
        <v>24430</v>
      </c>
      <c r="G33" s="5" t="s">
        <v>30</v>
      </c>
      <c r="H33" s="6">
        <v>1.1616129077488726</v>
      </c>
      <c r="I33" s="6">
        <v>27.734997068436364</v>
      </c>
      <c r="J33" s="6">
        <v>28377.635772238234</v>
      </c>
      <c r="K33" s="6">
        <v>1.1615896754907178</v>
      </c>
      <c r="L33" s="7" t="s">
        <v>31</v>
      </c>
      <c r="M33" s="5" t="s">
        <v>62</v>
      </c>
      <c r="N33" s="6">
        <v>24430</v>
      </c>
      <c r="O33" s="5" t="s">
        <v>30</v>
      </c>
      <c r="P33" s="6">
        <v>1.00000024316733</v>
      </c>
      <c r="Q33" s="6" t="s">
        <v>33</v>
      </c>
      <c r="R33" s="6">
        <v>7870.53</v>
      </c>
      <c r="S33" s="6">
        <v>36248.165772238237</v>
      </c>
      <c r="T33" s="5" t="s">
        <v>105</v>
      </c>
      <c r="U33" s="5" t="s">
        <v>106</v>
      </c>
      <c r="V33" s="5" t="s">
        <v>107</v>
      </c>
      <c r="W33" s="5" t="s">
        <v>108</v>
      </c>
      <c r="X33" s="5" t="s">
        <v>109</v>
      </c>
      <c r="Y33" s="5" t="s">
        <v>110</v>
      </c>
      <c r="Z33" s="5" t="s">
        <v>111</v>
      </c>
      <c r="AA33" s="5" t="s">
        <v>112</v>
      </c>
      <c r="AB33" s="5" t="s">
        <v>113</v>
      </c>
      <c r="AC33" s="5" t="s">
        <v>49</v>
      </c>
      <c r="AD33" s="5" t="s">
        <v>49</v>
      </c>
      <c r="AE33" s="12" t="s">
        <v>114</v>
      </c>
      <c r="AF33" s="5" t="s">
        <v>115</v>
      </c>
      <c r="AG33" s="5" t="s">
        <v>34</v>
      </c>
      <c r="AH33" s="5" t="s">
        <v>120</v>
      </c>
      <c r="AI33" s="5" t="s">
        <v>117</v>
      </c>
      <c r="AJ33" s="5" t="s">
        <v>28</v>
      </c>
      <c r="AK33" s="5" t="s">
        <v>56</v>
      </c>
      <c r="AL33" s="5" t="s">
        <v>118</v>
      </c>
      <c r="AM33" s="5" t="s">
        <v>49</v>
      </c>
      <c r="AN33" s="5" t="s">
        <v>121</v>
      </c>
      <c r="AO33" s="5" t="s">
        <v>49</v>
      </c>
      <c r="AP33" s="5" t="s">
        <v>108</v>
      </c>
      <c r="AQ33" s="5" t="s">
        <v>109</v>
      </c>
      <c r="AR33" s="5" t="s">
        <v>110</v>
      </c>
      <c r="AS33" s="5" t="s">
        <v>111</v>
      </c>
      <c r="AT33" s="5" t="s">
        <v>112</v>
      </c>
      <c r="AU33" s="13">
        <v>16206935</v>
      </c>
      <c r="AV33" s="13" t="s">
        <v>119</v>
      </c>
    </row>
    <row r="34" spans="1:48" x14ac:dyDescent="0.25">
      <c r="A34" s="4">
        <v>44311</v>
      </c>
      <c r="B34" s="5" t="s">
        <v>26</v>
      </c>
      <c r="C34" s="5" t="s">
        <v>67</v>
      </c>
      <c r="D34" s="5" t="s">
        <v>28</v>
      </c>
      <c r="E34" s="5" t="s">
        <v>56</v>
      </c>
      <c r="F34" s="6">
        <v>24340</v>
      </c>
      <c r="G34" s="5" t="s">
        <v>30</v>
      </c>
      <c r="H34" s="6">
        <v>1.161612908015957</v>
      </c>
      <c r="I34" s="6">
        <v>27.73500343427515</v>
      </c>
      <c r="J34" s="6">
        <v>28273.092707944768</v>
      </c>
      <c r="K34" s="6">
        <v>1.1615896757577966</v>
      </c>
      <c r="L34" s="7" t="s">
        <v>31</v>
      </c>
      <c r="M34" s="5" t="s">
        <v>62</v>
      </c>
      <c r="N34" s="6">
        <v>24340</v>
      </c>
      <c r="O34" s="5" t="s">
        <v>30</v>
      </c>
      <c r="P34" s="6">
        <v>1.00000024316733</v>
      </c>
      <c r="Q34" s="6" t="s">
        <v>33</v>
      </c>
      <c r="R34" s="6">
        <v>7841.54</v>
      </c>
      <c r="S34" s="6">
        <v>36114.632707944766</v>
      </c>
      <c r="T34" s="5" t="s">
        <v>105</v>
      </c>
      <c r="U34" s="5" t="s">
        <v>106</v>
      </c>
      <c r="V34" s="5" t="s">
        <v>107</v>
      </c>
      <c r="W34" s="5" t="s">
        <v>108</v>
      </c>
      <c r="X34" s="5" t="s">
        <v>109</v>
      </c>
      <c r="Y34" s="5" t="s">
        <v>110</v>
      </c>
      <c r="Z34" s="5" t="s">
        <v>111</v>
      </c>
      <c r="AA34" s="5" t="s">
        <v>112</v>
      </c>
      <c r="AB34" s="5" t="s">
        <v>113</v>
      </c>
      <c r="AC34" s="5" t="s">
        <v>49</v>
      </c>
      <c r="AD34" s="5" t="s">
        <v>49</v>
      </c>
      <c r="AE34" s="12" t="s">
        <v>114</v>
      </c>
      <c r="AF34" s="5" t="s">
        <v>115</v>
      </c>
      <c r="AG34" s="5" t="s">
        <v>34</v>
      </c>
      <c r="AH34" s="5" t="s">
        <v>120</v>
      </c>
      <c r="AI34" s="5" t="s">
        <v>117</v>
      </c>
      <c r="AJ34" s="5" t="s">
        <v>28</v>
      </c>
      <c r="AK34" s="5" t="s">
        <v>56</v>
      </c>
      <c r="AL34" s="5" t="s">
        <v>118</v>
      </c>
      <c r="AM34" s="5" t="s">
        <v>49</v>
      </c>
      <c r="AN34" s="5" t="s">
        <v>121</v>
      </c>
      <c r="AO34" s="5" t="s">
        <v>49</v>
      </c>
      <c r="AP34" s="5" t="s">
        <v>108</v>
      </c>
      <c r="AQ34" s="5" t="s">
        <v>109</v>
      </c>
      <c r="AR34" s="5" t="s">
        <v>110</v>
      </c>
      <c r="AS34" s="5" t="s">
        <v>111</v>
      </c>
      <c r="AT34" s="5" t="s">
        <v>112</v>
      </c>
      <c r="AU34" s="13">
        <v>16206934</v>
      </c>
      <c r="AV34" s="13" t="s">
        <v>119</v>
      </c>
    </row>
    <row r="35" spans="1:48" x14ac:dyDescent="0.25">
      <c r="A35" s="4">
        <v>44314</v>
      </c>
      <c r="B35" s="5" t="s">
        <v>26</v>
      </c>
      <c r="C35" s="5" t="s">
        <v>38</v>
      </c>
      <c r="D35" s="5" t="s">
        <v>28</v>
      </c>
      <c r="E35" s="5" t="s">
        <v>29</v>
      </c>
      <c r="F35" s="6">
        <v>92000</v>
      </c>
      <c r="G35" s="5" t="s">
        <v>30</v>
      </c>
      <c r="H35" s="6">
        <v>1.8724191005605384</v>
      </c>
      <c r="I35" s="6">
        <v>27.735000319117781</v>
      </c>
      <c r="J35" s="6">
        <v>172260.83462599703</v>
      </c>
      <c r="K35" s="6">
        <v>1872.400376369533</v>
      </c>
      <c r="L35" s="7" t="s">
        <v>31</v>
      </c>
      <c r="M35" s="5" t="s">
        <v>32</v>
      </c>
      <c r="N35" s="6">
        <v>92</v>
      </c>
      <c r="O35" s="5" t="s">
        <v>37</v>
      </c>
      <c r="P35" s="6">
        <v>1831.4233707999999</v>
      </c>
      <c r="Q35" s="6" t="s">
        <v>33</v>
      </c>
      <c r="R35" s="6">
        <v>47776.06</v>
      </c>
      <c r="S35" s="6">
        <v>220036.89462599703</v>
      </c>
      <c r="T35" s="5" t="s">
        <v>105</v>
      </c>
      <c r="U35" s="5" t="s">
        <v>106</v>
      </c>
      <c r="V35" s="5" t="s">
        <v>107</v>
      </c>
      <c r="W35" s="5" t="s">
        <v>108</v>
      </c>
      <c r="X35" s="5" t="s">
        <v>109</v>
      </c>
      <c r="Y35" s="5" t="s">
        <v>110</v>
      </c>
      <c r="Z35" s="5" t="s">
        <v>111</v>
      </c>
      <c r="AA35" s="5" t="s">
        <v>112</v>
      </c>
      <c r="AB35" s="5" t="s">
        <v>113</v>
      </c>
      <c r="AC35" s="5" t="s">
        <v>49</v>
      </c>
      <c r="AD35" s="5" t="s">
        <v>49</v>
      </c>
      <c r="AE35" s="12" t="s">
        <v>114</v>
      </c>
      <c r="AF35" s="5" t="s">
        <v>115</v>
      </c>
      <c r="AG35" s="5" t="s">
        <v>34</v>
      </c>
      <c r="AH35" s="5" t="s">
        <v>35</v>
      </c>
      <c r="AI35" s="5" t="s">
        <v>117</v>
      </c>
      <c r="AJ35" s="5" t="s">
        <v>28</v>
      </c>
      <c r="AK35" s="5" t="s">
        <v>29</v>
      </c>
      <c r="AL35" s="5" t="s">
        <v>118</v>
      </c>
      <c r="AM35" s="5" t="s">
        <v>49</v>
      </c>
      <c r="AN35" s="5" t="s">
        <v>49</v>
      </c>
      <c r="AO35" s="5" t="s">
        <v>49</v>
      </c>
      <c r="AP35" s="5" t="s">
        <v>108</v>
      </c>
      <c r="AQ35" s="5" t="s">
        <v>109</v>
      </c>
      <c r="AR35" s="5" t="s">
        <v>110</v>
      </c>
      <c r="AS35" s="5" t="s">
        <v>111</v>
      </c>
      <c r="AT35" s="5" t="s">
        <v>112</v>
      </c>
      <c r="AU35" s="13">
        <v>16207184</v>
      </c>
      <c r="AV35" s="13" t="s">
        <v>119</v>
      </c>
    </row>
    <row r="36" spans="1:48" x14ac:dyDescent="0.25">
      <c r="A36" s="4">
        <v>44318</v>
      </c>
      <c r="B36" s="5" t="s">
        <v>26</v>
      </c>
      <c r="C36" s="5" t="s">
        <v>39</v>
      </c>
      <c r="D36" s="5" t="s">
        <v>28</v>
      </c>
      <c r="E36" s="5" t="s">
        <v>40</v>
      </c>
      <c r="F36" s="6">
        <v>21840</v>
      </c>
      <c r="G36" s="5" t="s">
        <v>30</v>
      </c>
      <c r="H36" s="6">
        <v>1.8362578145943846</v>
      </c>
      <c r="I36" s="6">
        <v>27.735002337385794</v>
      </c>
      <c r="J36" s="6">
        <v>40103.068593327946</v>
      </c>
      <c r="K36" s="6">
        <v>1.8362210894380928</v>
      </c>
      <c r="L36" s="7" t="s">
        <v>31</v>
      </c>
      <c r="M36" s="5" t="s">
        <v>32</v>
      </c>
      <c r="N36" s="6">
        <v>21840</v>
      </c>
      <c r="O36" s="5" t="s">
        <v>30</v>
      </c>
      <c r="P36" s="6">
        <v>1.44855</v>
      </c>
      <c r="Q36" s="6" t="s">
        <v>33</v>
      </c>
      <c r="R36" s="6">
        <v>11122.59</v>
      </c>
      <c r="S36" s="6">
        <v>51225.658593327942</v>
      </c>
      <c r="T36" s="5" t="s">
        <v>122</v>
      </c>
      <c r="U36" s="5" t="s">
        <v>106</v>
      </c>
      <c r="V36" s="5" t="s">
        <v>107</v>
      </c>
      <c r="W36" s="5" t="s">
        <v>108</v>
      </c>
      <c r="X36" s="5" t="s">
        <v>109</v>
      </c>
      <c r="Y36" s="5" t="s">
        <v>110</v>
      </c>
      <c r="Z36" s="5" t="s">
        <v>111</v>
      </c>
      <c r="AA36" s="5" t="s">
        <v>112</v>
      </c>
      <c r="AB36" s="5" t="s">
        <v>113</v>
      </c>
      <c r="AC36" s="5" t="s">
        <v>49</v>
      </c>
      <c r="AD36" s="5" t="s">
        <v>49</v>
      </c>
      <c r="AE36" s="12" t="s">
        <v>114</v>
      </c>
      <c r="AF36" s="5" t="s">
        <v>115</v>
      </c>
      <c r="AG36" s="5" t="s">
        <v>34</v>
      </c>
      <c r="AH36" s="5" t="s">
        <v>41</v>
      </c>
      <c r="AI36" s="5" t="s">
        <v>117</v>
      </c>
      <c r="AJ36" s="5" t="s">
        <v>28</v>
      </c>
      <c r="AK36" s="5" t="s">
        <v>40</v>
      </c>
      <c r="AL36" s="5" t="s">
        <v>118</v>
      </c>
      <c r="AM36" s="5" t="s">
        <v>49</v>
      </c>
      <c r="AN36" s="5" t="s">
        <v>49</v>
      </c>
      <c r="AO36" s="5" t="s">
        <v>49</v>
      </c>
      <c r="AP36" s="5" t="s">
        <v>108</v>
      </c>
      <c r="AQ36" s="5" t="s">
        <v>109</v>
      </c>
      <c r="AR36" s="5" t="s">
        <v>110</v>
      </c>
      <c r="AS36" s="5" t="s">
        <v>111</v>
      </c>
      <c r="AT36" s="5" t="s">
        <v>112</v>
      </c>
      <c r="AU36" s="13">
        <v>20171962</v>
      </c>
      <c r="AV36" s="13" t="s">
        <v>119</v>
      </c>
    </row>
    <row r="37" spans="1:48" x14ac:dyDescent="0.25">
      <c r="A37" s="4">
        <v>44318</v>
      </c>
      <c r="B37" s="5" t="s">
        <v>26</v>
      </c>
      <c r="C37" s="5" t="s">
        <v>39</v>
      </c>
      <c r="D37" s="5" t="s">
        <v>28</v>
      </c>
      <c r="E37" s="5" t="s">
        <v>40</v>
      </c>
      <c r="F37" s="6">
        <v>21840</v>
      </c>
      <c r="G37" s="5" t="s">
        <v>30</v>
      </c>
      <c r="H37" s="6">
        <v>1.8347375208353462</v>
      </c>
      <c r="I37" s="6">
        <v>27.734999344497457</v>
      </c>
      <c r="J37" s="6">
        <v>40069.866041694862</v>
      </c>
      <c r="K37" s="6">
        <v>1.8347008260849296</v>
      </c>
      <c r="L37" s="7" t="s">
        <v>31</v>
      </c>
      <c r="M37" s="5" t="s">
        <v>32</v>
      </c>
      <c r="N37" s="6">
        <v>21840</v>
      </c>
      <c r="O37" s="5" t="s">
        <v>30</v>
      </c>
      <c r="P37" s="6">
        <v>1.44855</v>
      </c>
      <c r="Q37" s="6" t="s">
        <v>33</v>
      </c>
      <c r="R37" s="6">
        <v>11113.38</v>
      </c>
      <c r="S37" s="6">
        <v>51183.24604169486</v>
      </c>
      <c r="T37" s="5" t="s">
        <v>122</v>
      </c>
      <c r="U37" s="5" t="s">
        <v>106</v>
      </c>
      <c r="V37" s="5" t="s">
        <v>107</v>
      </c>
      <c r="W37" s="5" t="s">
        <v>108</v>
      </c>
      <c r="X37" s="5" t="s">
        <v>109</v>
      </c>
      <c r="Y37" s="5" t="s">
        <v>110</v>
      </c>
      <c r="Z37" s="5" t="s">
        <v>111</v>
      </c>
      <c r="AA37" s="5" t="s">
        <v>112</v>
      </c>
      <c r="AB37" s="5" t="s">
        <v>113</v>
      </c>
      <c r="AC37" s="5" t="s">
        <v>49</v>
      </c>
      <c r="AD37" s="5" t="s">
        <v>49</v>
      </c>
      <c r="AE37" s="12" t="s">
        <v>114</v>
      </c>
      <c r="AF37" s="5" t="s">
        <v>115</v>
      </c>
      <c r="AG37" s="5" t="s">
        <v>34</v>
      </c>
      <c r="AH37" s="5" t="s">
        <v>41</v>
      </c>
      <c r="AI37" s="5" t="s">
        <v>117</v>
      </c>
      <c r="AJ37" s="5" t="s">
        <v>28</v>
      </c>
      <c r="AK37" s="5" t="s">
        <v>40</v>
      </c>
      <c r="AL37" s="5" t="s">
        <v>118</v>
      </c>
      <c r="AM37" s="5" t="s">
        <v>49</v>
      </c>
      <c r="AN37" s="5" t="s">
        <v>49</v>
      </c>
      <c r="AO37" s="5" t="s">
        <v>49</v>
      </c>
      <c r="AP37" s="5" t="s">
        <v>108</v>
      </c>
      <c r="AQ37" s="5" t="s">
        <v>109</v>
      </c>
      <c r="AR37" s="5" t="s">
        <v>110</v>
      </c>
      <c r="AS37" s="5" t="s">
        <v>111</v>
      </c>
      <c r="AT37" s="5" t="s">
        <v>112</v>
      </c>
      <c r="AU37" s="13">
        <v>20171961</v>
      </c>
      <c r="AV37" s="13" t="s">
        <v>119</v>
      </c>
    </row>
    <row r="38" spans="1:48" x14ac:dyDescent="0.25">
      <c r="A38" s="4">
        <v>44318</v>
      </c>
      <c r="B38" s="5" t="s">
        <v>26</v>
      </c>
      <c r="C38" s="5" t="s">
        <v>39</v>
      </c>
      <c r="D38" s="5" t="s">
        <v>28</v>
      </c>
      <c r="E38" s="5" t="s">
        <v>40</v>
      </c>
      <c r="F38" s="6">
        <v>21740</v>
      </c>
      <c r="G38" s="5" t="s">
        <v>30</v>
      </c>
      <c r="H38" s="6">
        <v>1.836257814656894</v>
      </c>
      <c r="I38" s="6">
        <v>27.735001866046577</v>
      </c>
      <c r="J38" s="6">
        <v>39919.446485743065</v>
      </c>
      <c r="K38" s="6">
        <v>1.836221089500601</v>
      </c>
      <c r="L38" s="7" t="s">
        <v>31</v>
      </c>
      <c r="M38" s="5" t="s">
        <v>32</v>
      </c>
      <c r="N38" s="6">
        <v>21740</v>
      </c>
      <c r="O38" s="5" t="s">
        <v>30</v>
      </c>
      <c r="P38" s="6">
        <v>1.44855</v>
      </c>
      <c r="Q38" s="6" t="s">
        <v>33</v>
      </c>
      <c r="R38" s="6">
        <v>11071.66</v>
      </c>
      <c r="S38" s="6">
        <v>50991.106485743061</v>
      </c>
      <c r="T38" s="5" t="s">
        <v>122</v>
      </c>
      <c r="U38" s="5" t="s">
        <v>106</v>
      </c>
      <c r="V38" s="5" t="s">
        <v>107</v>
      </c>
      <c r="W38" s="5" t="s">
        <v>108</v>
      </c>
      <c r="X38" s="5" t="s">
        <v>109</v>
      </c>
      <c r="Y38" s="5" t="s">
        <v>110</v>
      </c>
      <c r="Z38" s="5" t="s">
        <v>111</v>
      </c>
      <c r="AA38" s="5" t="s">
        <v>112</v>
      </c>
      <c r="AB38" s="5" t="s">
        <v>113</v>
      </c>
      <c r="AC38" s="5" t="s">
        <v>49</v>
      </c>
      <c r="AD38" s="5" t="s">
        <v>49</v>
      </c>
      <c r="AE38" s="12" t="s">
        <v>114</v>
      </c>
      <c r="AF38" s="5" t="s">
        <v>115</v>
      </c>
      <c r="AG38" s="5" t="s">
        <v>34</v>
      </c>
      <c r="AH38" s="5" t="s">
        <v>41</v>
      </c>
      <c r="AI38" s="5" t="s">
        <v>117</v>
      </c>
      <c r="AJ38" s="5" t="s">
        <v>28</v>
      </c>
      <c r="AK38" s="5" t="s">
        <v>40</v>
      </c>
      <c r="AL38" s="5" t="s">
        <v>118</v>
      </c>
      <c r="AM38" s="5" t="s">
        <v>49</v>
      </c>
      <c r="AN38" s="5" t="s">
        <v>49</v>
      </c>
      <c r="AO38" s="5" t="s">
        <v>49</v>
      </c>
      <c r="AP38" s="5" t="s">
        <v>108</v>
      </c>
      <c r="AQ38" s="5" t="s">
        <v>109</v>
      </c>
      <c r="AR38" s="5" t="s">
        <v>110</v>
      </c>
      <c r="AS38" s="5" t="s">
        <v>111</v>
      </c>
      <c r="AT38" s="5" t="s">
        <v>112</v>
      </c>
      <c r="AU38" s="13">
        <v>20171963</v>
      </c>
      <c r="AV38" s="13" t="s">
        <v>119</v>
      </c>
    </row>
    <row r="39" spans="1:48" x14ac:dyDescent="0.25">
      <c r="A39" s="4">
        <v>44318</v>
      </c>
      <c r="B39" s="5" t="s">
        <v>26</v>
      </c>
      <c r="C39" s="5" t="s">
        <v>39</v>
      </c>
      <c r="D39" s="5" t="s">
        <v>28</v>
      </c>
      <c r="E39" s="5" t="s">
        <v>40</v>
      </c>
      <c r="F39" s="6">
        <v>21760</v>
      </c>
      <c r="G39" s="5" t="s">
        <v>30</v>
      </c>
      <c r="H39" s="6">
        <v>1.8362578121644351</v>
      </c>
      <c r="I39" s="6">
        <v>27.734997946544464</v>
      </c>
      <c r="J39" s="6">
        <v>39956.170853298252</v>
      </c>
      <c r="K39" s="6">
        <v>1.8362210870081916</v>
      </c>
      <c r="L39" s="7" t="s">
        <v>31</v>
      </c>
      <c r="M39" s="5" t="s">
        <v>32</v>
      </c>
      <c r="N39" s="6">
        <v>21760</v>
      </c>
      <c r="O39" s="5" t="s">
        <v>30</v>
      </c>
      <c r="P39" s="6">
        <v>1.44855</v>
      </c>
      <c r="Q39" s="6" t="s">
        <v>33</v>
      </c>
      <c r="R39" s="6">
        <v>11081.84</v>
      </c>
      <c r="S39" s="6">
        <v>51038.010853298256</v>
      </c>
      <c r="T39" s="5" t="s">
        <v>122</v>
      </c>
      <c r="U39" s="5" t="s">
        <v>106</v>
      </c>
      <c r="V39" s="5" t="s">
        <v>107</v>
      </c>
      <c r="W39" s="5" t="s">
        <v>108</v>
      </c>
      <c r="X39" s="5" t="s">
        <v>109</v>
      </c>
      <c r="Y39" s="5" t="s">
        <v>110</v>
      </c>
      <c r="Z39" s="5" t="s">
        <v>111</v>
      </c>
      <c r="AA39" s="5" t="s">
        <v>112</v>
      </c>
      <c r="AB39" s="5" t="s">
        <v>113</v>
      </c>
      <c r="AC39" s="5" t="s">
        <v>49</v>
      </c>
      <c r="AD39" s="5" t="s">
        <v>49</v>
      </c>
      <c r="AE39" s="12" t="s">
        <v>114</v>
      </c>
      <c r="AF39" s="5" t="s">
        <v>115</v>
      </c>
      <c r="AG39" s="5" t="s">
        <v>34</v>
      </c>
      <c r="AH39" s="5" t="s">
        <v>41</v>
      </c>
      <c r="AI39" s="5" t="s">
        <v>117</v>
      </c>
      <c r="AJ39" s="5" t="s">
        <v>28</v>
      </c>
      <c r="AK39" s="5" t="s">
        <v>40</v>
      </c>
      <c r="AL39" s="5" t="s">
        <v>118</v>
      </c>
      <c r="AM39" s="5" t="s">
        <v>49</v>
      </c>
      <c r="AN39" s="5" t="s">
        <v>49</v>
      </c>
      <c r="AO39" s="5" t="s">
        <v>49</v>
      </c>
      <c r="AP39" s="5" t="s">
        <v>108</v>
      </c>
      <c r="AQ39" s="5" t="s">
        <v>109</v>
      </c>
      <c r="AR39" s="5" t="s">
        <v>110</v>
      </c>
      <c r="AS39" s="5" t="s">
        <v>111</v>
      </c>
      <c r="AT39" s="5" t="s">
        <v>112</v>
      </c>
      <c r="AU39" s="13">
        <v>20171964</v>
      </c>
      <c r="AV39" s="13" t="s">
        <v>119</v>
      </c>
    </row>
    <row r="40" spans="1:48" x14ac:dyDescent="0.25">
      <c r="A40" s="4">
        <v>44319</v>
      </c>
      <c r="B40" s="5" t="s">
        <v>26</v>
      </c>
      <c r="C40" s="5" t="s">
        <v>39</v>
      </c>
      <c r="D40" s="5" t="s">
        <v>28</v>
      </c>
      <c r="E40" s="5" t="s">
        <v>40</v>
      </c>
      <c r="F40" s="6">
        <v>21760</v>
      </c>
      <c r="G40" s="5" t="s">
        <v>30</v>
      </c>
      <c r="H40" s="6">
        <v>1.843147810044498</v>
      </c>
      <c r="I40" s="6">
        <v>27.734997946544464</v>
      </c>
      <c r="J40" s="6">
        <v>40106.094208641342</v>
      </c>
      <c r="K40" s="6">
        <v>1.8431109470882969</v>
      </c>
      <c r="L40" s="7" t="s">
        <v>31</v>
      </c>
      <c r="M40" s="5" t="s">
        <v>32</v>
      </c>
      <c r="N40" s="6">
        <v>21760</v>
      </c>
      <c r="O40" s="5" t="s">
        <v>30</v>
      </c>
      <c r="P40" s="6">
        <v>1.44855</v>
      </c>
      <c r="Q40" s="6" t="s">
        <v>33</v>
      </c>
      <c r="R40" s="6">
        <v>11123.43</v>
      </c>
      <c r="S40" s="6">
        <v>51229.524208641342</v>
      </c>
      <c r="T40" s="5" t="s">
        <v>122</v>
      </c>
      <c r="U40" s="5" t="s">
        <v>106</v>
      </c>
      <c r="V40" s="5" t="s">
        <v>107</v>
      </c>
      <c r="W40" s="5" t="s">
        <v>108</v>
      </c>
      <c r="X40" s="5" t="s">
        <v>109</v>
      </c>
      <c r="Y40" s="5" t="s">
        <v>110</v>
      </c>
      <c r="Z40" s="5" t="s">
        <v>111</v>
      </c>
      <c r="AA40" s="5" t="s">
        <v>112</v>
      </c>
      <c r="AB40" s="5" t="s">
        <v>113</v>
      </c>
      <c r="AC40" s="5" t="s">
        <v>49</v>
      </c>
      <c r="AD40" s="5" t="s">
        <v>49</v>
      </c>
      <c r="AE40" s="12" t="s">
        <v>114</v>
      </c>
      <c r="AF40" s="5" t="s">
        <v>115</v>
      </c>
      <c r="AG40" s="5" t="s">
        <v>34</v>
      </c>
      <c r="AH40" s="5" t="s">
        <v>41</v>
      </c>
      <c r="AI40" s="5" t="s">
        <v>117</v>
      </c>
      <c r="AJ40" s="5" t="s">
        <v>28</v>
      </c>
      <c r="AK40" s="5" t="s">
        <v>40</v>
      </c>
      <c r="AL40" s="5" t="s">
        <v>118</v>
      </c>
      <c r="AM40" s="5" t="s">
        <v>49</v>
      </c>
      <c r="AN40" s="5" t="s">
        <v>49</v>
      </c>
      <c r="AO40" s="5" t="s">
        <v>49</v>
      </c>
      <c r="AP40" s="5" t="s">
        <v>108</v>
      </c>
      <c r="AQ40" s="5" t="s">
        <v>109</v>
      </c>
      <c r="AR40" s="5" t="s">
        <v>110</v>
      </c>
      <c r="AS40" s="5" t="s">
        <v>111</v>
      </c>
      <c r="AT40" s="5" t="s">
        <v>112</v>
      </c>
      <c r="AU40" s="13">
        <v>20171965</v>
      </c>
      <c r="AV40" s="13" t="s">
        <v>119</v>
      </c>
    </row>
    <row r="41" spans="1:48" x14ac:dyDescent="0.25">
      <c r="A41" s="4">
        <v>44320</v>
      </c>
      <c r="B41" s="5" t="s">
        <v>26</v>
      </c>
      <c r="C41" s="5" t="s">
        <v>68</v>
      </c>
      <c r="D41" s="5" t="s">
        <v>28</v>
      </c>
      <c r="E41" s="5" t="s">
        <v>56</v>
      </c>
      <c r="F41" s="6">
        <v>24400</v>
      </c>
      <c r="G41" s="5" t="s">
        <v>30</v>
      </c>
      <c r="H41" s="6">
        <v>1.1793987782307365</v>
      </c>
      <c r="I41" s="6">
        <v>27.734997572092073</v>
      </c>
      <c r="J41" s="6">
        <v>28776.754642226195</v>
      </c>
      <c r="K41" s="6">
        <v>1.1793751902551719</v>
      </c>
      <c r="L41" s="7" t="s">
        <v>31</v>
      </c>
      <c r="M41" s="5" t="s">
        <v>62</v>
      </c>
      <c r="N41" s="6">
        <v>24400</v>
      </c>
      <c r="O41" s="5" t="s">
        <v>30</v>
      </c>
      <c r="P41" s="6">
        <v>1.00000024316733</v>
      </c>
      <c r="Q41" s="6" t="s">
        <v>33</v>
      </c>
      <c r="R41" s="6">
        <v>7981.23</v>
      </c>
      <c r="S41" s="6">
        <v>36757.984642226191</v>
      </c>
      <c r="T41" s="5" t="s">
        <v>122</v>
      </c>
      <c r="U41" s="5" t="s">
        <v>106</v>
      </c>
      <c r="V41" s="5" t="s">
        <v>107</v>
      </c>
      <c r="W41" s="5" t="s">
        <v>108</v>
      </c>
      <c r="X41" s="5" t="s">
        <v>109</v>
      </c>
      <c r="Y41" s="5" t="s">
        <v>110</v>
      </c>
      <c r="Z41" s="5" t="s">
        <v>111</v>
      </c>
      <c r="AA41" s="5" t="s">
        <v>112</v>
      </c>
      <c r="AB41" s="5" t="s">
        <v>113</v>
      </c>
      <c r="AC41" s="5" t="s">
        <v>49</v>
      </c>
      <c r="AD41" s="5" t="s">
        <v>49</v>
      </c>
      <c r="AE41" s="12" t="s">
        <v>114</v>
      </c>
      <c r="AF41" s="5" t="s">
        <v>115</v>
      </c>
      <c r="AG41" s="5" t="s">
        <v>34</v>
      </c>
      <c r="AH41" s="5" t="s">
        <v>120</v>
      </c>
      <c r="AI41" s="5" t="s">
        <v>117</v>
      </c>
      <c r="AJ41" s="5" t="s">
        <v>28</v>
      </c>
      <c r="AK41" s="5" t="s">
        <v>56</v>
      </c>
      <c r="AL41" s="5" t="s">
        <v>118</v>
      </c>
      <c r="AM41" s="5" t="s">
        <v>49</v>
      </c>
      <c r="AN41" s="5" t="s">
        <v>121</v>
      </c>
      <c r="AO41" s="5" t="s">
        <v>49</v>
      </c>
      <c r="AP41" s="5" t="s">
        <v>108</v>
      </c>
      <c r="AQ41" s="5" t="s">
        <v>109</v>
      </c>
      <c r="AR41" s="5" t="s">
        <v>110</v>
      </c>
      <c r="AS41" s="5" t="s">
        <v>111</v>
      </c>
      <c r="AT41" s="5" t="s">
        <v>112</v>
      </c>
      <c r="AU41" s="13">
        <v>20171956</v>
      </c>
      <c r="AV41" s="13" t="s">
        <v>119</v>
      </c>
    </row>
    <row r="42" spans="1:48" x14ac:dyDescent="0.25">
      <c r="A42" s="4">
        <v>44320</v>
      </c>
      <c r="B42" s="5" t="s">
        <v>26</v>
      </c>
      <c r="C42" s="5" t="s">
        <v>68</v>
      </c>
      <c r="D42" s="5" t="s">
        <v>28</v>
      </c>
      <c r="E42" s="5" t="s">
        <v>56</v>
      </c>
      <c r="F42" s="6">
        <v>24340</v>
      </c>
      <c r="G42" s="5" t="s">
        <v>30</v>
      </c>
      <c r="H42" s="6">
        <v>1.179398776560626</v>
      </c>
      <c r="I42" s="6">
        <v>27.73500343427515</v>
      </c>
      <c r="J42" s="6">
        <v>28705.992090161209</v>
      </c>
      <c r="K42" s="6">
        <v>1.1793751885850949</v>
      </c>
      <c r="L42" s="7" t="s">
        <v>31</v>
      </c>
      <c r="M42" s="5" t="s">
        <v>62</v>
      </c>
      <c r="N42" s="6">
        <v>24340</v>
      </c>
      <c r="O42" s="5" t="s">
        <v>30</v>
      </c>
      <c r="P42" s="6">
        <v>1.00000024316733</v>
      </c>
      <c r="Q42" s="6" t="s">
        <v>33</v>
      </c>
      <c r="R42" s="6">
        <v>7961.61</v>
      </c>
      <c r="S42" s="6">
        <v>36667.602090161206</v>
      </c>
      <c r="T42" s="5" t="s">
        <v>122</v>
      </c>
      <c r="U42" s="5" t="s">
        <v>106</v>
      </c>
      <c r="V42" s="5" t="s">
        <v>107</v>
      </c>
      <c r="W42" s="5" t="s">
        <v>108</v>
      </c>
      <c r="X42" s="5" t="s">
        <v>109</v>
      </c>
      <c r="Y42" s="5" t="s">
        <v>110</v>
      </c>
      <c r="Z42" s="5" t="s">
        <v>111</v>
      </c>
      <c r="AA42" s="5" t="s">
        <v>112</v>
      </c>
      <c r="AB42" s="5" t="s">
        <v>113</v>
      </c>
      <c r="AC42" s="5" t="s">
        <v>49</v>
      </c>
      <c r="AD42" s="5" t="s">
        <v>49</v>
      </c>
      <c r="AE42" s="12" t="s">
        <v>114</v>
      </c>
      <c r="AF42" s="5" t="s">
        <v>115</v>
      </c>
      <c r="AG42" s="5" t="s">
        <v>34</v>
      </c>
      <c r="AH42" s="5" t="s">
        <v>120</v>
      </c>
      <c r="AI42" s="5" t="s">
        <v>117</v>
      </c>
      <c r="AJ42" s="5" t="s">
        <v>28</v>
      </c>
      <c r="AK42" s="5" t="s">
        <v>56</v>
      </c>
      <c r="AL42" s="5" t="s">
        <v>118</v>
      </c>
      <c r="AM42" s="5" t="s">
        <v>49</v>
      </c>
      <c r="AN42" s="5" t="s">
        <v>121</v>
      </c>
      <c r="AO42" s="5" t="s">
        <v>49</v>
      </c>
      <c r="AP42" s="5" t="s">
        <v>108</v>
      </c>
      <c r="AQ42" s="5" t="s">
        <v>109</v>
      </c>
      <c r="AR42" s="5" t="s">
        <v>110</v>
      </c>
      <c r="AS42" s="5" t="s">
        <v>111</v>
      </c>
      <c r="AT42" s="5" t="s">
        <v>112</v>
      </c>
      <c r="AU42" s="13">
        <v>20171953</v>
      </c>
      <c r="AV42" s="13" t="s">
        <v>119</v>
      </c>
    </row>
    <row r="43" spans="1:48" x14ac:dyDescent="0.25">
      <c r="A43" s="4">
        <v>44320</v>
      </c>
      <c r="B43" s="5" t="s">
        <v>26</v>
      </c>
      <c r="C43" s="5" t="s">
        <v>68</v>
      </c>
      <c r="D43" s="5" t="s">
        <v>28</v>
      </c>
      <c r="E43" s="5" t="s">
        <v>56</v>
      </c>
      <c r="F43" s="6">
        <v>24290</v>
      </c>
      <c r="G43" s="5" t="s">
        <v>30</v>
      </c>
      <c r="H43" s="6">
        <v>1.179398777951812</v>
      </c>
      <c r="I43" s="6">
        <v>27.734999604387163</v>
      </c>
      <c r="J43" s="6">
        <v>28647.023364523182</v>
      </c>
      <c r="K43" s="6">
        <v>1.1793751899762528</v>
      </c>
      <c r="L43" s="7" t="s">
        <v>31</v>
      </c>
      <c r="M43" s="5" t="s">
        <v>62</v>
      </c>
      <c r="N43" s="6">
        <v>24290</v>
      </c>
      <c r="O43" s="5" t="s">
        <v>30</v>
      </c>
      <c r="P43" s="6">
        <v>1.00000024316733</v>
      </c>
      <c r="Q43" s="6" t="s">
        <v>33</v>
      </c>
      <c r="R43" s="6">
        <v>7945.25</v>
      </c>
      <c r="S43" s="6">
        <v>36592.273364523178</v>
      </c>
      <c r="T43" s="5" t="s">
        <v>122</v>
      </c>
      <c r="U43" s="5" t="s">
        <v>106</v>
      </c>
      <c r="V43" s="5" t="s">
        <v>107</v>
      </c>
      <c r="W43" s="5" t="s">
        <v>108</v>
      </c>
      <c r="X43" s="5" t="s">
        <v>109</v>
      </c>
      <c r="Y43" s="5" t="s">
        <v>110</v>
      </c>
      <c r="Z43" s="5" t="s">
        <v>111</v>
      </c>
      <c r="AA43" s="5" t="s">
        <v>112</v>
      </c>
      <c r="AB43" s="5" t="s">
        <v>113</v>
      </c>
      <c r="AC43" s="5" t="s">
        <v>49</v>
      </c>
      <c r="AD43" s="5" t="s">
        <v>49</v>
      </c>
      <c r="AE43" s="12" t="s">
        <v>114</v>
      </c>
      <c r="AF43" s="5" t="s">
        <v>115</v>
      </c>
      <c r="AG43" s="5" t="s">
        <v>34</v>
      </c>
      <c r="AH43" s="5" t="s">
        <v>120</v>
      </c>
      <c r="AI43" s="5" t="s">
        <v>117</v>
      </c>
      <c r="AJ43" s="5" t="s">
        <v>28</v>
      </c>
      <c r="AK43" s="5" t="s">
        <v>56</v>
      </c>
      <c r="AL43" s="5" t="s">
        <v>118</v>
      </c>
      <c r="AM43" s="5" t="s">
        <v>49</v>
      </c>
      <c r="AN43" s="5" t="s">
        <v>121</v>
      </c>
      <c r="AO43" s="5" t="s">
        <v>49</v>
      </c>
      <c r="AP43" s="5" t="s">
        <v>108</v>
      </c>
      <c r="AQ43" s="5" t="s">
        <v>109</v>
      </c>
      <c r="AR43" s="5" t="s">
        <v>110</v>
      </c>
      <c r="AS43" s="5" t="s">
        <v>111</v>
      </c>
      <c r="AT43" s="5" t="s">
        <v>112</v>
      </c>
      <c r="AU43" s="13">
        <v>20171952</v>
      </c>
      <c r="AV43" s="13" t="s">
        <v>119</v>
      </c>
    </row>
    <row r="44" spans="1:48" x14ac:dyDescent="0.25">
      <c r="A44" s="4">
        <v>44320</v>
      </c>
      <c r="B44" s="5" t="s">
        <v>26</v>
      </c>
      <c r="C44" s="5" t="s">
        <v>68</v>
      </c>
      <c r="D44" s="5" t="s">
        <v>28</v>
      </c>
      <c r="E44" s="5" t="s">
        <v>56</v>
      </c>
      <c r="F44" s="6">
        <v>24300</v>
      </c>
      <c r="G44" s="5" t="s">
        <v>30</v>
      </c>
      <c r="H44" s="6">
        <v>1.1793987810188362</v>
      </c>
      <c r="I44" s="6">
        <v>27.734999347346701</v>
      </c>
      <c r="J44" s="6">
        <v>28658.817190950143</v>
      </c>
      <c r="K44" s="6">
        <v>1.1793751930432157</v>
      </c>
      <c r="L44" s="7" t="s">
        <v>31</v>
      </c>
      <c r="M44" s="5" t="s">
        <v>62</v>
      </c>
      <c r="N44" s="6">
        <v>24300</v>
      </c>
      <c r="O44" s="5" t="s">
        <v>30</v>
      </c>
      <c r="P44" s="6">
        <v>1.00000024316733</v>
      </c>
      <c r="Q44" s="6" t="s">
        <v>33</v>
      </c>
      <c r="R44" s="6">
        <v>7948.52</v>
      </c>
      <c r="S44" s="6">
        <v>36607.337190950144</v>
      </c>
      <c r="T44" s="5" t="s">
        <v>122</v>
      </c>
      <c r="U44" s="5" t="s">
        <v>106</v>
      </c>
      <c r="V44" s="5" t="s">
        <v>107</v>
      </c>
      <c r="W44" s="5" t="s">
        <v>108</v>
      </c>
      <c r="X44" s="5" t="s">
        <v>109</v>
      </c>
      <c r="Y44" s="5" t="s">
        <v>110</v>
      </c>
      <c r="Z44" s="5" t="s">
        <v>111</v>
      </c>
      <c r="AA44" s="5" t="s">
        <v>112</v>
      </c>
      <c r="AB44" s="5" t="s">
        <v>113</v>
      </c>
      <c r="AC44" s="5" t="s">
        <v>49</v>
      </c>
      <c r="AD44" s="5" t="s">
        <v>49</v>
      </c>
      <c r="AE44" s="12" t="s">
        <v>114</v>
      </c>
      <c r="AF44" s="5" t="s">
        <v>115</v>
      </c>
      <c r="AG44" s="5" t="s">
        <v>34</v>
      </c>
      <c r="AH44" s="5" t="s">
        <v>120</v>
      </c>
      <c r="AI44" s="5" t="s">
        <v>117</v>
      </c>
      <c r="AJ44" s="5" t="s">
        <v>28</v>
      </c>
      <c r="AK44" s="5" t="s">
        <v>56</v>
      </c>
      <c r="AL44" s="5" t="s">
        <v>118</v>
      </c>
      <c r="AM44" s="5" t="s">
        <v>49</v>
      </c>
      <c r="AN44" s="5" t="s">
        <v>121</v>
      </c>
      <c r="AO44" s="5" t="s">
        <v>49</v>
      </c>
      <c r="AP44" s="5" t="s">
        <v>108</v>
      </c>
      <c r="AQ44" s="5" t="s">
        <v>109</v>
      </c>
      <c r="AR44" s="5" t="s">
        <v>110</v>
      </c>
      <c r="AS44" s="5" t="s">
        <v>111</v>
      </c>
      <c r="AT44" s="5" t="s">
        <v>112</v>
      </c>
      <c r="AU44" s="13">
        <v>20171957</v>
      </c>
      <c r="AV44" s="13" t="s">
        <v>119</v>
      </c>
    </row>
    <row r="45" spans="1:48" x14ac:dyDescent="0.25">
      <c r="A45" s="4">
        <v>44322</v>
      </c>
      <c r="B45" s="5" t="s">
        <v>26</v>
      </c>
      <c r="C45" s="5" t="s">
        <v>63</v>
      </c>
      <c r="D45" s="5" t="s">
        <v>28</v>
      </c>
      <c r="E45" s="5" t="s">
        <v>56</v>
      </c>
      <c r="F45" s="6">
        <v>24250</v>
      </c>
      <c r="G45" s="5" t="s">
        <v>30</v>
      </c>
      <c r="H45" s="6">
        <v>1.1604369169685178</v>
      </c>
      <c r="I45" s="6">
        <v>27.73500159257064</v>
      </c>
      <c r="J45" s="6">
        <v>28140.032424581826</v>
      </c>
      <c r="K45" s="6">
        <v>1.1604137082301784</v>
      </c>
      <c r="L45" s="7" t="s">
        <v>31</v>
      </c>
      <c r="M45" s="5" t="s">
        <v>62</v>
      </c>
      <c r="N45" s="6">
        <v>24250</v>
      </c>
      <c r="O45" s="5" t="s">
        <v>30</v>
      </c>
      <c r="P45" s="6">
        <v>1.00000024316733</v>
      </c>
      <c r="Q45" s="6" t="s">
        <v>33</v>
      </c>
      <c r="R45" s="6">
        <v>7804.63</v>
      </c>
      <c r="S45" s="6">
        <v>35944.662424581824</v>
      </c>
      <c r="T45" s="5" t="s">
        <v>122</v>
      </c>
      <c r="U45" s="5" t="s">
        <v>106</v>
      </c>
      <c r="V45" s="5" t="s">
        <v>107</v>
      </c>
      <c r="W45" s="5" t="s">
        <v>108</v>
      </c>
      <c r="X45" s="5" t="s">
        <v>109</v>
      </c>
      <c r="Y45" s="5" t="s">
        <v>110</v>
      </c>
      <c r="Z45" s="5" t="s">
        <v>111</v>
      </c>
      <c r="AA45" s="5" t="s">
        <v>112</v>
      </c>
      <c r="AB45" s="5" t="s">
        <v>113</v>
      </c>
      <c r="AC45" s="5" t="s">
        <v>49</v>
      </c>
      <c r="AD45" s="5" t="s">
        <v>49</v>
      </c>
      <c r="AE45" s="12" t="s">
        <v>114</v>
      </c>
      <c r="AF45" s="5" t="s">
        <v>115</v>
      </c>
      <c r="AG45" s="5" t="s">
        <v>34</v>
      </c>
      <c r="AH45" s="5" t="s">
        <v>120</v>
      </c>
      <c r="AI45" s="5" t="s">
        <v>117</v>
      </c>
      <c r="AJ45" s="5" t="s">
        <v>28</v>
      </c>
      <c r="AK45" s="5" t="s">
        <v>56</v>
      </c>
      <c r="AL45" s="5" t="s">
        <v>118</v>
      </c>
      <c r="AM45" s="5" t="s">
        <v>49</v>
      </c>
      <c r="AN45" s="5" t="s">
        <v>121</v>
      </c>
      <c r="AO45" s="5" t="s">
        <v>49</v>
      </c>
      <c r="AP45" s="5" t="s">
        <v>108</v>
      </c>
      <c r="AQ45" s="5" t="s">
        <v>109</v>
      </c>
      <c r="AR45" s="5" t="s">
        <v>110</v>
      </c>
      <c r="AS45" s="5" t="s">
        <v>111</v>
      </c>
      <c r="AT45" s="5" t="s">
        <v>112</v>
      </c>
      <c r="AU45" s="13">
        <v>20173043</v>
      </c>
      <c r="AV45" s="13" t="s">
        <v>119</v>
      </c>
    </row>
    <row r="46" spans="1:48" x14ac:dyDescent="0.25">
      <c r="A46" s="4">
        <v>44322</v>
      </c>
      <c r="B46" s="5" t="s">
        <v>26</v>
      </c>
      <c r="C46" s="5" t="s">
        <v>61</v>
      </c>
      <c r="D46" s="5" t="s">
        <v>28</v>
      </c>
      <c r="E46" s="5" t="s">
        <v>56</v>
      </c>
      <c r="F46" s="6">
        <v>24420</v>
      </c>
      <c r="G46" s="5" t="s">
        <v>30</v>
      </c>
      <c r="H46" s="6">
        <v>1.1807420290826058</v>
      </c>
      <c r="I46" s="6">
        <v>27.735002210784288</v>
      </c>
      <c r="J46" s="6">
        <v>28833.14367579023</v>
      </c>
      <c r="K46" s="6">
        <v>1.1807184142420242</v>
      </c>
      <c r="L46" s="7" t="s">
        <v>31</v>
      </c>
      <c r="M46" s="5" t="s">
        <v>62</v>
      </c>
      <c r="N46" s="6">
        <v>24420</v>
      </c>
      <c r="O46" s="5" t="s">
        <v>30</v>
      </c>
      <c r="P46" s="6">
        <v>1.161837</v>
      </c>
      <c r="Q46" s="6" t="s">
        <v>33</v>
      </c>
      <c r="R46" s="6">
        <v>7996.87</v>
      </c>
      <c r="S46" s="6">
        <v>36830.013675790229</v>
      </c>
      <c r="T46" s="5" t="s">
        <v>122</v>
      </c>
      <c r="U46" s="5" t="s">
        <v>106</v>
      </c>
      <c r="V46" s="5" t="s">
        <v>107</v>
      </c>
      <c r="W46" s="5" t="s">
        <v>108</v>
      </c>
      <c r="X46" s="5" t="s">
        <v>109</v>
      </c>
      <c r="Y46" s="5" t="s">
        <v>110</v>
      </c>
      <c r="Z46" s="5" t="s">
        <v>111</v>
      </c>
      <c r="AA46" s="5" t="s">
        <v>112</v>
      </c>
      <c r="AB46" s="5" t="s">
        <v>113</v>
      </c>
      <c r="AC46" s="5" t="s">
        <v>49</v>
      </c>
      <c r="AD46" s="5" t="s">
        <v>49</v>
      </c>
      <c r="AE46" s="12" t="s">
        <v>114</v>
      </c>
      <c r="AF46" s="5" t="s">
        <v>115</v>
      </c>
      <c r="AG46" s="5" t="s">
        <v>34</v>
      </c>
      <c r="AH46" s="5" t="s">
        <v>120</v>
      </c>
      <c r="AI46" s="5" t="s">
        <v>117</v>
      </c>
      <c r="AJ46" s="5" t="s">
        <v>28</v>
      </c>
      <c r="AK46" s="5" t="s">
        <v>56</v>
      </c>
      <c r="AL46" s="5" t="s">
        <v>118</v>
      </c>
      <c r="AM46" s="5" t="s">
        <v>49</v>
      </c>
      <c r="AN46" s="5" t="s">
        <v>121</v>
      </c>
      <c r="AO46" s="5" t="s">
        <v>49</v>
      </c>
      <c r="AP46" s="5" t="s">
        <v>108</v>
      </c>
      <c r="AQ46" s="5" t="s">
        <v>109</v>
      </c>
      <c r="AR46" s="5" t="s">
        <v>110</v>
      </c>
      <c r="AS46" s="5" t="s">
        <v>111</v>
      </c>
      <c r="AT46" s="5" t="s">
        <v>112</v>
      </c>
      <c r="AU46" s="13">
        <v>20173114</v>
      </c>
      <c r="AV46" s="13" t="s">
        <v>119</v>
      </c>
    </row>
    <row r="47" spans="1:48" x14ac:dyDescent="0.25">
      <c r="A47" s="4">
        <v>44322</v>
      </c>
      <c r="B47" s="5" t="s">
        <v>26</v>
      </c>
      <c r="C47" s="5" t="s">
        <v>63</v>
      </c>
      <c r="D47" s="5" t="s">
        <v>28</v>
      </c>
      <c r="E47" s="5" t="s">
        <v>56</v>
      </c>
      <c r="F47" s="6">
        <v>24410</v>
      </c>
      <c r="G47" s="5" t="s">
        <v>30</v>
      </c>
      <c r="H47" s="6">
        <v>1.1604369169776956</v>
      </c>
      <c r="I47" s="6">
        <v>27.734999081235305</v>
      </c>
      <c r="J47" s="6">
        <v>28325.698618122682</v>
      </c>
      <c r="K47" s="6">
        <v>1.1604137082393562</v>
      </c>
      <c r="L47" s="7" t="s">
        <v>31</v>
      </c>
      <c r="M47" s="5" t="s">
        <v>62</v>
      </c>
      <c r="N47" s="6">
        <v>24410</v>
      </c>
      <c r="O47" s="5" t="s">
        <v>30</v>
      </c>
      <c r="P47" s="6">
        <v>1.00000024316733</v>
      </c>
      <c r="Q47" s="6" t="s">
        <v>33</v>
      </c>
      <c r="R47" s="6">
        <v>7856.13</v>
      </c>
      <c r="S47" s="6">
        <v>36181.828618122679</v>
      </c>
      <c r="T47" s="5" t="s">
        <v>122</v>
      </c>
      <c r="U47" s="5" t="s">
        <v>106</v>
      </c>
      <c r="V47" s="5" t="s">
        <v>107</v>
      </c>
      <c r="W47" s="5" t="s">
        <v>108</v>
      </c>
      <c r="X47" s="5" t="s">
        <v>109</v>
      </c>
      <c r="Y47" s="5" t="s">
        <v>110</v>
      </c>
      <c r="Z47" s="5" t="s">
        <v>111</v>
      </c>
      <c r="AA47" s="5" t="s">
        <v>112</v>
      </c>
      <c r="AB47" s="5" t="s">
        <v>113</v>
      </c>
      <c r="AC47" s="5" t="s">
        <v>49</v>
      </c>
      <c r="AD47" s="5" t="s">
        <v>49</v>
      </c>
      <c r="AE47" s="12" t="s">
        <v>114</v>
      </c>
      <c r="AF47" s="5" t="s">
        <v>115</v>
      </c>
      <c r="AG47" s="5" t="s">
        <v>34</v>
      </c>
      <c r="AH47" s="5" t="s">
        <v>120</v>
      </c>
      <c r="AI47" s="5" t="s">
        <v>117</v>
      </c>
      <c r="AJ47" s="5" t="s">
        <v>28</v>
      </c>
      <c r="AK47" s="5" t="s">
        <v>56</v>
      </c>
      <c r="AL47" s="5" t="s">
        <v>118</v>
      </c>
      <c r="AM47" s="5" t="s">
        <v>49</v>
      </c>
      <c r="AN47" s="5" t="s">
        <v>121</v>
      </c>
      <c r="AO47" s="5" t="s">
        <v>49</v>
      </c>
      <c r="AP47" s="5" t="s">
        <v>108</v>
      </c>
      <c r="AQ47" s="5" t="s">
        <v>109</v>
      </c>
      <c r="AR47" s="5" t="s">
        <v>110</v>
      </c>
      <c r="AS47" s="5" t="s">
        <v>111</v>
      </c>
      <c r="AT47" s="5" t="s">
        <v>112</v>
      </c>
      <c r="AU47" s="13">
        <v>20173031</v>
      </c>
      <c r="AV47" s="13" t="s">
        <v>119</v>
      </c>
    </row>
    <row r="48" spans="1:48" x14ac:dyDescent="0.25">
      <c r="A48" s="4">
        <v>44322</v>
      </c>
      <c r="B48" s="5" t="s">
        <v>26</v>
      </c>
      <c r="C48" s="5" t="s">
        <v>61</v>
      </c>
      <c r="D48" s="5" t="s">
        <v>28</v>
      </c>
      <c r="E48" s="5" t="s">
        <v>56</v>
      </c>
      <c r="F48" s="6">
        <v>24320</v>
      </c>
      <c r="G48" s="5" t="s">
        <v>30</v>
      </c>
      <c r="H48" s="6">
        <v>1.1807420263016861</v>
      </c>
      <c r="I48" s="6">
        <v>27.735003298772533</v>
      </c>
      <c r="J48" s="6">
        <v>28715.071766735411</v>
      </c>
      <c r="K48" s="6">
        <v>1.18071841146116</v>
      </c>
      <c r="L48" s="7" t="s">
        <v>31</v>
      </c>
      <c r="M48" s="5" t="s">
        <v>62</v>
      </c>
      <c r="N48" s="6">
        <v>24320</v>
      </c>
      <c r="O48" s="5" t="s">
        <v>30</v>
      </c>
      <c r="P48" s="6">
        <v>1.161837</v>
      </c>
      <c r="Q48" s="6" t="s">
        <v>33</v>
      </c>
      <c r="R48" s="6">
        <v>7964.13</v>
      </c>
      <c r="S48" s="6">
        <v>36679.201766735408</v>
      </c>
      <c r="T48" s="5" t="s">
        <v>122</v>
      </c>
      <c r="U48" s="5" t="s">
        <v>106</v>
      </c>
      <c r="V48" s="5" t="s">
        <v>107</v>
      </c>
      <c r="W48" s="5" t="s">
        <v>108</v>
      </c>
      <c r="X48" s="5" t="s">
        <v>109</v>
      </c>
      <c r="Y48" s="5" t="s">
        <v>110</v>
      </c>
      <c r="Z48" s="5" t="s">
        <v>111</v>
      </c>
      <c r="AA48" s="5" t="s">
        <v>112</v>
      </c>
      <c r="AB48" s="5" t="s">
        <v>113</v>
      </c>
      <c r="AC48" s="5" t="s">
        <v>49</v>
      </c>
      <c r="AD48" s="5" t="s">
        <v>49</v>
      </c>
      <c r="AE48" s="12" t="s">
        <v>114</v>
      </c>
      <c r="AF48" s="5" t="s">
        <v>115</v>
      </c>
      <c r="AG48" s="5" t="s">
        <v>34</v>
      </c>
      <c r="AH48" s="5" t="s">
        <v>120</v>
      </c>
      <c r="AI48" s="5" t="s">
        <v>117</v>
      </c>
      <c r="AJ48" s="5" t="s">
        <v>28</v>
      </c>
      <c r="AK48" s="5" t="s">
        <v>56</v>
      </c>
      <c r="AL48" s="5" t="s">
        <v>118</v>
      </c>
      <c r="AM48" s="5" t="s">
        <v>49</v>
      </c>
      <c r="AN48" s="5" t="s">
        <v>121</v>
      </c>
      <c r="AO48" s="5" t="s">
        <v>49</v>
      </c>
      <c r="AP48" s="5" t="s">
        <v>108</v>
      </c>
      <c r="AQ48" s="5" t="s">
        <v>109</v>
      </c>
      <c r="AR48" s="5" t="s">
        <v>110</v>
      </c>
      <c r="AS48" s="5" t="s">
        <v>111</v>
      </c>
      <c r="AT48" s="5" t="s">
        <v>112</v>
      </c>
      <c r="AU48" s="13">
        <v>20173111</v>
      </c>
      <c r="AV48" s="13" t="s">
        <v>119</v>
      </c>
    </row>
    <row r="49" spans="1:48" x14ac:dyDescent="0.25">
      <c r="A49" s="4">
        <v>44322</v>
      </c>
      <c r="B49" s="5" t="s">
        <v>26</v>
      </c>
      <c r="C49" s="5" t="s">
        <v>61</v>
      </c>
      <c r="D49" s="5" t="s">
        <v>28</v>
      </c>
      <c r="E49" s="5" t="s">
        <v>56</v>
      </c>
      <c r="F49" s="6">
        <v>24350</v>
      </c>
      <c r="G49" s="5" t="s">
        <v>30</v>
      </c>
      <c r="H49" s="6">
        <v>1.2315047947396318</v>
      </c>
      <c r="I49" s="6">
        <v>27.735001383309626</v>
      </c>
      <c r="J49" s="6">
        <v>29986.542009074994</v>
      </c>
      <c r="K49" s="6">
        <v>1.231480164643737</v>
      </c>
      <c r="L49" s="7" t="s">
        <v>31</v>
      </c>
      <c r="M49" s="5" t="s">
        <v>62</v>
      </c>
      <c r="N49" s="6">
        <v>24350</v>
      </c>
      <c r="O49" s="5" t="s">
        <v>30</v>
      </c>
      <c r="P49" s="6">
        <v>1.0000000151505899</v>
      </c>
      <c r="Q49" s="6" t="s">
        <v>33</v>
      </c>
      <c r="R49" s="6">
        <v>8316.76</v>
      </c>
      <c r="S49" s="6">
        <v>38303.302009074992</v>
      </c>
      <c r="T49" s="5" t="s">
        <v>122</v>
      </c>
      <c r="U49" s="5" t="s">
        <v>106</v>
      </c>
      <c r="V49" s="5" t="s">
        <v>107</v>
      </c>
      <c r="W49" s="5" t="s">
        <v>108</v>
      </c>
      <c r="X49" s="5" t="s">
        <v>109</v>
      </c>
      <c r="Y49" s="5" t="s">
        <v>110</v>
      </c>
      <c r="Z49" s="5" t="s">
        <v>111</v>
      </c>
      <c r="AA49" s="5" t="s">
        <v>112</v>
      </c>
      <c r="AB49" s="5" t="s">
        <v>113</v>
      </c>
      <c r="AC49" s="5" t="s">
        <v>49</v>
      </c>
      <c r="AD49" s="5" t="s">
        <v>49</v>
      </c>
      <c r="AE49" s="12" t="s">
        <v>114</v>
      </c>
      <c r="AF49" s="5" t="s">
        <v>115</v>
      </c>
      <c r="AG49" s="5" t="s">
        <v>34</v>
      </c>
      <c r="AH49" s="5" t="s">
        <v>120</v>
      </c>
      <c r="AI49" s="5" t="s">
        <v>117</v>
      </c>
      <c r="AJ49" s="5" t="s">
        <v>28</v>
      </c>
      <c r="AK49" s="5" t="s">
        <v>56</v>
      </c>
      <c r="AL49" s="5" t="s">
        <v>118</v>
      </c>
      <c r="AM49" s="5" t="s">
        <v>49</v>
      </c>
      <c r="AN49" s="5" t="s">
        <v>121</v>
      </c>
      <c r="AO49" s="5" t="s">
        <v>49</v>
      </c>
      <c r="AP49" s="5" t="s">
        <v>108</v>
      </c>
      <c r="AQ49" s="5" t="s">
        <v>109</v>
      </c>
      <c r="AR49" s="5" t="s">
        <v>110</v>
      </c>
      <c r="AS49" s="5" t="s">
        <v>111</v>
      </c>
      <c r="AT49" s="5" t="s">
        <v>112</v>
      </c>
      <c r="AU49" s="13">
        <v>20173123</v>
      </c>
      <c r="AV49" s="13" t="s">
        <v>119</v>
      </c>
    </row>
    <row r="50" spans="1:48" x14ac:dyDescent="0.25">
      <c r="A50" s="4">
        <v>44322</v>
      </c>
      <c r="B50" s="5" t="s">
        <v>26</v>
      </c>
      <c r="C50" s="5" t="s">
        <v>61</v>
      </c>
      <c r="D50" s="5" t="s">
        <v>28</v>
      </c>
      <c r="E50" s="5" t="s">
        <v>56</v>
      </c>
      <c r="F50" s="6">
        <v>24480</v>
      </c>
      <c r="G50" s="5" t="s">
        <v>30</v>
      </c>
      <c r="H50" s="6">
        <v>1.1807420263016861</v>
      </c>
      <c r="I50" s="6">
        <v>27.734998847167969</v>
      </c>
      <c r="J50" s="6">
        <v>28903.9867125692</v>
      </c>
      <c r="K50" s="6">
        <v>1.1807184114611602</v>
      </c>
      <c r="L50" s="7" t="s">
        <v>31</v>
      </c>
      <c r="M50" s="5" t="s">
        <v>62</v>
      </c>
      <c r="N50" s="6">
        <v>24480</v>
      </c>
      <c r="O50" s="5" t="s">
        <v>30</v>
      </c>
      <c r="P50" s="6">
        <v>1.161837</v>
      </c>
      <c r="Q50" s="6" t="s">
        <v>33</v>
      </c>
      <c r="R50" s="6">
        <v>8016.52</v>
      </c>
      <c r="S50" s="6">
        <v>36920.5067125692</v>
      </c>
      <c r="T50" s="5" t="s">
        <v>122</v>
      </c>
      <c r="U50" s="5" t="s">
        <v>106</v>
      </c>
      <c r="V50" s="5" t="s">
        <v>107</v>
      </c>
      <c r="W50" s="5" t="s">
        <v>108</v>
      </c>
      <c r="X50" s="5" t="s">
        <v>109</v>
      </c>
      <c r="Y50" s="5" t="s">
        <v>110</v>
      </c>
      <c r="Z50" s="5" t="s">
        <v>111</v>
      </c>
      <c r="AA50" s="5" t="s">
        <v>112</v>
      </c>
      <c r="AB50" s="5" t="s">
        <v>113</v>
      </c>
      <c r="AC50" s="5" t="s">
        <v>49</v>
      </c>
      <c r="AD50" s="5" t="s">
        <v>49</v>
      </c>
      <c r="AE50" s="12" t="s">
        <v>114</v>
      </c>
      <c r="AF50" s="5" t="s">
        <v>115</v>
      </c>
      <c r="AG50" s="5" t="s">
        <v>34</v>
      </c>
      <c r="AH50" s="5" t="s">
        <v>120</v>
      </c>
      <c r="AI50" s="5" t="s">
        <v>117</v>
      </c>
      <c r="AJ50" s="5" t="s">
        <v>28</v>
      </c>
      <c r="AK50" s="5" t="s">
        <v>56</v>
      </c>
      <c r="AL50" s="5" t="s">
        <v>118</v>
      </c>
      <c r="AM50" s="5" t="s">
        <v>49</v>
      </c>
      <c r="AN50" s="5" t="s">
        <v>121</v>
      </c>
      <c r="AO50" s="5" t="s">
        <v>49</v>
      </c>
      <c r="AP50" s="5" t="s">
        <v>108</v>
      </c>
      <c r="AQ50" s="5" t="s">
        <v>109</v>
      </c>
      <c r="AR50" s="5" t="s">
        <v>110</v>
      </c>
      <c r="AS50" s="5" t="s">
        <v>111</v>
      </c>
      <c r="AT50" s="5" t="s">
        <v>112</v>
      </c>
      <c r="AU50" s="13">
        <v>20173112</v>
      </c>
      <c r="AV50" s="13" t="s">
        <v>119</v>
      </c>
    </row>
    <row r="51" spans="1:48" x14ac:dyDescent="0.25">
      <c r="A51" s="4">
        <v>44322</v>
      </c>
      <c r="B51" s="5" t="s">
        <v>26</v>
      </c>
      <c r="C51" s="5" t="s">
        <v>61</v>
      </c>
      <c r="D51" s="5" t="s">
        <v>28</v>
      </c>
      <c r="E51" s="5" t="s">
        <v>56</v>
      </c>
      <c r="F51" s="6">
        <v>24360</v>
      </c>
      <c r="G51" s="5" t="s">
        <v>30</v>
      </c>
      <c r="H51" s="6">
        <v>1.1807420263016863</v>
      </c>
      <c r="I51" s="6">
        <v>27.735000999873289</v>
      </c>
      <c r="J51" s="6">
        <v>28762.300503193863</v>
      </c>
      <c r="K51" s="6">
        <v>1.1807184114611602</v>
      </c>
      <c r="L51" s="7" t="s">
        <v>31</v>
      </c>
      <c r="M51" s="5" t="s">
        <v>62</v>
      </c>
      <c r="N51" s="6">
        <v>24360</v>
      </c>
      <c r="O51" s="5" t="s">
        <v>30</v>
      </c>
      <c r="P51" s="6">
        <v>1.161837</v>
      </c>
      <c r="Q51" s="6" t="s">
        <v>33</v>
      </c>
      <c r="R51" s="6">
        <v>7977.22</v>
      </c>
      <c r="S51" s="6">
        <v>36739.52050319386</v>
      </c>
      <c r="T51" s="5" t="s">
        <v>122</v>
      </c>
      <c r="U51" s="5" t="s">
        <v>106</v>
      </c>
      <c r="V51" s="5" t="s">
        <v>107</v>
      </c>
      <c r="W51" s="5" t="s">
        <v>108</v>
      </c>
      <c r="X51" s="5" t="s">
        <v>109</v>
      </c>
      <c r="Y51" s="5" t="s">
        <v>110</v>
      </c>
      <c r="Z51" s="5" t="s">
        <v>111</v>
      </c>
      <c r="AA51" s="5" t="s">
        <v>112</v>
      </c>
      <c r="AB51" s="5" t="s">
        <v>113</v>
      </c>
      <c r="AC51" s="5" t="s">
        <v>49</v>
      </c>
      <c r="AD51" s="5" t="s">
        <v>49</v>
      </c>
      <c r="AE51" s="12" t="s">
        <v>114</v>
      </c>
      <c r="AF51" s="5" t="s">
        <v>115</v>
      </c>
      <c r="AG51" s="5" t="s">
        <v>34</v>
      </c>
      <c r="AH51" s="5" t="s">
        <v>120</v>
      </c>
      <c r="AI51" s="5" t="s">
        <v>117</v>
      </c>
      <c r="AJ51" s="5" t="s">
        <v>28</v>
      </c>
      <c r="AK51" s="5" t="s">
        <v>56</v>
      </c>
      <c r="AL51" s="5" t="s">
        <v>118</v>
      </c>
      <c r="AM51" s="5" t="s">
        <v>49</v>
      </c>
      <c r="AN51" s="5" t="s">
        <v>121</v>
      </c>
      <c r="AO51" s="5" t="s">
        <v>49</v>
      </c>
      <c r="AP51" s="5" t="s">
        <v>108</v>
      </c>
      <c r="AQ51" s="5" t="s">
        <v>109</v>
      </c>
      <c r="AR51" s="5" t="s">
        <v>110</v>
      </c>
      <c r="AS51" s="5" t="s">
        <v>111</v>
      </c>
      <c r="AT51" s="5" t="s">
        <v>112</v>
      </c>
      <c r="AU51" s="13">
        <v>20173106</v>
      </c>
      <c r="AV51" s="13" t="s">
        <v>119</v>
      </c>
    </row>
    <row r="52" spans="1:48" x14ac:dyDescent="0.25">
      <c r="A52" s="4">
        <v>44322</v>
      </c>
      <c r="B52" s="5" t="s">
        <v>26</v>
      </c>
      <c r="C52" s="5" t="s">
        <v>63</v>
      </c>
      <c r="D52" s="5" t="s">
        <v>28</v>
      </c>
      <c r="E52" s="5" t="s">
        <v>56</v>
      </c>
      <c r="F52" s="6">
        <v>24420</v>
      </c>
      <c r="G52" s="5" t="s">
        <v>30</v>
      </c>
      <c r="H52" s="6">
        <v>1.1604369211496448</v>
      </c>
      <c r="I52" s="6">
        <v>27.735000623003021</v>
      </c>
      <c r="J52" s="6">
        <v>28337.302857082035</v>
      </c>
      <c r="K52" s="6">
        <v>1.1604137124112217</v>
      </c>
      <c r="L52" s="7" t="s">
        <v>31</v>
      </c>
      <c r="M52" s="5" t="s">
        <v>62</v>
      </c>
      <c r="N52" s="6">
        <v>24420</v>
      </c>
      <c r="O52" s="5" t="s">
        <v>30</v>
      </c>
      <c r="P52" s="6">
        <v>1.00000024316733</v>
      </c>
      <c r="Q52" s="6" t="s">
        <v>33</v>
      </c>
      <c r="R52" s="6">
        <v>7859.35</v>
      </c>
      <c r="S52" s="6">
        <v>36196.652857082037</v>
      </c>
      <c r="T52" s="5" t="s">
        <v>122</v>
      </c>
      <c r="U52" s="5" t="s">
        <v>106</v>
      </c>
      <c r="V52" s="5" t="s">
        <v>107</v>
      </c>
      <c r="W52" s="5" t="s">
        <v>108</v>
      </c>
      <c r="X52" s="5" t="s">
        <v>109</v>
      </c>
      <c r="Y52" s="5" t="s">
        <v>110</v>
      </c>
      <c r="Z52" s="5" t="s">
        <v>111</v>
      </c>
      <c r="AA52" s="5" t="s">
        <v>112</v>
      </c>
      <c r="AB52" s="5" t="s">
        <v>113</v>
      </c>
      <c r="AC52" s="5" t="s">
        <v>49</v>
      </c>
      <c r="AD52" s="5" t="s">
        <v>49</v>
      </c>
      <c r="AE52" s="12" t="s">
        <v>114</v>
      </c>
      <c r="AF52" s="5" t="s">
        <v>115</v>
      </c>
      <c r="AG52" s="5" t="s">
        <v>34</v>
      </c>
      <c r="AH52" s="5" t="s">
        <v>120</v>
      </c>
      <c r="AI52" s="5" t="s">
        <v>117</v>
      </c>
      <c r="AJ52" s="5" t="s">
        <v>28</v>
      </c>
      <c r="AK52" s="5" t="s">
        <v>56</v>
      </c>
      <c r="AL52" s="5" t="s">
        <v>118</v>
      </c>
      <c r="AM52" s="5" t="s">
        <v>49</v>
      </c>
      <c r="AN52" s="5" t="s">
        <v>121</v>
      </c>
      <c r="AO52" s="5" t="s">
        <v>49</v>
      </c>
      <c r="AP52" s="5" t="s">
        <v>108</v>
      </c>
      <c r="AQ52" s="5" t="s">
        <v>109</v>
      </c>
      <c r="AR52" s="5" t="s">
        <v>110</v>
      </c>
      <c r="AS52" s="5" t="s">
        <v>111</v>
      </c>
      <c r="AT52" s="5" t="s">
        <v>112</v>
      </c>
      <c r="AU52" s="13">
        <v>20173030</v>
      </c>
      <c r="AV52" s="13" t="s">
        <v>119</v>
      </c>
    </row>
    <row r="53" spans="1:48" x14ac:dyDescent="0.25">
      <c r="A53" s="4">
        <v>44323</v>
      </c>
      <c r="B53" s="5" t="s">
        <v>26</v>
      </c>
      <c r="C53" s="5" t="s">
        <v>73</v>
      </c>
      <c r="D53" s="5" t="s">
        <v>28</v>
      </c>
      <c r="E53" s="5" t="s">
        <v>74</v>
      </c>
      <c r="F53" s="6">
        <v>64500</v>
      </c>
      <c r="G53" s="5" t="s">
        <v>30</v>
      </c>
      <c r="H53" s="6">
        <v>1.7362179846597106</v>
      </c>
      <c r="I53" s="6">
        <v>26.1125000681957</v>
      </c>
      <c r="J53" s="6">
        <v>111984.94014995123</v>
      </c>
      <c r="K53" s="6">
        <v>1.7362006224798641</v>
      </c>
      <c r="L53" s="7" t="s">
        <v>31</v>
      </c>
      <c r="M53" s="5" t="s">
        <v>75</v>
      </c>
      <c r="N53" s="6">
        <v>64500</v>
      </c>
      <c r="O53" s="5" t="s">
        <v>30</v>
      </c>
      <c r="P53" s="6">
        <v>1.0000000174942201</v>
      </c>
      <c r="Q53" s="6" t="s">
        <v>33</v>
      </c>
      <c r="R53" s="6">
        <v>29241.78</v>
      </c>
      <c r="S53" s="6">
        <v>141226.72014995123</v>
      </c>
      <c r="T53" s="5" t="s">
        <v>122</v>
      </c>
      <c r="U53" s="5" t="s">
        <v>106</v>
      </c>
      <c r="V53" s="5" t="s">
        <v>107</v>
      </c>
      <c r="W53" s="5" t="s">
        <v>108</v>
      </c>
      <c r="X53" s="5" t="s">
        <v>109</v>
      </c>
      <c r="Y53" s="5" t="s">
        <v>110</v>
      </c>
      <c r="Z53" s="5" t="s">
        <v>111</v>
      </c>
      <c r="AA53" s="5" t="s">
        <v>112</v>
      </c>
      <c r="AB53" s="5" t="s">
        <v>113</v>
      </c>
      <c r="AC53" s="5" t="s">
        <v>49</v>
      </c>
      <c r="AD53" s="5" t="s">
        <v>49</v>
      </c>
      <c r="AE53" s="12" t="s">
        <v>114</v>
      </c>
      <c r="AF53" s="5" t="s">
        <v>115</v>
      </c>
      <c r="AG53" s="5" t="s">
        <v>34</v>
      </c>
      <c r="AH53" s="5" t="s">
        <v>123</v>
      </c>
      <c r="AI53" s="5" t="s">
        <v>117</v>
      </c>
      <c r="AJ53" s="5" t="s">
        <v>28</v>
      </c>
      <c r="AK53" s="5" t="s">
        <v>74</v>
      </c>
      <c r="AL53" s="5" t="s">
        <v>118</v>
      </c>
      <c r="AM53" s="5" t="s">
        <v>49</v>
      </c>
      <c r="AN53" s="5" t="s">
        <v>124</v>
      </c>
      <c r="AO53" s="5" t="s">
        <v>49</v>
      </c>
      <c r="AP53" s="5" t="s">
        <v>108</v>
      </c>
      <c r="AQ53" s="5" t="s">
        <v>109</v>
      </c>
      <c r="AR53" s="5" t="s">
        <v>110</v>
      </c>
      <c r="AS53" s="5" t="s">
        <v>111</v>
      </c>
      <c r="AT53" s="5" t="s">
        <v>112</v>
      </c>
      <c r="AU53" s="13">
        <v>20172801</v>
      </c>
      <c r="AV53" s="13" t="s">
        <v>119</v>
      </c>
    </row>
    <row r="54" spans="1:48" x14ac:dyDescent="0.25">
      <c r="A54" s="4">
        <v>44325</v>
      </c>
      <c r="B54" s="5" t="s">
        <v>26</v>
      </c>
      <c r="C54" s="5" t="s">
        <v>61</v>
      </c>
      <c r="D54" s="5" t="s">
        <v>28</v>
      </c>
      <c r="E54" s="5" t="s">
        <v>56</v>
      </c>
      <c r="F54" s="6">
        <v>24270</v>
      </c>
      <c r="G54" s="5" t="s">
        <v>30</v>
      </c>
      <c r="H54" s="6">
        <v>1.1856054396919899</v>
      </c>
      <c r="I54" s="6">
        <v>27.735001410615716</v>
      </c>
      <c r="J54" s="6">
        <v>28774.068528444172</v>
      </c>
      <c r="K54" s="6">
        <v>1.1855817275831961</v>
      </c>
      <c r="L54" s="7" t="s">
        <v>31</v>
      </c>
      <c r="M54" s="5" t="s">
        <v>62</v>
      </c>
      <c r="N54" s="6">
        <v>24270</v>
      </c>
      <c r="O54" s="5" t="s">
        <v>30</v>
      </c>
      <c r="P54" s="6">
        <v>1.161837</v>
      </c>
      <c r="Q54" s="6" t="s">
        <v>33</v>
      </c>
      <c r="R54" s="6">
        <v>7980.49</v>
      </c>
      <c r="S54" s="6">
        <v>36754.558528444169</v>
      </c>
      <c r="T54" s="5" t="s">
        <v>122</v>
      </c>
      <c r="U54" s="5" t="s">
        <v>106</v>
      </c>
      <c r="V54" s="5" t="s">
        <v>107</v>
      </c>
      <c r="W54" s="5" t="s">
        <v>108</v>
      </c>
      <c r="X54" s="5" t="s">
        <v>109</v>
      </c>
      <c r="Y54" s="5" t="s">
        <v>110</v>
      </c>
      <c r="Z54" s="5" t="s">
        <v>111</v>
      </c>
      <c r="AA54" s="5" t="s">
        <v>112</v>
      </c>
      <c r="AB54" s="5" t="s">
        <v>113</v>
      </c>
      <c r="AC54" s="5" t="s">
        <v>49</v>
      </c>
      <c r="AD54" s="5" t="s">
        <v>49</v>
      </c>
      <c r="AE54" s="12" t="s">
        <v>114</v>
      </c>
      <c r="AF54" s="5" t="s">
        <v>115</v>
      </c>
      <c r="AG54" s="5" t="s">
        <v>34</v>
      </c>
      <c r="AH54" s="5" t="s">
        <v>120</v>
      </c>
      <c r="AI54" s="5" t="s">
        <v>117</v>
      </c>
      <c r="AJ54" s="5" t="s">
        <v>28</v>
      </c>
      <c r="AK54" s="5" t="s">
        <v>56</v>
      </c>
      <c r="AL54" s="5" t="s">
        <v>118</v>
      </c>
      <c r="AM54" s="5" t="s">
        <v>49</v>
      </c>
      <c r="AN54" s="5" t="s">
        <v>121</v>
      </c>
      <c r="AO54" s="5" t="s">
        <v>49</v>
      </c>
      <c r="AP54" s="5" t="s">
        <v>108</v>
      </c>
      <c r="AQ54" s="5" t="s">
        <v>109</v>
      </c>
      <c r="AR54" s="5" t="s">
        <v>110</v>
      </c>
      <c r="AS54" s="5" t="s">
        <v>111</v>
      </c>
      <c r="AT54" s="5" t="s">
        <v>112</v>
      </c>
      <c r="AU54" s="13">
        <v>20173107</v>
      </c>
      <c r="AV54" s="13" t="s">
        <v>119</v>
      </c>
    </row>
    <row r="55" spans="1:48" x14ac:dyDescent="0.25">
      <c r="A55" s="4">
        <v>44325</v>
      </c>
      <c r="B55" s="5" t="s">
        <v>26</v>
      </c>
      <c r="C55" s="5" t="s">
        <v>63</v>
      </c>
      <c r="D55" s="5" t="s">
        <v>28</v>
      </c>
      <c r="E55" s="5" t="s">
        <v>56</v>
      </c>
      <c r="F55" s="6">
        <v>24280</v>
      </c>
      <c r="G55" s="5" t="s">
        <v>30</v>
      </c>
      <c r="H55" s="6">
        <v>1.1856054382871739</v>
      </c>
      <c r="I55" s="6">
        <v>27.735000867624411</v>
      </c>
      <c r="J55" s="6">
        <v>28785.924311611747</v>
      </c>
      <c r="K55" s="6">
        <v>1.1855817261784081</v>
      </c>
      <c r="L55" s="7" t="s">
        <v>31</v>
      </c>
      <c r="M55" s="5" t="s">
        <v>62</v>
      </c>
      <c r="N55" s="6">
        <v>24280</v>
      </c>
      <c r="O55" s="5" t="s">
        <v>30</v>
      </c>
      <c r="P55" s="6">
        <v>1.161837</v>
      </c>
      <c r="Q55" s="6" t="s">
        <v>33</v>
      </c>
      <c r="R55" s="6">
        <v>7983.78</v>
      </c>
      <c r="S55" s="6">
        <v>36769.704311611749</v>
      </c>
      <c r="T55" s="5" t="s">
        <v>122</v>
      </c>
      <c r="U55" s="5" t="s">
        <v>106</v>
      </c>
      <c r="V55" s="5" t="s">
        <v>107</v>
      </c>
      <c r="W55" s="5" t="s">
        <v>108</v>
      </c>
      <c r="X55" s="5" t="s">
        <v>109</v>
      </c>
      <c r="Y55" s="5" t="s">
        <v>110</v>
      </c>
      <c r="Z55" s="5" t="s">
        <v>111</v>
      </c>
      <c r="AA55" s="5" t="s">
        <v>112</v>
      </c>
      <c r="AB55" s="5" t="s">
        <v>113</v>
      </c>
      <c r="AC55" s="5" t="s">
        <v>49</v>
      </c>
      <c r="AD55" s="5" t="s">
        <v>49</v>
      </c>
      <c r="AE55" s="12" t="s">
        <v>114</v>
      </c>
      <c r="AF55" s="5" t="s">
        <v>115</v>
      </c>
      <c r="AG55" s="5" t="s">
        <v>34</v>
      </c>
      <c r="AH55" s="5" t="s">
        <v>120</v>
      </c>
      <c r="AI55" s="5" t="s">
        <v>117</v>
      </c>
      <c r="AJ55" s="5" t="s">
        <v>28</v>
      </c>
      <c r="AK55" s="5" t="s">
        <v>56</v>
      </c>
      <c r="AL55" s="5" t="s">
        <v>118</v>
      </c>
      <c r="AM55" s="5" t="s">
        <v>49</v>
      </c>
      <c r="AN55" s="5" t="s">
        <v>121</v>
      </c>
      <c r="AO55" s="5" t="s">
        <v>49</v>
      </c>
      <c r="AP55" s="5" t="s">
        <v>108</v>
      </c>
      <c r="AQ55" s="5" t="s">
        <v>109</v>
      </c>
      <c r="AR55" s="5" t="s">
        <v>110</v>
      </c>
      <c r="AS55" s="5" t="s">
        <v>111</v>
      </c>
      <c r="AT55" s="5" t="s">
        <v>112</v>
      </c>
      <c r="AU55" s="13">
        <v>20173025</v>
      </c>
      <c r="AV55" s="13" t="s">
        <v>119</v>
      </c>
    </row>
    <row r="56" spans="1:48" x14ac:dyDescent="0.25">
      <c r="A56" s="4">
        <v>44325</v>
      </c>
      <c r="B56" s="5" t="s">
        <v>26</v>
      </c>
      <c r="C56" s="5" t="s">
        <v>61</v>
      </c>
      <c r="D56" s="5" t="s">
        <v>28</v>
      </c>
      <c r="E56" s="5" t="s">
        <v>56</v>
      </c>
      <c r="F56" s="6">
        <v>24270</v>
      </c>
      <c r="G56" s="5" t="s">
        <v>30</v>
      </c>
      <c r="H56" s="6">
        <v>1.2365772957941021</v>
      </c>
      <c r="I56" s="6">
        <v>27.735002514333146</v>
      </c>
      <c r="J56" s="6">
        <v>30011.130734303482</v>
      </c>
      <c r="K56" s="6">
        <v>1.2365525642481863</v>
      </c>
      <c r="L56" s="7" t="s">
        <v>31</v>
      </c>
      <c r="M56" s="5" t="s">
        <v>62</v>
      </c>
      <c r="N56" s="6">
        <v>24270</v>
      </c>
      <c r="O56" s="5" t="s">
        <v>30</v>
      </c>
      <c r="P56" s="6">
        <v>1.0000000151505899</v>
      </c>
      <c r="Q56" s="6" t="s">
        <v>33</v>
      </c>
      <c r="R56" s="6">
        <v>8323.58</v>
      </c>
      <c r="S56" s="6">
        <v>38334.71073430348</v>
      </c>
      <c r="T56" s="5" t="s">
        <v>122</v>
      </c>
      <c r="U56" s="5" t="s">
        <v>106</v>
      </c>
      <c r="V56" s="5" t="s">
        <v>107</v>
      </c>
      <c r="W56" s="5" t="s">
        <v>108</v>
      </c>
      <c r="X56" s="5" t="s">
        <v>109</v>
      </c>
      <c r="Y56" s="5" t="s">
        <v>110</v>
      </c>
      <c r="Z56" s="5" t="s">
        <v>111</v>
      </c>
      <c r="AA56" s="5" t="s">
        <v>112</v>
      </c>
      <c r="AB56" s="5" t="s">
        <v>113</v>
      </c>
      <c r="AC56" s="5" t="s">
        <v>49</v>
      </c>
      <c r="AD56" s="5" t="s">
        <v>49</v>
      </c>
      <c r="AE56" s="12" t="s">
        <v>114</v>
      </c>
      <c r="AF56" s="5" t="s">
        <v>115</v>
      </c>
      <c r="AG56" s="5" t="s">
        <v>34</v>
      </c>
      <c r="AH56" s="5" t="s">
        <v>120</v>
      </c>
      <c r="AI56" s="5" t="s">
        <v>117</v>
      </c>
      <c r="AJ56" s="5" t="s">
        <v>28</v>
      </c>
      <c r="AK56" s="5" t="s">
        <v>56</v>
      </c>
      <c r="AL56" s="5" t="s">
        <v>118</v>
      </c>
      <c r="AM56" s="5" t="s">
        <v>49</v>
      </c>
      <c r="AN56" s="5" t="s">
        <v>121</v>
      </c>
      <c r="AO56" s="5" t="s">
        <v>49</v>
      </c>
      <c r="AP56" s="5" t="s">
        <v>108</v>
      </c>
      <c r="AQ56" s="5" t="s">
        <v>109</v>
      </c>
      <c r="AR56" s="5" t="s">
        <v>110</v>
      </c>
      <c r="AS56" s="5" t="s">
        <v>111</v>
      </c>
      <c r="AT56" s="5" t="s">
        <v>112</v>
      </c>
      <c r="AU56" s="13">
        <v>20173122</v>
      </c>
      <c r="AV56" s="13" t="s">
        <v>119</v>
      </c>
    </row>
    <row r="57" spans="1:48" x14ac:dyDescent="0.25">
      <c r="A57" s="4">
        <v>44328</v>
      </c>
      <c r="B57" s="5" t="s">
        <v>26</v>
      </c>
      <c r="C57" s="5" t="s">
        <v>59</v>
      </c>
      <c r="D57" s="5" t="s">
        <v>28</v>
      </c>
      <c r="E57" s="5" t="s">
        <v>56</v>
      </c>
      <c r="F57" s="6">
        <v>24500</v>
      </c>
      <c r="G57" s="5" t="s">
        <v>30</v>
      </c>
      <c r="H57" s="6">
        <v>1.6251931496901884</v>
      </c>
      <c r="I57" s="6">
        <v>24.490000682547265</v>
      </c>
      <c r="J57" s="6">
        <v>39816.435822766267</v>
      </c>
      <c r="K57" s="6">
        <v>1.6251606458271945</v>
      </c>
      <c r="L57" s="7" t="s">
        <v>31</v>
      </c>
      <c r="M57" s="5" t="s">
        <v>57</v>
      </c>
      <c r="N57" s="6">
        <v>24500</v>
      </c>
      <c r="O57" s="5" t="s">
        <v>30</v>
      </c>
      <c r="P57" s="6">
        <v>1.5984</v>
      </c>
      <c r="Q57" s="6" t="s">
        <v>33</v>
      </c>
      <c r="R57" s="6">
        <v>9751.0400000000009</v>
      </c>
      <c r="S57" s="6">
        <v>49567.475822766268</v>
      </c>
      <c r="T57" s="5" t="s">
        <v>122</v>
      </c>
      <c r="U57" s="5" t="s">
        <v>106</v>
      </c>
      <c r="V57" s="5" t="s">
        <v>107</v>
      </c>
      <c r="W57" s="5" t="s">
        <v>108</v>
      </c>
      <c r="X57" s="5" t="s">
        <v>109</v>
      </c>
      <c r="Y57" s="5" t="s">
        <v>110</v>
      </c>
      <c r="Z57" s="5" t="s">
        <v>111</v>
      </c>
      <c r="AA57" s="5" t="s">
        <v>112</v>
      </c>
      <c r="AB57" s="5" t="s">
        <v>113</v>
      </c>
      <c r="AC57" s="5" t="s">
        <v>49</v>
      </c>
      <c r="AD57" s="5" t="s">
        <v>49</v>
      </c>
      <c r="AE57" s="12" t="s">
        <v>114</v>
      </c>
      <c r="AF57" s="5" t="s">
        <v>115</v>
      </c>
      <c r="AG57" s="5" t="s">
        <v>34</v>
      </c>
      <c r="AH57" s="5" t="s">
        <v>116</v>
      </c>
      <c r="AI57" s="5" t="s">
        <v>117</v>
      </c>
      <c r="AJ57" s="5" t="s">
        <v>28</v>
      </c>
      <c r="AK57" s="5" t="s">
        <v>56</v>
      </c>
      <c r="AL57" s="5" t="s">
        <v>118</v>
      </c>
      <c r="AM57" s="5" t="s">
        <v>49</v>
      </c>
      <c r="AN57" s="5" t="s">
        <v>49</v>
      </c>
      <c r="AO57" s="5" t="s">
        <v>49</v>
      </c>
      <c r="AP57" s="5" t="s">
        <v>108</v>
      </c>
      <c r="AQ57" s="5" t="s">
        <v>109</v>
      </c>
      <c r="AR57" s="5" t="s">
        <v>110</v>
      </c>
      <c r="AS57" s="5" t="s">
        <v>111</v>
      </c>
      <c r="AT57" s="5" t="s">
        <v>112</v>
      </c>
      <c r="AU57" s="13">
        <v>20493146</v>
      </c>
      <c r="AV57" s="13" t="s">
        <v>119</v>
      </c>
    </row>
    <row r="58" spans="1:48" x14ac:dyDescent="0.25">
      <c r="A58" s="4">
        <v>44328</v>
      </c>
      <c r="B58" s="5" t="s">
        <v>26</v>
      </c>
      <c r="C58" s="5" t="s">
        <v>59</v>
      </c>
      <c r="D58" s="5" t="s">
        <v>28</v>
      </c>
      <c r="E58" s="5" t="s">
        <v>56</v>
      </c>
      <c r="F58" s="6">
        <v>24490</v>
      </c>
      <c r="G58" s="5" t="s">
        <v>30</v>
      </c>
      <c r="H58" s="6">
        <v>1.6251931496901884</v>
      </c>
      <c r="I58" s="6">
        <v>24.49000069648249</v>
      </c>
      <c r="J58" s="6">
        <v>39800.184216307993</v>
      </c>
      <c r="K58" s="6">
        <v>1.6251606458271945</v>
      </c>
      <c r="L58" s="7" t="s">
        <v>31</v>
      </c>
      <c r="M58" s="5" t="s">
        <v>57</v>
      </c>
      <c r="N58" s="6">
        <v>24490</v>
      </c>
      <c r="O58" s="5" t="s">
        <v>30</v>
      </c>
      <c r="P58" s="6">
        <v>1.5984</v>
      </c>
      <c r="Q58" s="6" t="s">
        <v>33</v>
      </c>
      <c r="R58" s="6">
        <v>9747.07</v>
      </c>
      <c r="S58" s="6">
        <v>49547.254216307992</v>
      </c>
      <c r="T58" s="5" t="s">
        <v>122</v>
      </c>
      <c r="U58" s="5" t="s">
        <v>106</v>
      </c>
      <c r="V58" s="5" t="s">
        <v>107</v>
      </c>
      <c r="W58" s="5" t="s">
        <v>108</v>
      </c>
      <c r="X58" s="5" t="s">
        <v>109</v>
      </c>
      <c r="Y58" s="5" t="s">
        <v>110</v>
      </c>
      <c r="Z58" s="5" t="s">
        <v>111</v>
      </c>
      <c r="AA58" s="5" t="s">
        <v>112</v>
      </c>
      <c r="AB58" s="5" t="s">
        <v>113</v>
      </c>
      <c r="AC58" s="5" t="s">
        <v>49</v>
      </c>
      <c r="AD58" s="5" t="s">
        <v>49</v>
      </c>
      <c r="AE58" s="12" t="s">
        <v>49</v>
      </c>
      <c r="AF58" s="5" t="s">
        <v>115</v>
      </c>
      <c r="AG58" s="5" t="s">
        <v>34</v>
      </c>
      <c r="AH58" s="5" t="s">
        <v>49</v>
      </c>
      <c r="AI58" s="5" t="s">
        <v>117</v>
      </c>
      <c r="AJ58" s="5" t="s">
        <v>28</v>
      </c>
      <c r="AK58" s="5" t="s">
        <v>56</v>
      </c>
      <c r="AL58" s="5" t="s">
        <v>118</v>
      </c>
      <c r="AM58" s="5" t="s">
        <v>49</v>
      </c>
      <c r="AN58" s="5" t="s">
        <v>49</v>
      </c>
      <c r="AO58" s="5" t="s">
        <v>49</v>
      </c>
      <c r="AP58" s="5" t="s">
        <v>108</v>
      </c>
      <c r="AQ58" s="5" t="s">
        <v>109</v>
      </c>
      <c r="AR58" s="5" t="s">
        <v>110</v>
      </c>
      <c r="AS58" s="5" t="s">
        <v>111</v>
      </c>
      <c r="AT58" s="5" t="s">
        <v>112</v>
      </c>
      <c r="AU58" s="13">
        <v>20493178</v>
      </c>
      <c r="AV58" s="13" t="s">
        <v>119</v>
      </c>
    </row>
    <row r="59" spans="1:48" x14ac:dyDescent="0.25">
      <c r="A59" s="4">
        <v>44328</v>
      </c>
      <c r="B59" s="5" t="s">
        <v>26</v>
      </c>
      <c r="C59" s="5" t="s">
        <v>55</v>
      </c>
      <c r="D59" s="5" t="s">
        <v>28</v>
      </c>
      <c r="E59" s="5" t="s">
        <v>56</v>
      </c>
      <c r="F59" s="6">
        <v>24490</v>
      </c>
      <c r="G59" s="5" t="s">
        <v>30</v>
      </c>
      <c r="H59" s="6">
        <v>1.6251931496901884</v>
      </c>
      <c r="I59" s="6">
        <v>24.49000069648249</v>
      </c>
      <c r="J59" s="6">
        <v>39800.184216307993</v>
      </c>
      <c r="K59" s="6">
        <v>1.6251606458271945</v>
      </c>
      <c r="L59" s="7" t="s">
        <v>31</v>
      </c>
      <c r="M59" s="5" t="s">
        <v>57</v>
      </c>
      <c r="N59" s="6">
        <v>24490</v>
      </c>
      <c r="O59" s="5" t="s">
        <v>30</v>
      </c>
      <c r="P59" s="6">
        <v>1.5984</v>
      </c>
      <c r="Q59" s="6" t="s">
        <v>33</v>
      </c>
      <c r="R59" s="6">
        <v>9747.07</v>
      </c>
      <c r="S59" s="6">
        <v>49547.254216307992</v>
      </c>
      <c r="T59" s="5" t="s">
        <v>122</v>
      </c>
      <c r="U59" s="5" t="s">
        <v>106</v>
      </c>
      <c r="V59" s="5" t="s">
        <v>107</v>
      </c>
      <c r="W59" s="5" t="s">
        <v>108</v>
      </c>
      <c r="X59" s="5" t="s">
        <v>109</v>
      </c>
      <c r="Y59" s="5" t="s">
        <v>110</v>
      </c>
      <c r="Z59" s="5" t="s">
        <v>111</v>
      </c>
      <c r="AA59" s="5" t="s">
        <v>112</v>
      </c>
      <c r="AB59" s="5" t="s">
        <v>113</v>
      </c>
      <c r="AC59" s="5" t="s">
        <v>49</v>
      </c>
      <c r="AD59" s="5" t="s">
        <v>49</v>
      </c>
      <c r="AE59" s="12" t="s">
        <v>114</v>
      </c>
      <c r="AF59" s="5" t="s">
        <v>115</v>
      </c>
      <c r="AG59" s="5" t="s">
        <v>34</v>
      </c>
      <c r="AH59" s="5" t="s">
        <v>116</v>
      </c>
      <c r="AI59" s="5" t="s">
        <v>117</v>
      </c>
      <c r="AJ59" s="5" t="s">
        <v>28</v>
      </c>
      <c r="AK59" s="5" t="s">
        <v>56</v>
      </c>
      <c r="AL59" s="5" t="s">
        <v>118</v>
      </c>
      <c r="AM59" s="5" t="s">
        <v>49</v>
      </c>
      <c r="AN59" s="5" t="s">
        <v>49</v>
      </c>
      <c r="AO59" s="5" t="s">
        <v>49</v>
      </c>
      <c r="AP59" s="5" t="s">
        <v>108</v>
      </c>
      <c r="AQ59" s="5" t="s">
        <v>109</v>
      </c>
      <c r="AR59" s="5" t="s">
        <v>110</v>
      </c>
      <c r="AS59" s="5" t="s">
        <v>111</v>
      </c>
      <c r="AT59" s="5" t="s">
        <v>112</v>
      </c>
      <c r="AU59" s="13">
        <v>20493139</v>
      </c>
      <c r="AV59" s="13" t="s">
        <v>119</v>
      </c>
    </row>
    <row r="60" spans="1:48" x14ac:dyDescent="0.25">
      <c r="A60" s="4">
        <v>44328</v>
      </c>
      <c r="B60" s="5" t="s">
        <v>26</v>
      </c>
      <c r="C60" s="5" t="s">
        <v>55</v>
      </c>
      <c r="D60" s="5" t="s">
        <v>28</v>
      </c>
      <c r="E60" s="5" t="s">
        <v>56</v>
      </c>
      <c r="F60" s="6">
        <v>24490</v>
      </c>
      <c r="G60" s="5" t="s">
        <v>30</v>
      </c>
      <c r="H60" s="6">
        <v>1.6251931496901884</v>
      </c>
      <c r="I60" s="6">
        <v>24.49000069648249</v>
      </c>
      <c r="J60" s="6">
        <v>39800.184216307993</v>
      </c>
      <c r="K60" s="6">
        <v>1.6251606458271945</v>
      </c>
      <c r="L60" s="7" t="s">
        <v>31</v>
      </c>
      <c r="M60" s="5" t="s">
        <v>57</v>
      </c>
      <c r="N60" s="6">
        <v>24490</v>
      </c>
      <c r="O60" s="5" t="s">
        <v>30</v>
      </c>
      <c r="P60" s="6">
        <v>1.5984</v>
      </c>
      <c r="Q60" s="6" t="s">
        <v>33</v>
      </c>
      <c r="R60" s="6">
        <v>9747.07</v>
      </c>
      <c r="S60" s="6">
        <v>49547.254216307992</v>
      </c>
      <c r="T60" s="5" t="s">
        <v>122</v>
      </c>
      <c r="U60" s="5" t="s">
        <v>106</v>
      </c>
      <c r="V60" s="5" t="s">
        <v>107</v>
      </c>
      <c r="W60" s="5" t="s">
        <v>108</v>
      </c>
      <c r="X60" s="5" t="s">
        <v>109</v>
      </c>
      <c r="Y60" s="5" t="s">
        <v>110</v>
      </c>
      <c r="Z60" s="5" t="s">
        <v>111</v>
      </c>
      <c r="AA60" s="5" t="s">
        <v>112</v>
      </c>
      <c r="AB60" s="5" t="s">
        <v>113</v>
      </c>
      <c r="AC60" s="5" t="s">
        <v>49</v>
      </c>
      <c r="AD60" s="5" t="s">
        <v>49</v>
      </c>
      <c r="AE60" s="12" t="s">
        <v>114</v>
      </c>
      <c r="AF60" s="5" t="s">
        <v>115</v>
      </c>
      <c r="AG60" s="5" t="s">
        <v>34</v>
      </c>
      <c r="AH60" s="5" t="s">
        <v>116</v>
      </c>
      <c r="AI60" s="5" t="s">
        <v>117</v>
      </c>
      <c r="AJ60" s="5" t="s">
        <v>28</v>
      </c>
      <c r="AK60" s="5" t="s">
        <v>56</v>
      </c>
      <c r="AL60" s="5" t="s">
        <v>118</v>
      </c>
      <c r="AM60" s="5" t="s">
        <v>49</v>
      </c>
      <c r="AN60" s="5" t="s">
        <v>49</v>
      </c>
      <c r="AO60" s="5" t="s">
        <v>49</v>
      </c>
      <c r="AP60" s="5" t="s">
        <v>108</v>
      </c>
      <c r="AQ60" s="5" t="s">
        <v>109</v>
      </c>
      <c r="AR60" s="5" t="s">
        <v>110</v>
      </c>
      <c r="AS60" s="5" t="s">
        <v>111</v>
      </c>
      <c r="AT60" s="5" t="s">
        <v>112</v>
      </c>
      <c r="AU60" s="13">
        <v>20493132</v>
      </c>
      <c r="AV60" s="13" t="s">
        <v>119</v>
      </c>
    </row>
    <row r="61" spans="1:48" x14ac:dyDescent="0.25">
      <c r="A61" s="4">
        <v>44328</v>
      </c>
      <c r="B61" s="5" t="s">
        <v>26</v>
      </c>
      <c r="C61" s="5" t="s">
        <v>59</v>
      </c>
      <c r="D61" s="5" t="s">
        <v>28</v>
      </c>
      <c r="E61" s="5" t="s">
        <v>56</v>
      </c>
      <c r="F61" s="6">
        <v>24490</v>
      </c>
      <c r="G61" s="5" t="s">
        <v>30</v>
      </c>
      <c r="H61" s="6">
        <v>1.6251931496901884</v>
      </c>
      <c r="I61" s="6">
        <v>24.49000069648249</v>
      </c>
      <c r="J61" s="6">
        <v>39800.184216307993</v>
      </c>
      <c r="K61" s="6">
        <v>1.6251606458271945</v>
      </c>
      <c r="L61" s="7" t="s">
        <v>31</v>
      </c>
      <c r="M61" s="5" t="s">
        <v>57</v>
      </c>
      <c r="N61" s="6">
        <v>24490</v>
      </c>
      <c r="O61" s="5" t="s">
        <v>30</v>
      </c>
      <c r="P61" s="6">
        <v>1.5984</v>
      </c>
      <c r="Q61" s="6" t="s">
        <v>33</v>
      </c>
      <c r="R61" s="6">
        <v>9747.07</v>
      </c>
      <c r="S61" s="6">
        <v>49547.254216307992</v>
      </c>
      <c r="T61" s="5" t="s">
        <v>122</v>
      </c>
      <c r="U61" s="5" t="s">
        <v>106</v>
      </c>
      <c r="V61" s="5" t="s">
        <v>107</v>
      </c>
      <c r="W61" s="5" t="s">
        <v>108</v>
      </c>
      <c r="X61" s="5" t="s">
        <v>109</v>
      </c>
      <c r="Y61" s="5" t="s">
        <v>110</v>
      </c>
      <c r="Z61" s="5" t="s">
        <v>111</v>
      </c>
      <c r="AA61" s="5" t="s">
        <v>112</v>
      </c>
      <c r="AB61" s="5" t="s">
        <v>113</v>
      </c>
      <c r="AC61" s="5" t="s">
        <v>49</v>
      </c>
      <c r="AD61" s="5" t="s">
        <v>49</v>
      </c>
      <c r="AE61" s="12" t="s">
        <v>114</v>
      </c>
      <c r="AF61" s="5" t="s">
        <v>115</v>
      </c>
      <c r="AG61" s="5" t="s">
        <v>34</v>
      </c>
      <c r="AH61" s="5" t="s">
        <v>116</v>
      </c>
      <c r="AI61" s="5" t="s">
        <v>117</v>
      </c>
      <c r="AJ61" s="5" t="s">
        <v>28</v>
      </c>
      <c r="AK61" s="5" t="s">
        <v>56</v>
      </c>
      <c r="AL61" s="5" t="s">
        <v>118</v>
      </c>
      <c r="AM61" s="5" t="s">
        <v>49</v>
      </c>
      <c r="AN61" s="5" t="s">
        <v>49</v>
      </c>
      <c r="AO61" s="5" t="s">
        <v>49</v>
      </c>
      <c r="AP61" s="5" t="s">
        <v>108</v>
      </c>
      <c r="AQ61" s="5" t="s">
        <v>109</v>
      </c>
      <c r="AR61" s="5" t="s">
        <v>110</v>
      </c>
      <c r="AS61" s="5" t="s">
        <v>111</v>
      </c>
      <c r="AT61" s="5" t="s">
        <v>112</v>
      </c>
      <c r="AU61" s="13">
        <v>20493142</v>
      </c>
      <c r="AV61" s="13" t="s">
        <v>119</v>
      </c>
    </row>
    <row r="62" spans="1:48" x14ac:dyDescent="0.25">
      <c r="A62" s="4">
        <v>44328</v>
      </c>
      <c r="B62" s="5" t="s">
        <v>26</v>
      </c>
      <c r="C62" s="5" t="s">
        <v>55</v>
      </c>
      <c r="D62" s="5" t="s">
        <v>28</v>
      </c>
      <c r="E62" s="5" t="s">
        <v>56</v>
      </c>
      <c r="F62" s="6">
        <v>24510</v>
      </c>
      <c r="G62" s="5" t="s">
        <v>30</v>
      </c>
      <c r="H62" s="6">
        <v>1.6251931496901886</v>
      </c>
      <c r="I62" s="6">
        <v>24.490000668623416</v>
      </c>
      <c r="J62" s="6">
        <v>39832.687429224541</v>
      </c>
      <c r="K62" s="6">
        <v>1.6251606458271945</v>
      </c>
      <c r="L62" s="7" t="s">
        <v>31</v>
      </c>
      <c r="M62" s="5" t="s">
        <v>57</v>
      </c>
      <c r="N62" s="6">
        <v>24510</v>
      </c>
      <c r="O62" s="5" t="s">
        <v>30</v>
      </c>
      <c r="P62" s="6">
        <v>1.5984</v>
      </c>
      <c r="Q62" s="6" t="s">
        <v>33</v>
      </c>
      <c r="R62" s="6">
        <v>9755.02</v>
      </c>
      <c r="S62" s="6">
        <v>49587.707429224538</v>
      </c>
      <c r="T62" s="5" t="s">
        <v>122</v>
      </c>
      <c r="U62" s="5" t="s">
        <v>106</v>
      </c>
      <c r="V62" s="5" t="s">
        <v>107</v>
      </c>
      <c r="W62" s="5" t="s">
        <v>108</v>
      </c>
      <c r="X62" s="5" t="s">
        <v>109</v>
      </c>
      <c r="Y62" s="5" t="s">
        <v>110</v>
      </c>
      <c r="Z62" s="5" t="s">
        <v>111</v>
      </c>
      <c r="AA62" s="5" t="s">
        <v>112</v>
      </c>
      <c r="AB62" s="5" t="s">
        <v>113</v>
      </c>
      <c r="AC62" s="5" t="s">
        <v>49</v>
      </c>
      <c r="AD62" s="5" t="s">
        <v>49</v>
      </c>
      <c r="AE62" s="12" t="s">
        <v>114</v>
      </c>
      <c r="AF62" s="5" t="s">
        <v>115</v>
      </c>
      <c r="AG62" s="5" t="s">
        <v>34</v>
      </c>
      <c r="AH62" s="5" t="s">
        <v>116</v>
      </c>
      <c r="AI62" s="5" t="s">
        <v>117</v>
      </c>
      <c r="AJ62" s="5" t="s">
        <v>28</v>
      </c>
      <c r="AK62" s="5" t="s">
        <v>56</v>
      </c>
      <c r="AL62" s="5" t="s">
        <v>118</v>
      </c>
      <c r="AM62" s="5" t="s">
        <v>49</v>
      </c>
      <c r="AN62" s="5" t="s">
        <v>49</v>
      </c>
      <c r="AO62" s="5" t="s">
        <v>49</v>
      </c>
      <c r="AP62" s="5" t="s">
        <v>108</v>
      </c>
      <c r="AQ62" s="5" t="s">
        <v>109</v>
      </c>
      <c r="AR62" s="5" t="s">
        <v>110</v>
      </c>
      <c r="AS62" s="5" t="s">
        <v>111</v>
      </c>
      <c r="AT62" s="5" t="s">
        <v>112</v>
      </c>
      <c r="AU62" s="13">
        <v>20493131</v>
      </c>
      <c r="AV62" s="13" t="s">
        <v>119</v>
      </c>
    </row>
    <row r="63" spans="1:48" x14ac:dyDescent="0.25">
      <c r="A63" s="4">
        <v>44328</v>
      </c>
      <c r="B63" s="5" t="s">
        <v>26</v>
      </c>
      <c r="C63" s="5" t="s">
        <v>42</v>
      </c>
      <c r="D63" s="5" t="s">
        <v>28</v>
      </c>
      <c r="E63" s="5" t="s">
        <v>29</v>
      </c>
      <c r="F63" s="6">
        <v>23000</v>
      </c>
      <c r="G63" s="5" t="s">
        <v>30</v>
      </c>
      <c r="H63" s="6">
        <v>1.8602976566612826</v>
      </c>
      <c r="I63" s="6">
        <v>27.734997582094501</v>
      </c>
      <c r="J63" s="6">
        <v>42785.990366287435</v>
      </c>
      <c r="K63" s="6">
        <v>1860.2604507081494</v>
      </c>
      <c r="L63" s="7" t="s">
        <v>31</v>
      </c>
      <c r="M63" s="5" t="s">
        <v>32</v>
      </c>
      <c r="N63" s="6">
        <v>23</v>
      </c>
      <c r="O63" s="5" t="s">
        <v>37</v>
      </c>
      <c r="P63" s="6">
        <v>1831.4233707999999</v>
      </c>
      <c r="Q63" s="6" t="s">
        <v>33</v>
      </c>
      <c r="R63" s="6">
        <v>11866.69</v>
      </c>
      <c r="S63" s="6">
        <v>54652.680366287437</v>
      </c>
      <c r="T63" s="5" t="s">
        <v>122</v>
      </c>
      <c r="U63" s="5" t="s">
        <v>106</v>
      </c>
      <c r="V63" s="5" t="s">
        <v>107</v>
      </c>
      <c r="W63" s="5" t="s">
        <v>108</v>
      </c>
      <c r="X63" s="5" t="s">
        <v>109</v>
      </c>
      <c r="Y63" s="5" t="s">
        <v>110</v>
      </c>
      <c r="Z63" s="5" t="s">
        <v>111</v>
      </c>
      <c r="AA63" s="5" t="s">
        <v>112</v>
      </c>
      <c r="AB63" s="5" t="s">
        <v>113</v>
      </c>
      <c r="AC63" s="5" t="s">
        <v>49</v>
      </c>
      <c r="AD63" s="5" t="s">
        <v>49</v>
      </c>
      <c r="AE63" s="12" t="s">
        <v>114</v>
      </c>
      <c r="AF63" s="5" t="s">
        <v>115</v>
      </c>
      <c r="AG63" s="5" t="s">
        <v>34</v>
      </c>
      <c r="AH63" s="5" t="s">
        <v>35</v>
      </c>
      <c r="AI63" s="5" t="s">
        <v>117</v>
      </c>
      <c r="AJ63" s="5" t="s">
        <v>28</v>
      </c>
      <c r="AK63" s="5" t="s">
        <v>29</v>
      </c>
      <c r="AL63" s="5" t="s">
        <v>118</v>
      </c>
      <c r="AM63" s="5" t="s">
        <v>49</v>
      </c>
      <c r="AN63" s="5" t="s">
        <v>49</v>
      </c>
      <c r="AO63" s="5" t="s">
        <v>49</v>
      </c>
      <c r="AP63" s="5" t="s">
        <v>108</v>
      </c>
      <c r="AQ63" s="5" t="s">
        <v>109</v>
      </c>
      <c r="AR63" s="5" t="s">
        <v>110</v>
      </c>
      <c r="AS63" s="5" t="s">
        <v>111</v>
      </c>
      <c r="AT63" s="5" t="s">
        <v>112</v>
      </c>
      <c r="AU63" s="13">
        <v>20492661</v>
      </c>
      <c r="AV63" s="13" t="s">
        <v>119</v>
      </c>
    </row>
    <row r="64" spans="1:48" x14ac:dyDescent="0.25">
      <c r="A64" s="4">
        <v>44328</v>
      </c>
      <c r="B64" s="5" t="s">
        <v>26</v>
      </c>
      <c r="C64" s="5" t="s">
        <v>43</v>
      </c>
      <c r="D64" s="5" t="s">
        <v>28</v>
      </c>
      <c r="E64" s="5" t="s">
        <v>29</v>
      </c>
      <c r="F64" s="6">
        <v>23000</v>
      </c>
      <c r="G64" s="5" t="s">
        <v>30</v>
      </c>
      <c r="H64" s="6">
        <v>1.8602976566612826</v>
      </c>
      <c r="I64" s="6">
        <v>27.734997582094501</v>
      </c>
      <c r="J64" s="6">
        <v>42785.990366287435</v>
      </c>
      <c r="K64" s="6">
        <v>1860.2604507081494</v>
      </c>
      <c r="L64" s="7" t="s">
        <v>31</v>
      </c>
      <c r="M64" s="5" t="s">
        <v>32</v>
      </c>
      <c r="N64" s="6">
        <v>23</v>
      </c>
      <c r="O64" s="5" t="s">
        <v>37</v>
      </c>
      <c r="P64" s="6">
        <v>1831.4233707999999</v>
      </c>
      <c r="Q64" s="6" t="s">
        <v>33</v>
      </c>
      <c r="R64" s="6">
        <v>11866.69</v>
      </c>
      <c r="S64" s="6">
        <v>54652.680366287437</v>
      </c>
      <c r="T64" s="5" t="s">
        <v>122</v>
      </c>
      <c r="U64" s="5" t="s">
        <v>106</v>
      </c>
      <c r="V64" s="5" t="s">
        <v>107</v>
      </c>
      <c r="W64" s="5" t="s">
        <v>108</v>
      </c>
      <c r="X64" s="5" t="s">
        <v>109</v>
      </c>
      <c r="Y64" s="5" t="s">
        <v>110</v>
      </c>
      <c r="Z64" s="5" t="s">
        <v>111</v>
      </c>
      <c r="AA64" s="5" t="s">
        <v>112</v>
      </c>
      <c r="AB64" s="5" t="s">
        <v>113</v>
      </c>
      <c r="AC64" s="5" t="s">
        <v>49</v>
      </c>
      <c r="AD64" s="5" t="s">
        <v>49</v>
      </c>
      <c r="AE64" s="12" t="s">
        <v>114</v>
      </c>
      <c r="AF64" s="5" t="s">
        <v>115</v>
      </c>
      <c r="AG64" s="5" t="s">
        <v>34</v>
      </c>
      <c r="AH64" s="5" t="s">
        <v>35</v>
      </c>
      <c r="AI64" s="5" t="s">
        <v>117</v>
      </c>
      <c r="AJ64" s="5" t="s">
        <v>28</v>
      </c>
      <c r="AK64" s="5" t="s">
        <v>29</v>
      </c>
      <c r="AL64" s="5" t="s">
        <v>118</v>
      </c>
      <c r="AM64" s="5" t="s">
        <v>49</v>
      </c>
      <c r="AN64" s="5" t="s">
        <v>49</v>
      </c>
      <c r="AO64" s="5" t="s">
        <v>49</v>
      </c>
      <c r="AP64" s="5" t="s">
        <v>108</v>
      </c>
      <c r="AQ64" s="5" t="s">
        <v>109</v>
      </c>
      <c r="AR64" s="5" t="s">
        <v>110</v>
      </c>
      <c r="AS64" s="5" t="s">
        <v>111</v>
      </c>
      <c r="AT64" s="5" t="s">
        <v>112</v>
      </c>
      <c r="AU64" s="13">
        <v>20492663</v>
      </c>
      <c r="AV64" s="13" t="s">
        <v>119</v>
      </c>
    </row>
    <row r="65" spans="1:48" x14ac:dyDescent="0.25">
      <c r="A65" s="4">
        <v>44328</v>
      </c>
      <c r="B65" s="5" t="s">
        <v>26</v>
      </c>
      <c r="C65" s="5" t="s">
        <v>59</v>
      </c>
      <c r="D65" s="5" t="s">
        <v>28</v>
      </c>
      <c r="E65" s="5" t="s">
        <v>56</v>
      </c>
      <c r="F65" s="6">
        <v>24490</v>
      </c>
      <c r="G65" s="5" t="s">
        <v>30</v>
      </c>
      <c r="H65" s="6">
        <v>1.6251931496901884</v>
      </c>
      <c r="I65" s="6">
        <v>24.49000069648249</v>
      </c>
      <c r="J65" s="6">
        <v>39800.184216307993</v>
      </c>
      <c r="K65" s="6">
        <v>1.6251606458271945</v>
      </c>
      <c r="L65" s="7" t="s">
        <v>31</v>
      </c>
      <c r="M65" s="5" t="s">
        <v>57</v>
      </c>
      <c r="N65" s="6">
        <v>24490</v>
      </c>
      <c r="O65" s="5" t="s">
        <v>30</v>
      </c>
      <c r="P65" s="6">
        <v>1.5984</v>
      </c>
      <c r="Q65" s="6" t="s">
        <v>33</v>
      </c>
      <c r="R65" s="6">
        <v>9747.07</v>
      </c>
      <c r="S65" s="6">
        <v>49547.254216307992</v>
      </c>
      <c r="T65" s="5" t="s">
        <v>122</v>
      </c>
      <c r="U65" s="5" t="s">
        <v>106</v>
      </c>
      <c r="V65" s="5" t="s">
        <v>107</v>
      </c>
      <c r="W65" s="5" t="s">
        <v>108</v>
      </c>
      <c r="X65" s="5" t="s">
        <v>109</v>
      </c>
      <c r="Y65" s="5" t="s">
        <v>110</v>
      </c>
      <c r="Z65" s="5" t="s">
        <v>111</v>
      </c>
      <c r="AA65" s="5" t="s">
        <v>112</v>
      </c>
      <c r="AB65" s="5" t="s">
        <v>113</v>
      </c>
      <c r="AC65" s="5" t="s">
        <v>49</v>
      </c>
      <c r="AD65" s="5" t="s">
        <v>49</v>
      </c>
      <c r="AE65" s="12" t="s">
        <v>49</v>
      </c>
      <c r="AF65" s="5" t="s">
        <v>115</v>
      </c>
      <c r="AG65" s="5" t="s">
        <v>34</v>
      </c>
      <c r="AH65" s="5" t="s">
        <v>49</v>
      </c>
      <c r="AI65" s="5" t="s">
        <v>117</v>
      </c>
      <c r="AJ65" s="5" t="s">
        <v>28</v>
      </c>
      <c r="AK65" s="5" t="s">
        <v>56</v>
      </c>
      <c r="AL65" s="5" t="s">
        <v>118</v>
      </c>
      <c r="AM65" s="5" t="s">
        <v>49</v>
      </c>
      <c r="AN65" s="5" t="s">
        <v>49</v>
      </c>
      <c r="AO65" s="5" t="s">
        <v>49</v>
      </c>
      <c r="AP65" s="5" t="s">
        <v>108</v>
      </c>
      <c r="AQ65" s="5" t="s">
        <v>109</v>
      </c>
      <c r="AR65" s="5" t="s">
        <v>110</v>
      </c>
      <c r="AS65" s="5" t="s">
        <v>111</v>
      </c>
      <c r="AT65" s="5" t="s">
        <v>112</v>
      </c>
      <c r="AU65" s="13">
        <v>20493174</v>
      </c>
      <c r="AV65" s="13" t="s">
        <v>119</v>
      </c>
    </row>
    <row r="66" spans="1:48" x14ac:dyDescent="0.25">
      <c r="A66" s="4">
        <v>44328</v>
      </c>
      <c r="B66" s="5" t="s">
        <v>26</v>
      </c>
      <c r="C66" s="5" t="s">
        <v>59</v>
      </c>
      <c r="D66" s="5" t="s">
        <v>28</v>
      </c>
      <c r="E66" s="5" t="s">
        <v>56</v>
      </c>
      <c r="F66" s="6">
        <v>24500</v>
      </c>
      <c r="G66" s="5" t="s">
        <v>30</v>
      </c>
      <c r="H66" s="6">
        <v>1.6251931496901884</v>
      </c>
      <c r="I66" s="6">
        <v>24.490000682547265</v>
      </c>
      <c r="J66" s="6">
        <v>39816.435822766267</v>
      </c>
      <c r="K66" s="6">
        <v>1.6251606458271945</v>
      </c>
      <c r="L66" s="7" t="s">
        <v>31</v>
      </c>
      <c r="M66" s="5" t="s">
        <v>57</v>
      </c>
      <c r="N66" s="6">
        <v>24500</v>
      </c>
      <c r="O66" s="5" t="s">
        <v>30</v>
      </c>
      <c r="P66" s="6">
        <v>1.5984</v>
      </c>
      <c r="Q66" s="6" t="s">
        <v>33</v>
      </c>
      <c r="R66" s="6">
        <v>9751.0400000000009</v>
      </c>
      <c r="S66" s="6">
        <v>49567.475822766268</v>
      </c>
      <c r="T66" s="5" t="s">
        <v>122</v>
      </c>
      <c r="U66" s="5" t="s">
        <v>106</v>
      </c>
      <c r="V66" s="5" t="s">
        <v>107</v>
      </c>
      <c r="W66" s="5" t="s">
        <v>108</v>
      </c>
      <c r="X66" s="5" t="s">
        <v>109</v>
      </c>
      <c r="Y66" s="5" t="s">
        <v>110</v>
      </c>
      <c r="Z66" s="5" t="s">
        <v>111</v>
      </c>
      <c r="AA66" s="5" t="s">
        <v>112</v>
      </c>
      <c r="AB66" s="5" t="s">
        <v>113</v>
      </c>
      <c r="AC66" s="5" t="s">
        <v>49</v>
      </c>
      <c r="AD66" s="5" t="s">
        <v>49</v>
      </c>
      <c r="AE66" s="12" t="s">
        <v>49</v>
      </c>
      <c r="AF66" s="5" t="s">
        <v>115</v>
      </c>
      <c r="AG66" s="5" t="s">
        <v>34</v>
      </c>
      <c r="AH66" s="5" t="s">
        <v>49</v>
      </c>
      <c r="AI66" s="5" t="s">
        <v>117</v>
      </c>
      <c r="AJ66" s="5" t="s">
        <v>28</v>
      </c>
      <c r="AK66" s="5" t="s">
        <v>56</v>
      </c>
      <c r="AL66" s="5" t="s">
        <v>118</v>
      </c>
      <c r="AM66" s="5" t="s">
        <v>49</v>
      </c>
      <c r="AN66" s="5" t="s">
        <v>49</v>
      </c>
      <c r="AO66" s="5" t="s">
        <v>49</v>
      </c>
      <c r="AP66" s="5" t="s">
        <v>108</v>
      </c>
      <c r="AQ66" s="5" t="s">
        <v>109</v>
      </c>
      <c r="AR66" s="5" t="s">
        <v>110</v>
      </c>
      <c r="AS66" s="5" t="s">
        <v>111</v>
      </c>
      <c r="AT66" s="5" t="s">
        <v>112</v>
      </c>
      <c r="AU66" s="13">
        <v>20493176</v>
      </c>
      <c r="AV66" s="13" t="s">
        <v>119</v>
      </c>
    </row>
    <row r="67" spans="1:48" x14ac:dyDescent="0.25">
      <c r="A67" s="4">
        <v>44328</v>
      </c>
      <c r="B67" s="5" t="s">
        <v>26</v>
      </c>
      <c r="C67" s="5" t="s">
        <v>59</v>
      </c>
      <c r="D67" s="5" t="s">
        <v>28</v>
      </c>
      <c r="E67" s="5" t="s">
        <v>56</v>
      </c>
      <c r="F67" s="6">
        <v>24490</v>
      </c>
      <c r="G67" s="5" t="s">
        <v>30</v>
      </c>
      <c r="H67" s="6">
        <v>1.6251931496901884</v>
      </c>
      <c r="I67" s="6">
        <v>24.49000069648249</v>
      </c>
      <c r="J67" s="6">
        <v>39800.184216307993</v>
      </c>
      <c r="K67" s="6">
        <v>1.6251606458271945</v>
      </c>
      <c r="L67" s="7" t="s">
        <v>31</v>
      </c>
      <c r="M67" s="5" t="s">
        <v>57</v>
      </c>
      <c r="N67" s="6">
        <v>24490</v>
      </c>
      <c r="O67" s="5" t="s">
        <v>30</v>
      </c>
      <c r="P67" s="6">
        <v>1.5984</v>
      </c>
      <c r="Q67" s="6" t="s">
        <v>33</v>
      </c>
      <c r="R67" s="6">
        <v>9747.07</v>
      </c>
      <c r="S67" s="6">
        <v>49547.254216307992</v>
      </c>
      <c r="T67" s="5" t="s">
        <v>122</v>
      </c>
      <c r="U67" s="5" t="s">
        <v>106</v>
      </c>
      <c r="V67" s="5" t="s">
        <v>107</v>
      </c>
      <c r="W67" s="5" t="s">
        <v>108</v>
      </c>
      <c r="X67" s="5" t="s">
        <v>109</v>
      </c>
      <c r="Y67" s="5" t="s">
        <v>110</v>
      </c>
      <c r="Z67" s="5" t="s">
        <v>111</v>
      </c>
      <c r="AA67" s="5" t="s">
        <v>112</v>
      </c>
      <c r="AB67" s="5" t="s">
        <v>113</v>
      </c>
      <c r="AC67" s="5" t="s">
        <v>49</v>
      </c>
      <c r="AD67" s="5" t="s">
        <v>49</v>
      </c>
      <c r="AE67" s="12" t="s">
        <v>49</v>
      </c>
      <c r="AF67" s="5" t="s">
        <v>115</v>
      </c>
      <c r="AG67" s="5" t="s">
        <v>34</v>
      </c>
      <c r="AH67" s="5" t="s">
        <v>49</v>
      </c>
      <c r="AI67" s="5" t="s">
        <v>117</v>
      </c>
      <c r="AJ67" s="5" t="s">
        <v>28</v>
      </c>
      <c r="AK67" s="5" t="s">
        <v>56</v>
      </c>
      <c r="AL67" s="5" t="s">
        <v>118</v>
      </c>
      <c r="AM67" s="5" t="s">
        <v>49</v>
      </c>
      <c r="AN67" s="5" t="s">
        <v>49</v>
      </c>
      <c r="AO67" s="5" t="s">
        <v>49</v>
      </c>
      <c r="AP67" s="5" t="s">
        <v>108</v>
      </c>
      <c r="AQ67" s="5" t="s">
        <v>109</v>
      </c>
      <c r="AR67" s="5" t="s">
        <v>110</v>
      </c>
      <c r="AS67" s="5" t="s">
        <v>111</v>
      </c>
      <c r="AT67" s="5" t="s">
        <v>112</v>
      </c>
      <c r="AU67" s="13">
        <v>20493179</v>
      </c>
      <c r="AV67" s="13" t="s">
        <v>119</v>
      </c>
    </row>
    <row r="68" spans="1:48" x14ac:dyDescent="0.25">
      <c r="A68" s="4">
        <v>44328</v>
      </c>
      <c r="B68" s="5" t="s">
        <v>26</v>
      </c>
      <c r="C68" s="5" t="s">
        <v>55</v>
      </c>
      <c r="D68" s="5" t="s">
        <v>28</v>
      </c>
      <c r="E68" s="5" t="s">
        <v>56</v>
      </c>
      <c r="F68" s="6">
        <v>24490</v>
      </c>
      <c r="G68" s="5" t="s">
        <v>30</v>
      </c>
      <c r="H68" s="6">
        <v>1.6251931496901884</v>
      </c>
      <c r="I68" s="6">
        <v>24.49000069648249</v>
      </c>
      <c r="J68" s="6">
        <v>39800.184216307993</v>
      </c>
      <c r="K68" s="6">
        <v>1.6251606458271945</v>
      </c>
      <c r="L68" s="7" t="s">
        <v>31</v>
      </c>
      <c r="M68" s="5" t="s">
        <v>57</v>
      </c>
      <c r="N68" s="6">
        <v>24490</v>
      </c>
      <c r="O68" s="5" t="s">
        <v>30</v>
      </c>
      <c r="P68" s="6">
        <v>1.5984</v>
      </c>
      <c r="Q68" s="6" t="s">
        <v>33</v>
      </c>
      <c r="R68" s="6">
        <v>9747.07</v>
      </c>
      <c r="S68" s="6">
        <v>49547.254216307992</v>
      </c>
      <c r="T68" s="5" t="s">
        <v>122</v>
      </c>
      <c r="U68" s="5" t="s">
        <v>106</v>
      </c>
      <c r="V68" s="5" t="s">
        <v>107</v>
      </c>
      <c r="W68" s="5" t="s">
        <v>108</v>
      </c>
      <c r="X68" s="5" t="s">
        <v>109</v>
      </c>
      <c r="Y68" s="5" t="s">
        <v>110</v>
      </c>
      <c r="Z68" s="5" t="s">
        <v>111</v>
      </c>
      <c r="AA68" s="5" t="s">
        <v>112</v>
      </c>
      <c r="AB68" s="5" t="s">
        <v>113</v>
      </c>
      <c r="AC68" s="5" t="s">
        <v>49</v>
      </c>
      <c r="AD68" s="5" t="s">
        <v>49</v>
      </c>
      <c r="AE68" s="12" t="s">
        <v>114</v>
      </c>
      <c r="AF68" s="5" t="s">
        <v>115</v>
      </c>
      <c r="AG68" s="5" t="s">
        <v>34</v>
      </c>
      <c r="AH68" s="5" t="s">
        <v>116</v>
      </c>
      <c r="AI68" s="5" t="s">
        <v>117</v>
      </c>
      <c r="AJ68" s="5" t="s">
        <v>28</v>
      </c>
      <c r="AK68" s="5" t="s">
        <v>56</v>
      </c>
      <c r="AL68" s="5" t="s">
        <v>118</v>
      </c>
      <c r="AM68" s="5" t="s">
        <v>49</v>
      </c>
      <c r="AN68" s="5" t="s">
        <v>49</v>
      </c>
      <c r="AO68" s="5" t="s">
        <v>49</v>
      </c>
      <c r="AP68" s="5" t="s">
        <v>108</v>
      </c>
      <c r="AQ68" s="5" t="s">
        <v>109</v>
      </c>
      <c r="AR68" s="5" t="s">
        <v>110</v>
      </c>
      <c r="AS68" s="5" t="s">
        <v>111</v>
      </c>
      <c r="AT68" s="5" t="s">
        <v>112</v>
      </c>
      <c r="AU68" s="13">
        <v>20493127</v>
      </c>
      <c r="AV68" s="13" t="s">
        <v>119</v>
      </c>
    </row>
    <row r="69" spans="1:48" x14ac:dyDescent="0.25">
      <c r="A69" s="4">
        <v>44328</v>
      </c>
      <c r="B69" s="5" t="s">
        <v>26</v>
      </c>
      <c r="C69" s="5" t="s">
        <v>59</v>
      </c>
      <c r="D69" s="5" t="s">
        <v>28</v>
      </c>
      <c r="E69" s="5" t="s">
        <v>56</v>
      </c>
      <c r="F69" s="6">
        <v>24490</v>
      </c>
      <c r="G69" s="5" t="s">
        <v>30</v>
      </c>
      <c r="H69" s="6">
        <v>1.6251931496901884</v>
      </c>
      <c r="I69" s="6">
        <v>24.49000069648249</v>
      </c>
      <c r="J69" s="6">
        <v>39800.184216307993</v>
      </c>
      <c r="K69" s="6">
        <v>1.6251606458271945</v>
      </c>
      <c r="L69" s="7" t="s">
        <v>31</v>
      </c>
      <c r="M69" s="5" t="s">
        <v>57</v>
      </c>
      <c r="N69" s="6">
        <v>24490</v>
      </c>
      <c r="O69" s="5" t="s">
        <v>30</v>
      </c>
      <c r="P69" s="6">
        <v>1.5984</v>
      </c>
      <c r="Q69" s="6" t="s">
        <v>33</v>
      </c>
      <c r="R69" s="6">
        <v>9747.07</v>
      </c>
      <c r="S69" s="6">
        <v>49547.254216307992</v>
      </c>
      <c r="T69" s="5" t="s">
        <v>122</v>
      </c>
      <c r="U69" s="5" t="s">
        <v>106</v>
      </c>
      <c r="V69" s="5" t="s">
        <v>107</v>
      </c>
      <c r="W69" s="5" t="s">
        <v>108</v>
      </c>
      <c r="X69" s="5" t="s">
        <v>109</v>
      </c>
      <c r="Y69" s="5" t="s">
        <v>110</v>
      </c>
      <c r="Z69" s="5" t="s">
        <v>111</v>
      </c>
      <c r="AA69" s="5" t="s">
        <v>112</v>
      </c>
      <c r="AB69" s="5" t="s">
        <v>113</v>
      </c>
      <c r="AC69" s="5" t="s">
        <v>49</v>
      </c>
      <c r="AD69" s="5" t="s">
        <v>49</v>
      </c>
      <c r="AE69" s="12" t="s">
        <v>114</v>
      </c>
      <c r="AF69" s="5" t="s">
        <v>115</v>
      </c>
      <c r="AG69" s="5" t="s">
        <v>34</v>
      </c>
      <c r="AH69" s="5" t="s">
        <v>116</v>
      </c>
      <c r="AI69" s="5" t="s">
        <v>117</v>
      </c>
      <c r="AJ69" s="5" t="s">
        <v>28</v>
      </c>
      <c r="AK69" s="5" t="s">
        <v>56</v>
      </c>
      <c r="AL69" s="5" t="s">
        <v>118</v>
      </c>
      <c r="AM69" s="5" t="s">
        <v>49</v>
      </c>
      <c r="AN69" s="5" t="s">
        <v>49</v>
      </c>
      <c r="AO69" s="5" t="s">
        <v>49</v>
      </c>
      <c r="AP69" s="5" t="s">
        <v>108</v>
      </c>
      <c r="AQ69" s="5" t="s">
        <v>109</v>
      </c>
      <c r="AR69" s="5" t="s">
        <v>110</v>
      </c>
      <c r="AS69" s="5" t="s">
        <v>111</v>
      </c>
      <c r="AT69" s="5" t="s">
        <v>112</v>
      </c>
      <c r="AU69" s="13">
        <v>20493144</v>
      </c>
      <c r="AV69" s="13" t="s">
        <v>119</v>
      </c>
    </row>
    <row r="70" spans="1:48" x14ac:dyDescent="0.25">
      <c r="A70" s="4">
        <v>44328</v>
      </c>
      <c r="B70" s="5" t="s">
        <v>26</v>
      </c>
      <c r="C70" s="5" t="s">
        <v>55</v>
      </c>
      <c r="D70" s="5" t="s">
        <v>28</v>
      </c>
      <c r="E70" s="5" t="s">
        <v>56</v>
      </c>
      <c r="F70" s="6">
        <v>24520</v>
      </c>
      <c r="G70" s="5" t="s">
        <v>30</v>
      </c>
      <c r="H70" s="6">
        <v>1.6251931496901886</v>
      </c>
      <c r="I70" s="6">
        <v>24.490000654710919</v>
      </c>
      <c r="J70" s="6">
        <v>39848.939035682815</v>
      </c>
      <c r="K70" s="6">
        <v>1.6251606458271948</v>
      </c>
      <c r="L70" s="7" t="s">
        <v>31</v>
      </c>
      <c r="M70" s="5" t="s">
        <v>57</v>
      </c>
      <c r="N70" s="6">
        <v>24520</v>
      </c>
      <c r="O70" s="5" t="s">
        <v>30</v>
      </c>
      <c r="P70" s="6">
        <v>1.5984</v>
      </c>
      <c r="Q70" s="6" t="s">
        <v>33</v>
      </c>
      <c r="R70" s="6">
        <v>9759</v>
      </c>
      <c r="S70" s="6">
        <v>49607.939035682815</v>
      </c>
      <c r="T70" s="5" t="s">
        <v>122</v>
      </c>
      <c r="U70" s="5" t="s">
        <v>106</v>
      </c>
      <c r="V70" s="5" t="s">
        <v>107</v>
      </c>
      <c r="W70" s="5" t="s">
        <v>108</v>
      </c>
      <c r="X70" s="5" t="s">
        <v>109</v>
      </c>
      <c r="Y70" s="5" t="s">
        <v>110</v>
      </c>
      <c r="Z70" s="5" t="s">
        <v>111</v>
      </c>
      <c r="AA70" s="5" t="s">
        <v>112</v>
      </c>
      <c r="AB70" s="5" t="s">
        <v>113</v>
      </c>
      <c r="AC70" s="5" t="s">
        <v>49</v>
      </c>
      <c r="AD70" s="5" t="s">
        <v>49</v>
      </c>
      <c r="AE70" s="12" t="s">
        <v>114</v>
      </c>
      <c r="AF70" s="5" t="s">
        <v>115</v>
      </c>
      <c r="AG70" s="5" t="s">
        <v>34</v>
      </c>
      <c r="AH70" s="5" t="s">
        <v>116</v>
      </c>
      <c r="AI70" s="5" t="s">
        <v>117</v>
      </c>
      <c r="AJ70" s="5" t="s">
        <v>28</v>
      </c>
      <c r="AK70" s="5" t="s">
        <v>56</v>
      </c>
      <c r="AL70" s="5" t="s">
        <v>118</v>
      </c>
      <c r="AM70" s="5" t="s">
        <v>49</v>
      </c>
      <c r="AN70" s="5" t="s">
        <v>49</v>
      </c>
      <c r="AO70" s="5" t="s">
        <v>49</v>
      </c>
      <c r="AP70" s="5" t="s">
        <v>108</v>
      </c>
      <c r="AQ70" s="5" t="s">
        <v>109</v>
      </c>
      <c r="AR70" s="5" t="s">
        <v>110</v>
      </c>
      <c r="AS70" s="5" t="s">
        <v>111</v>
      </c>
      <c r="AT70" s="5" t="s">
        <v>112</v>
      </c>
      <c r="AU70" s="13">
        <v>20493128</v>
      </c>
      <c r="AV70" s="13" t="s">
        <v>119</v>
      </c>
    </row>
    <row r="71" spans="1:48" x14ac:dyDescent="0.25">
      <c r="A71" s="4">
        <v>44328</v>
      </c>
      <c r="B71" s="5" t="s">
        <v>26</v>
      </c>
      <c r="C71" s="5" t="s">
        <v>55</v>
      </c>
      <c r="D71" s="5" t="s">
        <v>28</v>
      </c>
      <c r="E71" s="5" t="s">
        <v>56</v>
      </c>
      <c r="F71" s="6">
        <v>24510</v>
      </c>
      <c r="G71" s="5" t="s">
        <v>30</v>
      </c>
      <c r="H71" s="6">
        <v>1.6251931496901886</v>
      </c>
      <c r="I71" s="6">
        <v>24.490000668623416</v>
      </c>
      <c r="J71" s="6">
        <v>39832.687429224541</v>
      </c>
      <c r="K71" s="6">
        <v>1.6251606458271945</v>
      </c>
      <c r="L71" s="7" t="s">
        <v>31</v>
      </c>
      <c r="M71" s="5" t="s">
        <v>57</v>
      </c>
      <c r="N71" s="6">
        <v>24510</v>
      </c>
      <c r="O71" s="5" t="s">
        <v>30</v>
      </c>
      <c r="P71" s="6">
        <v>1.5984</v>
      </c>
      <c r="Q71" s="6" t="s">
        <v>33</v>
      </c>
      <c r="R71" s="6">
        <v>9755.02</v>
      </c>
      <c r="S71" s="6">
        <v>49587.707429224538</v>
      </c>
      <c r="T71" s="5" t="s">
        <v>122</v>
      </c>
      <c r="U71" s="5" t="s">
        <v>106</v>
      </c>
      <c r="V71" s="5" t="s">
        <v>107</v>
      </c>
      <c r="W71" s="5" t="s">
        <v>108</v>
      </c>
      <c r="X71" s="5" t="s">
        <v>109</v>
      </c>
      <c r="Y71" s="5" t="s">
        <v>110</v>
      </c>
      <c r="Z71" s="5" t="s">
        <v>111</v>
      </c>
      <c r="AA71" s="5" t="s">
        <v>112</v>
      </c>
      <c r="AB71" s="5" t="s">
        <v>113</v>
      </c>
      <c r="AC71" s="5" t="s">
        <v>49</v>
      </c>
      <c r="AD71" s="5" t="s">
        <v>49</v>
      </c>
      <c r="AE71" s="12" t="s">
        <v>114</v>
      </c>
      <c r="AF71" s="5" t="s">
        <v>115</v>
      </c>
      <c r="AG71" s="5" t="s">
        <v>34</v>
      </c>
      <c r="AH71" s="5" t="s">
        <v>116</v>
      </c>
      <c r="AI71" s="5" t="s">
        <v>117</v>
      </c>
      <c r="AJ71" s="5" t="s">
        <v>28</v>
      </c>
      <c r="AK71" s="5" t="s">
        <v>56</v>
      </c>
      <c r="AL71" s="5" t="s">
        <v>118</v>
      </c>
      <c r="AM71" s="5" t="s">
        <v>49</v>
      </c>
      <c r="AN71" s="5" t="s">
        <v>49</v>
      </c>
      <c r="AO71" s="5" t="s">
        <v>49</v>
      </c>
      <c r="AP71" s="5" t="s">
        <v>108</v>
      </c>
      <c r="AQ71" s="5" t="s">
        <v>109</v>
      </c>
      <c r="AR71" s="5" t="s">
        <v>110</v>
      </c>
      <c r="AS71" s="5" t="s">
        <v>111</v>
      </c>
      <c r="AT71" s="5" t="s">
        <v>112</v>
      </c>
      <c r="AU71" s="13">
        <v>20493129</v>
      </c>
      <c r="AV71" s="13" t="s">
        <v>119</v>
      </c>
    </row>
    <row r="72" spans="1:48" x14ac:dyDescent="0.25">
      <c r="A72" s="4">
        <v>44328</v>
      </c>
      <c r="B72" s="5" t="s">
        <v>26</v>
      </c>
      <c r="C72" s="5" t="s">
        <v>55</v>
      </c>
      <c r="D72" s="5" t="s">
        <v>28</v>
      </c>
      <c r="E72" s="5" t="s">
        <v>56</v>
      </c>
      <c r="F72" s="6">
        <v>24520</v>
      </c>
      <c r="G72" s="5" t="s">
        <v>30</v>
      </c>
      <c r="H72" s="6">
        <v>1.6251931496901886</v>
      </c>
      <c r="I72" s="6">
        <v>24.490000654710919</v>
      </c>
      <c r="J72" s="6">
        <v>39848.939035682815</v>
      </c>
      <c r="K72" s="6">
        <v>1.6251606458271948</v>
      </c>
      <c r="L72" s="7" t="s">
        <v>31</v>
      </c>
      <c r="M72" s="5" t="s">
        <v>57</v>
      </c>
      <c r="N72" s="6">
        <v>24520</v>
      </c>
      <c r="O72" s="5" t="s">
        <v>30</v>
      </c>
      <c r="P72" s="6">
        <v>1.5984</v>
      </c>
      <c r="Q72" s="6" t="s">
        <v>33</v>
      </c>
      <c r="R72" s="6">
        <v>9759</v>
      </c>
      <c r="S72" s="6">
        <v>49607.939035682815</v>
      </c>
      <c r="T72" s="5" t="s">
        <v>122</v>
      </c>
      <c r="U72" s="5" t="s">
        <v>106</v>
      </c>
      <c r="V72" s="5" t="s">
        <v>107</v>
      </c>
      <c r="W72" s="5" t="s">
        <v>108</v>
      </c>
      <c r="X72" s="5" t="s">
        <v>109</v>
      </c>
      <c r="Y72" s="5" t="s">
        <v>110</v>
      </c>
      <c r="Z72" s="5" t="s">
        <v>111</v>
      </c>
      <c r="AA72" s="5" t="s">
        <v>112</v>
      </c>
      <c r="AB72" s="5" t="s">
        <v>113</v>
      </c>
      <c r="AC72" s="5" t="s">
        <v>49</v>
      </c>
      <c r="AD72" s="5" t="s">
        <v>49</v>
      </c>
      <c r="AE72" s="12" t="s">
        <v>114</v>
      </c>
      <c r="AF72" s="5" t="s">
        <v>115</v>
      </c>
      <c r="AG72" s="5" t="s">
        <v>34</v>
      </c>
      <c r="AH72" s="5" t="s">
        <v>116</v>
      </c>
      <c r="AI72" s="5" t="s">
        <v>117</v>
      </c>
      <c r="AJ72" s="5" t="s">
        <v>28</v>
      </c>
      <c r="AK72" s="5" t="s">
        <v>56</v>
      </c>
      <c r="AL72" s="5" t="s">
        <v>118</v>
      </c>
      <c r="AM72" s="5" t="s">
        <v>49</v>
      </c>
      <c r="AN72" s="5" t="s">
        <v>49</v>
      </c>
      <c r="AO72" s="5" t="s">
        <v>49</v>
      </c>
      <c r="AP72" s="5" t="s">
        <v>108</v>
      </c>
      <c r="AQ72" s="5" t="s">
        <v>109</v>
      </c>
      <c r="AR72" s="5" t="s">
        <v>110</v>
      </c>
      <c r="AS72" s="5" t="s">
        <v>111</v>
      </c>
      <c r="AT72" s="5" t="s">
        <v>112</v>
      </c>
      <c r="AU72" s="13">
        <v>20493133</v>
      </c>
      <c r="AV72" s="13" t="s">
        <v>119</v>
      </c>
    </row>
    <row r="73" spans="1:48" x14ac:dyDescent="0.25">
      <c r="A73" s="4">
        <v>44328</v>
      </c>
      <c r="B73" s="5" t="s">
        <v>26</v>
      </c>
      <c r="C73" s="5" t="s">
        <v>59</v>
      </c>
      <c r="D73" s="5" t="s">
        <v>28</v>
      </c>
      <c r="E73" s="5" t="s">
        <v>56</v>
      </c>
      <c r="F73" s="6">
        <v>24500</v>
      </c>
      <c r="G73" s="5" t="s">
        <v>30</v>
      </c>
      <c r="H73" s="6">
        <v>1.6251931496901884</v>
      </c>
      <c r="I73" s="6">
        <v>24.490000682547265</v>
      </c>
      <c r="J73" s="6">
        <v>39816.435822766267</v>
      </c>
      <c r="K73" s="6">
        <v>1.6251606458271945</v>
      </c>
      <c r="L73" s="7" t="s">
        <v>31</v>
      </c>
      <c r="M73" s="5" t="s">
        <v>57</v>
      </c>
      <c r="N73" s="6">
        <v>24500</v>
      </c>
      <c r="O73" s="5" t="s">
        <v>30</v>
      </c>
      <c r="P73" s="6">
        <v>1.5984</v>
      </c>
      <c r="Q73" s="6" t="s">
        <v>33</v>
      </c>
      <c r="R73" s="6">
        <v>9751.0400000000009</v>
      </c>
      <c r="S73" s="6">
        <v>49567.475822766268</v>
      </c>
      <c r="T73" s="5" t="s">
        <v>122</v>
      </c>
      <c r="U73" s="5" t="s">
        <v>106</v>
      </c>
      <c r="V73" s="5" t="s">
        <v>107</v>
      </c>
      <c r="W73" s="5" t="s">
        <v>108</v>
      </c>
      <c r="X73" s="5" t="s">
        <v>109</v>
      </c>
      <c r="Y73" s="5" t="s">
        <v>110</v>
      </c>
      <c r="Z73" s="5" t="s">
        <v>111</v>
      </c>
      <c r="AA73" s="5" t="s">
        <v>112</v>
      </c>
      <c r="AB73" s="5" t="s">
        <v>113</v>
      </c>
      <c r="AC73" s="5" t="s">
        <v>49</v>
      </c>
      <c r="AD73" s="5" t="s">
        <v>49</v>
      </c>
      <c r="AE73" s="12" t="s">
        <v>114</v>
      </c>
      <c r="AF73" s="5" t="s">
        <v>115</v>
      </c>
      <c r="AG73" s="5" t="s">
        <v>34</v>
      </c>
      <c r="AH73" s="5" t="s">
        <v>116</v>
      </c>
      <c r="AI73" s="5" t="s">
        <v>117</v>
      </c>
      <c r="AJ73" s="5" t="s">
        <v>28</v>
      </c>
      <c r="AK73" s="5" t="s">
        <v>56</v>
      </c>
      <c r="AL73" s="5" t="s">
        <v>118</v>
      </c>
      <c r="AM73" s="5" t="s">
        <v>49</v>
      </c>
      <c r="AN73" s="5" t="s">
        <v>49</v>
      </c>
      <c r="AO73" s="5" t="s">
        <v>49</v>
      </c>
      <c r="AP73" s="5" t="s">
        <v>108</v>
      </c>
      <c r="AQ73" s="5" t="s">
        <v>109</v>
      </c>
      <c r="AR73" s="5" t="s">
        <v>110</v>
      </c>
      <c r="AS73" s="5" t="s">
        <v>111</v>
      </c>
      <c r="AT73" s="5" t="s">
        <v>112</v>
      </c>
      <c r="AU73" s="13">
        <v>20493145</v>
      </c>
      <c r="AV73" s="13" t="s">
        <v>119</v>
      </c>
    </row>
    <row r="74" spans="1:48" x14ac:dyDescent="0.25">
      <c r="A74" s="4">
        <v>44328</v>
      </c>
      <c r="B74" s="5" t="s">
        <v>26</v>
      </c>
      <c r="C74" s="5" t="s">
        <v>59</v>
      </c>
      <c r="D74" s="5" t="s">
        <v>28</v>
      </c>
      <c r="E74" s="5" t="s">
        <v>56</v>
      </c>
      <c r="F74" s="6">
        <v>24500</v>
      </c>
      <c r="G74" s="5" t="s">
        <v>30</v>
      </c>
      <c r="H74" s="6">
        <v>1.6251931496901884</v>
      </c>
      <c r="I74" s="6">
        <v>24.490000682547265</v>
      </c>
      <c r="J74" s="6">
        <v>39816.435822766267</v>
      </c>
      <c r="K74" s="6">
        <v>1.6251606458271945</v>
      </c>
      <c r="L74" s="7" t="s">
        <v>31</v>
      </c>
      <c r="M74" s="5" t="s">
        <v>57</v>
      </c>
      <c r="N74" s="6">
        <v>24500</v>
      </c>
      <c r="O74" s="5" t="s">
        <v>30</v>
      </c>
      <c r="P74" s="6">
        <v>1.5984</v>
      </c>
      <c r="Q74" s="6" t="s">
        <v>33</v>
      </c>
      <c r="R74" s="6">
        <v>9751.0400000000009</v>
      </c>
      <c r="S74" s="6">
        <v>49567.475822766268</v>
      </c>
      <c r="T74" s="5" t="s">
        <v>122</v>
      </c>
      <c r="U74" s="5" t="s">
        <v>106</v>
      </c>
      <c r="V74" s="5" t="s">
        <v>107</v>
      </c>
      <c r="W74" s="5" t="s">
        <v>108</v>
      </c>
      <c r="X74" s="5" t="s">
        <v>109</v>
      </c>
      <c r="Y74" s="5" t="s">
        <v>110</v>
      </c>
      <c r="Z74" s="5" t="s">
        <v>111</v>
      </c>
      <c r="AA74" s="5" t="s">
        <v>112</v>
      </c>
      <c r="AB74" s="5" t="s">
        <v>113</v>
      </c>
      <c r="AC74" s="5" t="s">
        <v>49</v>
      </c>
      <c r="AD74" s="5" t="s">
        <v>49</v>
      </c>
      <c r="AE74" s="12" t="s">
        <v>49</v>
      </c>
      <c r="AF74" s="5" t="s">
        <v>115</v>
      </c>
      <c r="AG74" s="5" t="s">
        <v>34</v>
      </c>
      <c r="AH74" s="5" t="s">
        <v>49</v>
      </c>
      <c r="AI74" s="5" t="s">
        <v>117</v>
      </c>
      <c r="AJ74" s="5" t="s">
        <v>28</v>
      </c>
      <c r="AK74" s="5" t="s">
        <v>56</v>
      </c>
      <c r="AL74" s="5" t="s">
        <v>118</v>
      </c>
      <c r="AM74" s="5" t="s">
        <v>49</v>
      </c>
      <c r="AN74" s="5" t="s">
        <v>49</v>
      </c>
      <c r="AO74" s="5" t="s">
        <v>49</v>
      </c>
      <c r="AP74" s="5" t="s">
        <v>108</v>
      </c>
      <c r="AQ74" s="5" t="s">
        <v>109</v>
      </c>
      <c r="AR74" s="5" t="s">
        <v>110</v>
      </c>
      <c r="AS74" s="5" t="s">
        <v>111</v>
      </c>
      <c r="AT74" s="5" t="s">
        <v>112</v>
      </c>
      <c r="AU74" s="13">
        <v>20493172</v>
      </c>
      <c r="AV74" s="13" t="s">
        <v>119</v>
      </c>
    </row>
    <row r="75" spans="1:48" x14ac:dyDescent="0.25">
      <c r="A75" s="4">
        <v>44328</v>
      </c>
      <c r="B75" s="5" t="s">
        <v>26</v>
      </c>
      <c r="C75" s="5" t="s">
        <v>55</v>
      </c>
      <c r="D75" s="5" t="s">
        <v>28</v>
      </c>
      <c r="E75" s="5" t="s">
        <v>56</v>
      </c>
      <c r="F75" s="6">
        <v>24500</v>
      </c>
      <c r="G75" s="5" t="s">
        <v>30</v>
      </c>
      <c r="H75" s="6">
        <v>1.6251931496901884</v>
      </c>
      <c r="I75" s="6">
        <v>24.490000682547265</v>
      </c>
      <c r="J75" s="6">
        <v>39816.435822766267</v>
      </c>
      <c r="K75" s="6">
        <v>1.6251606458271945</v>
      </c>
      <c r="L75" s="7" t="s">
        <v>31</v>
      </c>
      <c r="M75" s="5" t="s">
        <v>57</v>
      </c>
      <c r="N75" s="6">
        <v>24500</v>
      </c>
      <c r="O75" s="5" t="s">
        <v>30</v>
      </c>
      <c r="P75" s="6">
        <v>1.5984</v>
      </c>
      <c r="Q75" s="6" t="s">
        <v>33</v>
      </c>
      <c r="R75" s="6">
        <v>9751.0400000000009</v>
      </c>
      <c r="S75" s="6">
        <v>49567.475822766268</v>
      </c>
      <c r="T75" s="5" t="s">
        <v>122</v>
      </c>
      <c r="U75" s="5" t="s">
        <v>106</v>
      </c>
      <c r="V75" s="5" t="s">
        <v>107</v>
      </c>
      <c r="W75" s="5" t="s">
        <v>108</v>
      </c>
      <c r="X75" s="5" t="s">
        <v>109</v>
      </c>
      <c r="Y75" s="5" t="s">
        <v>110</v>
      </c>
      <c r="Z75" s="5" t="s">
        <v>111</v>
      </c>
      <c r="AA75" s="5" t="s">
        <v>112</v>
      </c>
      <c r="AB75" s="5" t="s">
        <v>113</v>
      </c>
      <c r="AC75" s="5" t="s">
        <v>49</v>
      </c>
      <c r="AD75" s="5" t="s">
        <v>49</v>
      </c>
      <c r="AE75" s="12" t="s">
        <v>114</v>
      </c>
      <c r="AF75" s="5" t="s">
        <v>115</v>
      </c>
      <c r="AG75" s="5" t="s">
        <v>34</v>
      </c>
      <c r="AH75" s="5" t="s">
        <v>116</v>
      </c>
      <c r="AI75" s="5" t="s">
        <v>117</v>
      </c>
      <c r="AJ75" s="5" t="s">
        <v>28</v>
      </c>
      <c r="AK75" s="5" t="s">
        <v>56</v>
      </c>
      <c r="AL75" s="5" t="s">
        <v>118</v>
      </c>
      <c r="AM75" s="5" t="s">
        <v>49</v>
      </c>
      <c r="AN75" s="5" t="s">
        <v>49</v>
      </c>
      <c r="AO75" s="5" t="s">
        <v>49</v>
      </c>
      <c r="AP75" s="5" t="s">
        <v>108</v>
      </c>
      <c r="AQ75" s="5" t="s">
        <v>109</v>
      </c>
      <c r="AR75" s="5" t="s">
        <v>110</v>
      </c>
      <c r="AS75" s="5" t="s">
        <v>111</v>
      </c>
      <c r="AT75" s="5" t="s">
        <v>112</v>
      </c>
      <c r="AU75" s="13">
        <v>20493138</v>
      </c>
      <c r="AV75" s="13" t="s">
        <v>119</v>
      </c>
    </row>
    <row r="76" spans="1:48" x14ac:dyDescent="0.25">
      <c r="A76" s="4">
        <v>44328</v>
      </c>
      <c r="B76" s="5" t="s">
        <v>26</v>
      </c>
      <c r="C76" s="5" t="s">
        <v>42</v>
      </c>
      <c r="D76" s="5" t="s">
        <v>28</v>
      </c>
      <c r="E76" s="5" t="s">
        <v>29</v>
      </c>
      <c r="F76" s="6">
        <v>23000</v>
      </c>
      <c r="G76" s="5" t="s">
        <v>30</v>
      </c>
      <c r="H76" s="6">
        <v>1.8602976566612826</v>
      </c>
      <c r="I76" s="6">
        <v>27.734997582094501</v>
      </c>
      <c r="J76" s="6">
        <v>42785.990366287435</v>
      </c>
      <c r="K76" s="6">
        <v>1860.2604507081494</v>
      </c>
      <c r="L76" s="7" t="s">
        <v>31</v>
      </c>
      <c r="M76" s="5" t="s">
        <v>32</v>
      </c>
      <c r="N76" s="6">
        <v>23</v>
      </c>
      <c r="O76" s="5" t="s">
        <v>37</v>
      </c>
      <c r="P76" s="6">
        <v>1831.4233707999999</v>
      </c>
      <c r="Q76" s="6" t="s">
        <v>33</v>
      </c>
      <c r="R76" s="6">
        <v>11866.69</v>
      </c>
      <c r="S76" s="6">
        <v>54652.680366287437</v>
      </c>
      <c r="T76" s="5" t="s">
        <v>122</v>
      </c>
      <c r="U76" s="5" t="s">
        <v>106</v>
      </c>
      <c r="V76" s="5" t="s">
        <v>107</v>
      </c>
      <c r="W76" s="5" t="s">
        <v>108</v>
      </c>
      <c r="X76" s="5" t="s">
        <v>109</v>
      </c>
      <c r="Y76" s="5" t="s">
        <v>110</v>
      </c>
      <c r="Z76" s="5" t="s">
        <v>111</v>
      </c>
      <c r="AA76" s="5" t="s">
        <v>112</v>
      </c>
      <c r="AB76" s="5" t="s">
        <v>113</v>
      </c>
      <c r="AC76" s="5" t="s">
        <v>49</v>
      </c>
      <c r="AD76" s="5" t="s">
        <v>49</v>
      </c>
      <c r="AE76" s="12" t="s">
        <v>114</v>
      </c>
      <c r="AF76" s="5" t="s">
        <v>115</v>
      </c>
      <c r="AG76" s="5" t="s">
        <v>34</v>
      </c>
      <c r="AH76" s="5" t="s">
        <v>35</v>
      </c>
      <c r="AI76" s="5" t="s">
        <v>117</v>
      </c>
      <c r="AJ76" s="5" t="s">
        <v>28</v>
      </c>
      <c r="AK76" s="5" t="s">
        <v>29</v>
      </c>
      <c r="AL76" s="5" t="s">
        <v>118</v>
      </c>
      <c r="AM76" s="5" t="s">
        <v>49</v>
      </c>
      <c r="AN76" s="5" t="s">
        <v>49</v>
      </c>
      <c r="AO76" s="5" t="s">
        <v>49</v>
      </c>
      <c r="AP76" s="5" t="s">
        <v>108</v>
      </c>
      <c r="AQ76" s="5" t="s">
        <v>109</v>
      </c>
      <c r="AR76" s="5" t="s">
        <v>110</v>
      </c>
      <c r="AS76" s="5" t="s">
        <v>111</v>
      </c>
      <c r="AT76" s="5" t="s">
        <v>112</v>
      </c>
      <c r="AU76" s="13">
        <v>20492660</v>
      </c>
      <c r="AV76" s="13" t="s">
        <v>119</v>
      </c>
    </row>
    <row r="77" spans="1:48" x14ac:dyDescent="0.25">
      <c r="A77" s="4">
        <v>44328</v>
      </c>
      <c r="B77" s="5" t="s">
        <v>26</v>
      </c>
      <c r="C77" s="5" t="s">
        <v>55</v>
      </c>
      <c r="D77" s="5" t="s">
        <v>28</v>
      </c>
      <c r="E77" s="5" t="s">
        <v>56</v>
      </c>
      <c r="F77" s="6">
        <v>24490</v>
      </c>
      <c r="G77" s="5" t="s">
        <v>30</v>
      </c>
      <c r="H77" s="6">
        <v>1.6251931496901884</v>
      </c>
      <c r="I77" s="6">
        <v>24.49000069648249</v>
      </c>
      <c r="J77" s="6">
        <v>39800.184216307993</v>
      </c>
      <c r="K77" s="6">
        <v>1.6251606458271945</v>
      </c>
      <c r="L77" s="7" t="s">
        <v>31</v>
      </c>
      <c r="M77" s="5" t="s">
        <v>57</v>
      </c>
      <c r="N77" s="6">
        <v>24490</v>
      </c>
      <c r="O77" s="5" t="s">
        <v>30</v>
      </c>
      <c r="P77" s="6">
        <v>1.5984</v>
      </c>
      <c r="Q77" s="6" t="s">
        <v>33</v>
      </c>
      <c r="R77" s="6">
        <v>9747.07</v>
      </c>
      <c r="S77" s="6">
        <v>49547.254216307992</v>
      </c>
      <c r="T77" s="5" t="s">
        <v>122</v>
      </c>
      <c r="U77" s="5" t="s">
        <v>106</v>
      </c>
      <c r="V77" s="5" t="s">
        <v>107</v>
      </c>
      <c r="W77" s="5" t="s">
        <v>108</v>
      </c>
      <c r="X77" s="5" t="s">
        <v>109</v>
      </c>
      <c r="Y77" s="5" t="s">
        <v>110</v>
      </c>
      <c r="Z77" s="5" t="s">
        <v>111</v>
      </c>
      <c r="AA77" s="5" t="s">
        <v>112</v>
      </c>
      <c r="AB77" s="5" t="s">
        <v>113</v>
      </c>
      <c r="AC77" s="5" t="s">
        <v>49</v>
      </c>
      <c r="AD77" s="5" t="s">
        <v>49</v>
      </c>
      <c r="AE77" s="12" t="s">
        <v>114</v>
      </c>
      <c r="AF77" s="5" t="s">
        <v>115</v>
      </c>
      <c r="AG77" s="5" t="s">
        <v>34</v>
      </c>
      <c r="AH77" s="5" t="s">
        <v>116</v>
      </c>
      <c r="AI77" s="5" t="s">
        <v>117</v>
      </c>
      <c r="AJ77" s="5" t="s">
        <v>28</v>
      </c>
      <c r="AK77" s="5" t="s">
        <v>56</v>
      </c>
      <c r="AL77" s="5" t="s">
        <v>118</v>
      </c>
      <c r="AM77" s="5" t="s">
        <v>49</v>
      </c>
      <c r="AN77" s="5" t="s">
        <v>49</v>
      </c>
      <c r="AO77" s="5" t="s">
        <v>49</v>
      </c>
      <c r="AP77" s="5" t="s">
        <v>108</v>
      </c>
      <c r="AQ77" s="5" t="s">
        <v>109</v>
      </c>
      <c r="AR77" s="5" t="s">
        <v>110</v>
      </c>
      <c r="AS77" s="5" t="s">
        <v>111</v>
      </c>
      <c r="AT77" s="5" t="s">
        <v>112</v>
      </c>
      <c r="AU77" s="13">
        <v>20493140</v>
      </c>
      <c r="AV77" s="13" t="s">
        <v>119</v>
      </c>
    </row>
    <row r="78" spans="1:48" x14ac:dyDescent="0.25">
      <c r="A78" s="4">
        <v>44330</v>
      </c>
      <c r="B78" s="5" t="s">
        <v>26</v>
      </c>
      <c r="C78" s="5" t="s">
        <v>59</v>
      </c>
      <c r="D78" s="5" t="s">
        <v>28</v>
      </c>
      <c r="E78" s="5" t="s">
        <v>56</v>
      </c>
      <c r="F78" s="6">
        <v>24510</v>
      </c>
      <c r="G78" s="5" t="s">
        <v>30</v>
      </c>
      <c r="H78" s="6">
        <v>1.6326246679659573</v>
      </c>
      <c r="I78" s="6">
        <v>24.490000668623416</v>
      </c>
      <c r="J78" s="6">
        <v>40014.830299233377</v>
      </c>
      <c r="K78" s="6">
        <v>1.6325920154725979</v>
      </c>
      <c r="L78" s="7" t="s">
        <v>31</v>
      </c>
      <c r="M78" s="5" t="s">
        <v>57</v>
      </c>
      <c r="N78" s="6">
        <v>24510</v>
      </c>
      <c r="O78" s="5" t="s">
        <v>30</v>
      </c>
      <c r="P78" s="6">
        <v>1.5984</v>
      </c>
      <c r="Q78" s="6" t="s">
        <v>33</v>
      </c>
      <c r="R78" s="6">
        <v>9799.6299999999992</v>
      </c>
      <c r="S78" s="6">
        <v>49814.460299233375</v>
      </c>
      <c r="T78" s="5" t="s">
        <v>122</v>
      </c>
      <c r="U78" s="5" t="s">
        <v>106</v>
      </c>
      <c r="V78" s="5" t="s">
        <v>107</v>
      </c>
      <c r="W78" s="5" t="s">
        <v>108</v>
      </c>
      <c r="X78" s="5" t="s">
        <v>109</v>
      </c>
      <c r="Y78" s="5" t="s">
        <v>110</v>
      </c>
      <c r="Z78" s="5" t="s">
        <v>111</v>
      </c>
      <c r="AA78" s="5" t="s">
        <v>112</v>
      </c>
      <c r="AB78" s="5" t="s">
        <v>113</v>
      </c>
      <c r="AC78" s="5" t="s">
        <v>49</v>
      </c>
      <c r="AD78" s="5" t="s">
        <v>49</v>
      </c>
      <c r="AE78" s="12" t="s">
        <v>49</v>
      </c>
      <c r="AF78" s="5" t="s">
        <v>115</v>
      </c>
      <c r="AG78" s="5" t="s">
        <v>34</v>
      </c>
      <c r="AH78" s="5" t="s">
        <v>49</v>
      </c>
      <c r="AI78" s="5" t="s">
        <v>117</v>
      </c>
      <c r="AJ78" s="5" t="s">
        <v>28</v>
      </c>
      <c r="AK78" s="5" t="s">
        <v>56</v>
      </c>
      <c r="AL78" s="5" t="s">
        <v>118</v>
      </c>
      <c r="AM78" s="5" t="s">
        <v>49</v>
      </c>
      <c r="AN78" s="5" t="s">
        <v>49</v>
      </c>
      <c r="AO78" s="5" t="s">
        <v>49</v>
      </c>
      <c r="AP78" s="5" t="s">
        <v>108</v>
      </c>
      <c r="AQ78" s="5" t="s">
        <v>109</v>
      </c>
      <c r="AR78" s="5" t="s">
        <v>110</v>
      </c>
      <c r="AS78" s="5" t="s">
        <v>111</v>
      </c>
      <c r="AT78" s="5" t="s">
        <v>112</v>
      </c>
      <c r="AU78" s="13">
        <v>20493173</v>
      </c>
      <c r="AV78" s="13" t="s">
        <v>119</v>
      </c>
    </row>
    <row r="79" spans="1:48" x14ac:dyDescent="0.25">
      <c r="A79" s="4">
        <v>44330</v>
      </c>
      <c r="B79" s="5" t="s">
        <v>26</v>
      </c>
      <c r="C79" s="5" t="s">
        <v>55</v>
      </c>
      <c r="D79" s="5" t="s">
        <v>28</v>
      </c>
      <c r="E79" s="5" t="s">
        <v>56</v>
      </c>
      <c r="F79" s="6">
        <v>24500</v>
      </c>
      <c r="G79" s="5" t="s">
        <v>30</v>
      </c>
      <c r="H79" s="6">
        <v>1.6326246679659573</v>
      </c>
      <c r="I79" s="6">
        <v>24.490000682547265</v>
      </c>
      <c r="J79" s="6">
        <v>39998.504379078651</v>
      </c>
      <c r="K79" s="6">
        <v>1.6325920154725979</v>
      </c>
      <c r="L79" s="7" t="s">
        <v>31</v>
      </c>
      <c r="M79" s="5" t="s">
        <v>57</v>
      </c>
      <c r="N79" s="6">
        <v>24500</v>
      </c>
      <c r="O79" s="5" t="s">
        <v>30</v>
      </c>
      <c r="P79" s="6">
        <v>1.5984</v>
      </c>
      <c r="Q79" s="6" t="s">
        <v>33</v>
      </c>
      <c r="R79" s="6">
        <v>9795.6299999999992</v>
      </c>
      <c r="S79" s="6">
        <v>49794.134379078649</v>
      </c>
      <c r="T79" s="5" t="s">
        <v>122</v>
      </c>
      <c r="U79" s="5" t="s">
        <v>106</v>
      </c>
      <c r="V79" s="5" t="s">
        <v>107</v>
      </c>
      <c r="W79" s="5" t="s">
        <v>108</v>
      </c>
      <c r="X79" s="5" t="s">
        <v>109</v>
      </c>
      <c r="Y79" s="5" t="s">
        <v>110</v>
      </c>
      <c r="Z79" s="5" t="s">
        <v>111</v>
      </c>
      <c r="AA79" s="5" t="s">
        <v>112</v>
      </c>
      <c r="AB79" s="5" t="s">
        <v>113</v>
      </c>
      <c r="AC79" s="5" t="s">
        <v>49</v>
      </c>
      <c r="AD79" s="5" t="s">
        <v>49</v>
      </c>
      <c r="AE79" s="12" t="s">
        <v>114</v>
      </c>
      <c r="AF79" s="5" t="s">
        <v>115</v>
      </c>
      <c r="AG79" s="5" t="s">
        <v>34</v>
      </c>
      <c r="AH79" s="5" t="s">
        <v>116</v>
      </c>
      <c r="AI79" s="5" t="s">
        <v>117</v>
      </c>
      <c r="AJ79" s="5" t="s">
        <v>28</v>
      </c>
      <c r="AK79" s="5" t="s">
        <v>56</v>
      </c>
      <c r="AL79" s="5" t="s">
        <v>118</v>
      </c>
      <c r="AM79" s="5" t="s">
        <v>49</v>
      </c>
      <c r="AN79" s="5" t="s">
        <v>49</v>
      </c>
      <c r="AO79" s="5" t="s">
        <v>49</v>
      </c>
      <c r="AP79" s="5" t="s">
        <v>108</v>
      </c>
      <c r="AQ79" s="5" t="s">
        <v>109</v>
      </c>
      <c r="AR79" s="5" t="s">
        <v>110</v>
      </c>
      <c r="AS79" s="5" t="s">
        <v>111</v>
      </c>
      <c r="AT79" s="5" t="s">
        <v>112</v>
      </c>
      <c r="AU79" s="13">
        <v>20493137</v>
      </c>
      <c r="AV79" s="13" t="s">
        <v>119</v>
      </c>
    </row>
    <row r="80" spans="1:48" x14ac:dyDescent="0.25">
      <c r="A80" s="4">
        <v>44330</v>
      </c>
      <c r="B80" s="5" t="s">
        <v>26</v>
      </c>
      <c r="C80" s="5" t="s">
        <v>59</v>
      </c>
      <c r="D80" s="5" t="s">
        <v>28</v>
      </c>
      <c r="E80" s="5" t="s">
        <v>56</v>
      </c>
      <c r="F80" s="6">
        <v>24490</v>
      </c>
      <c r="G80" s="5" t="s">
        <v>30</v>
      </c>
      <c r="H80" s="6">
        <v>1.6326246679659573</v>
      </c>
      <c r="I80" s="6">
        <v>24.49000069648249</v>
      </c>
      <c r="J80" s="6">
        <v>39982.178458923925</v>
      </c>
      <c r="K80" s="6">
        <v>1.6325920154725979</v>
      </c>
      <c r="L80" s="7" t="s">
        <v>31</v>
      </c>
      <c r="M80" s="5" t="s">
        <v>57</v>
      </c>
      <c r="N80" s="6">
        <v>24490</v>
      </c>
      <c r="O80" s="5" t="s">
        <v>30</v>
      </c>
      <c r="P80" s="6">
        <v>1.5984</v>
      </c>
      <c r="Q80" s="6" t="s">
        <v>33</v>
      </c>
      <c r="R80" s="6">
        <v>9791.6299999999992</v>
      </c>
      <c r="S80" s="6">
        <v>49773.808458923922</v>
      </c>
      <c r="T80" s="5" t="s">
        <v>122</v>
      </c>
      <c r="U80" s="5" t="s">
        <v>106</v>
      </c>
      <c r="V80" s="5" t="s">
        <v>107</v>
      </c>
      <c r="W80" s="5" t="s">
        <v>108</v>
      </c>
      <c r="X80" s="5" t="s">
        <v>109</v>
      </c>
      <c r="Y80" s="5" t="s">
        <v>110</v>
      </c>
      <c r="Z80" s="5" t="s">
        <v>111</v>
      </c>
      <c r="AA80" s="5" t="s">
        <v>112</v>
      </c>
      <c r="AB80" s="5" t="s">
        <v>113</v>
      </c>
      <c r="AC80" s="5" t="s">
        <v>49</v>
      </c>
      <c r="AD80" s="5" t="s">
        <v>49</v>
      </c>
      <c r="AE80" s="12" t="s">
        <v>114</v>
      </c>
      <c r="AF80" s="5" t="s">
        <v>115</v>
      </c>
      <c r="AG80" s="5" t="s">
        <v>34</v>
      </c>
      <c r="AH80" s="5" t="s">
        <v>116</v>
      </c>
      <c r="AI80" s="5" t="s">
        <v>117</v>
      </c>
      <c r="AJ80" s="5" t="s">
        <v>28</v>
      </c>
      <c r="AK80" s="5" t="s">
        <v>56</v>
      </c>
      <c r="AL80" s="5" t="s">
        <v>118</v>
      </c>
      <c r="AM80" s="5" t="s">
        <v>49</v>
      </c>
      <c r="AN80" s="5" t="s">
        <v>49</v>
      </c>
      <c r="AO80" s="5" t="s">
        <v>49</v>
      </c>
      <c r="AP80" s="5" t="s">
        <v>108</v>
      </c>
      <c r="AQ80" s="5" t="s">
        <v>109</v>
      </c>
      <c r="AR80" s="5" t="s">
        <v>110</v>
      </c>
      <c r="AS80" s="5" t="s">
        <v>111</v>
      </c>
      <c r="AT80" s="5" t="s">
        <v>112</v>
      </c>
      <c r="AU80" s="13">
        <v>20493143</v>
      </c>
      <c r="AV80" s="13" t="s">
        <v>119</v>
      </c>
    </row>
    <row r="81" spans="1:48" x14ac:dyDescent="0.25">
      <c r="A81" s="4">
        <v>44330</v>
      </c>
      <c r="B81" s="5" t="s">
        <v>26</v>
      </c>
      <c r="C81" s="5" t="s">
        <v>55</v>
      </c>
      <c r="D81" s="5" t="s">
        <v>28</v>
      </c>
      <c r="E81" s="5" t="s">
        <v>56</v>
      </c>
      <c r="F81" s="6">
        <v>24510</v>
      </c>
      <c r="G81" s="5" t="s">
        <v>30</v>
      </c>
      <c r="H81" s="6">
        <v>1.6326246679659573</v>
      </c>
      <c r="I81" s="6">
        <v>24.490000668623416</v>
      </c>
      <c r="J81" s="6">
        <v>40014.830299233377</v>
      </c>
      <c r="K81" s="6">
        <v>1.6325920154725979</v>
      </c>
      <c r="L81" s="7" t="s">
        <v>31</v>
      </c>
      <c r="M81" s="5" t="s">
        <v>57</v>
      </c>
      <c r="N81" s="6">
        <v>24510</v>
      </c>
      <c r="O81" s="5" t="s">
        <v>30</v>
      </c>
      <c r="P81" s="6">
        <v>1.5984</v>
      </c>
      <c r="Q81" s="6" t="s">
        <v>33</v>
      </c>
      <c r="R81" s="6">
        <v>9799.6299999999992</v>
      </c>
      <c r="S81" s="6">
        <v>49814.460299233375</v>
      </c>
      <c r="T81" s="5" t="s">
        <v>122</v>
      </c>
      <c r="U81" s="5" t="s">
        <v>106</v>
      </c>
      <c r="V81" s="5" t="s">
        <v>107</v>
      </c>
      <c r="W81" s="5" t="s">
        <v>108</v>
      </c>
      <c r="X81" s="5" t="s">
        <v>109</v>
      </c>
      <c r="Y81" s="5" t="s">
        <v>110</v>
      </c>
      <c r="Z81" s="5" t="s">
        <v>111</v>
      </c>
      <c r="AA81" s="5" t="s">
        <v>112</v>
      </c>
      <c r="AB81" s="5" t="s">
        <v>113</v>
      </c>
      <c r="AC81" s="5" t="s">
        <v>49</v>
      </c>
      <c r="AD81" s="5" t="s">
        <v>49</v>
      </c>
      <c r="AE81" s="12" t="s">
        <v>114</v>
      </c>
      <c r="AF81" s="5" t="s">
        <v>115</v>
      </c>
      <c r="AG81" s="5" t="s">
        <v>34</v>
      </c>
      <c r="AH81" s="5" t="s">
        <v>116</v>
      </c>
      <c r="AI81" s="5" t="s">
        <v>117</v>
      </c>
      <c r="AJ81" s="5" t="s">
        <v>28</v>
      </c>
      <c r="AK81" s="5" t="s">
        <v>56</v>
      </c>
      <c r="AL81" s="5" t="s">
        <v>118</v>
      </c>
      <c r="AM81" s="5" t="s">
        <v>49</v>
      </c>
      <c r="AN81" s="5" t="s">
        <v>49</v>
      </c>
      <c r="AO81" s="5" t="s">
        <v>49</v>
      </c>
      <c r="AP81" s="5" t="s">
        <v>108</v>
      </c>
      <c r="AQ81" s="5" t="s">
        <v>109</v>
      </c>
      <c r="AR81" s="5" t="s">
        <v>110</v>
      </c>
      <c r="AS81" s="5" t="s">
        <v>111</v>
      </c>
      <c r="AT81" s="5" t="s">
        <v>112</v>
      </c>
      <c r="AU81" s="13">
        <v>20493126</v>
      </c>
      <c r="AV81" s="13" t="s">
        <v>119</v>
      </c>
    </row>
    <row r="82" spans="1:48" x14ac:dyDescent="0.25">
      <c r="A82" s="4">
        <v>44330</v>
      </c>
      <c r="B82" s="5" t="s">
        <v>26</v>
      </c>
      <c r="C82" s="5" t="s">
        <v>59</v>
      </c>
      <c r="D82" s="5" t="s">
        <v>28</v>
      </c>
      <c r="E82" s="5" t="s">
        <v>56</v>
      </c>
      <c r="F82" s="6">
        <v>24500</v>
      </c>
      <c r="G82" s="5" t="s">
        <v>30</v>
      </c>
      <c r="H82" s="6">
        <v>1.6326246679659573</v>
      </c>
      <c r="I82" s="6">
        <v>24.490000682547265</v>
      </c>
      <c r="J82" s="6">
        <v>39998.504379078651</v>
      </c>
      <c r="K82" s="6">
        <v>1.6325920154725979</v>
      </c>
      <c r="L82" s="7" t="s">
        <v>31</v>
      </c>
      <c r="M82" s="5" t="s">
        <v>57</v>
      </c>
      <c r="N82" s="6">
        <v>24500</v>
      </c>
      <c r="O82" s="5" t="s">
        <v>30</v>
      </c>
      <c r="P82" s="6">
        <v>1.5984</v>
      </c>
      <c r="Q82" s="6" t="s">
        <v>33</v>
      </c>
      <c r="R82" s="6">
        <v>9795.6299999999992</v>
      </c>
      <c r="S82" s="6">
        <v>49794.134379078649</v>
      </c>
      <c r="T82" s="5" t="s">
        <v>122</v>
      </c>
      <c r="U82" s="5" t="s">
        <v>106</v>
      </c>
      <c r="V82" s="5" t="s">
        <v>107</v>
      </c>
      <c r="W82" s="5" t="s">
        <v>108</v>
      </c>
      <c r="X82" s="5" t="s">
        <v>109</v>
      </c>
      <c r="Y82" s="5" t="s">
        <v>110</v>
      </c>
      <c r="Z82" s="5" t="s">
        <v>111</v>
      </c>
      <c r="AA82" s="5" t="s">
        <v>112</v>
      </c>
      <c r="AB82" s="5" t="s">
        <v>113</v>
      </c>
      <c r="AC82" s="5" t="s">
        <v>49</v>
      </c>
      <c r="AD82" s="5" t="s">
        <v>49</v>
      </c>
      <c r="AE82" s="12" t="s">
        <v>49</v>
      </c>
      <c r="AF82" s="5" t="s">
        <v>115</v>
      </c>
      <c r="AG82" s="5" t="s">
        <v>34</v>
      </c>
      <c r="AH82" s="5" t="s">
        <v>49</v>
      </c>
      <c r="AI82" s="5" t="s">
        <v>117</v>
      </c>
      <c r="AJ82" s="5" t="s">
        <v>28</v>
      </c>
      <c r="AK82" s="5" t="s">
        <v>56</v>
      </c>
      <c r="AL82" s="5" t="s">
        <v>118</v>
      </c>
      <c r="AM82" s="5" t="s">
        <v>49</v>
      </c>
      <c r="AN82" s="5" t="s">
        <v>49</v>
      </c>
      <c r="AO82" s="5" t="s">
        <v>49</v>
      </c>
      <c r="AP82" s="5" t="s">
        <v>108</v>
      </c>
      <c r="AQ82" s="5" t="s">
        <v>109</v>
      </c>
      <c r="AR82" s="5" t="s">
        <v>110</v>
      </c>
      <c r="AS82" s="5" t="s">
        <v>111</v>
      </c>
      <c r="AT82" s="5" t="s">
        <v>112</v>
      </c>
      <c r="AU82" s="13">
        <v>20493177</v>
      </c>
      <c r="AV82" s="13" t="s">
        <v>119</v>
      </c>
    </row>
    <row r="83" spans="1:48" x14ac:dyDescent="0.25">
      <c r="A83" s="4">
        <v>44330</v>
      </c>
      <c r="B83" s="5" t="s">
        <v>26</v>
      </c>
      <c r="C83" s="5" t="s">
        <v>55</v>
      </c>
      <c r="D83" s="5" t="s">
        <v>28</v>
      </c>
      <c r="E83" s="5" t="s">
        <v>56</v>
      </c>
      <c r="F83" s="6">
        <v>24500</v>
      </c>
      <c r="G83" s="5" t="s">
        <v>30</v>
      </c>
      <c r="H83" s="6">
        <v>1.6326246679659573</v>
      </c>
      <c r="I83" s="6">
        <v>24.490000682547265</v>
      </c>
      <c r="J83" s="6">
        <v>39998.504379078651</v>
      </c>
      <c r="K83" s="6">
        <v>1.6325920154725979</v>
      </c>
      <c r="L83" s="7" t="s">
        <v>31</v>
      </c>
      <c r="M83" s="5" t="s">
        <v>57</v>
      </c>
      <c r="N83" s="6">
        <v>24500</v>
      </c>
      <c r="O83" s="5" t="s">
        <v>30</v>
      </c>
      <c r="P83" s="6">
        <v>1.5984</v>
      </c>
      <c r="Q83" s="6" t="s">
        <v>33</v>
      </c>
      <c r="R83" s="6">
        <v>9795.6299999999992</v>
      </c>
      <c r="S83" s="6">
        <v>49794.134379078649</v>
      </c>
      <c r="T83" s="5" t="s">
        <v>122</v>
      </c>
      <c r="U83" s="5" t="s">
        <v>106</v>
      </c>
      <c r="V83" s="5" t="s">
        <v>107</v>
      </c>
      <c r="W83" s="5" t="s">
        <v>108</v>
      </c>
      <c r="X83" s="5" t="s">
        <v>109</v>
      </c>
      <c r="Y83" s="5" t="s">
        <v>110</v>
      </c>
      <c r="Z83" s="5" t="s">
        <v>111</v>
      </c>
      <c r="AA83" s="5" t="s">
        <v>112</v>
      </c>
      <c r="AB83" s="5" t="s">
        <v>113</v>
      </c>
      <c r="AC83" s="5" t="s">
        <v>49</v>
      </c>
      <c r="AD83" s="5" t="s">
        <v>49</v>
      </c>
      <c r="AE83" s="12" t="s">
        <v>114</v>
      </c>
      <c r="AF83" s="5" t="s">
        <v>115</v>
      </c>
      <c r="AG83" s="5" t="s">
        <v>34</v>
      </c>
      <c r="AH83" s="5" t="s">
        <v>116</v>
      </c>
      <c r="AI83" s="5" t="s">
        <v>117</v>
      </c>
      <c r="AJ83" s="5" t="s">
        <v>28</v>
      </c>
      <c r="AK83" s="5" t="s">
        <v>56</v>
      </c>
      <c r="AL83" s="5" t="s">
        <v>118</v>
      </c>
      <c r="AM83" s="5" t="s">
        <v>49</v>
      </c>
      <c r="AN83" s="5" t="s">
        <v>49</v>
      </c>
      <c r="AO83" s="5" t="s">
        <v>49</v>
      </c>
      <c r="AP83" s="5" t="s">
        <v>108</v>
      </c>
      <c r="AQ83" s="5" t="s">
        <v>109</v>
      </c>
      <c r="AR83" s="5" t="s">
        <v>110</v>
      </c>
      <c r="AS83" s="5" t="s">
        <v>111</v>
      </c>
      <c r="AT83" s="5" t="s">
        <v>112</v>
      </c>
      <c r="AU83" s="13">
        <v>20493141</v>
      </c>
      <c r="AV83" s="13" t="s">
        <v>119</v>
      </c>
    </row>
    <row r="84" spans="1:48" x14ac:dyDescent="0.25">
      <c r="A84" s="4">
        <v>44330</v>
      </c>
      <c r="B84" s="5" t="s">
        <v>26</v>
      </c>
      <c r="C84" s="5" t="s">
        <v>55</v>
      </c>
      <c r="D84" s="5" t="s">
        <v>28</v>
      </c>
      <c r="E84" s="5" t="s">
        <v>56</v>
      </c>
      <c r="F84" s="6">
        <v>24510</v>
      </c>
      <c r="G84" s="5" t="s">
        <v>30</v>
      </c>
      <c r="H84" s="6">
        <v>1.6326246679659573</v>
      </c>
      <c r="I84" s="6">
        <v>24.490000668623416</v>
      </c>
      <c r="J84" s="6">
        <v>40014.830299233377</v>
      </c>
      <c r="K84" s="6">
        <v>1.6325920154725979</v>
      </c>
      <c r="L84" s="7" t="s">
        <v>31</v>
      </c>
      <c r="M84" s="5" t="s">
        <v>57</v>
      </c>
      <c r="N84" s="6">
        <v>24510</v>
      </c>
      <c r="O84" s="5" t="s">
        <v>30</v>
      </c>
      <c r="P84" s="6">
        <v>1.5984</v>
      </c>
      <c r="Q84" s="6" t="s">
        <v>33</v>
      </c>
      <c r="R84" s="6">
        <v>9799.6299999999992</v>
      </c>
      <c r="S84" s="6">
        <v>49814.460299233375</v>
      </c>
      <c r="T84" s="5" t="s">
        <v>122</v>
      </c>
      <c r="U84" s="5" t="s">
        <v>106</v>
      </c>
      <c r="V84" s="5" t="s">
        <v>107</v>
      </c>
      <c r="W84" s="5" t="s">
        <v>108</v>
      </c>
      <c r="X84" s="5" t="s">
        <v>109</v>
      </c>
      <c r="Y84" s="5" t="s">
        <v>110</v>
      </c>
      <c r="Z84" s="5" t="s">
        <v>111</v>
      </c>
      <c r="AA84" s="5" t="s">
        <v>112</v>
      </c>
      <c r="AB84" s="5" t="s">
        <v>113</v>
      </c>
      <c r="AC84" s="5" t="s">
        <v>49</v>
      </c>
      <c r="AD84" s="5" t="s">
        <v>49</v>
      </c>
      <c r="AE84" s="12" t="s">
        <v>114</v>
      </c>
      <c r="AF84" s="5" t="s">
        <v>115</v>
      </c>
      <c r="AG84" s="5" t="s">
        <v>34</v>
      </c>
      <c r="AH84" s="5" t="s">
        <v>116</v>
      </c>
      <c r="AI84" s="5" t="s">
        <v>117</v>
      </c>
      <c r="AJ84" s="5" t="s">
        <v>28</v>
      </c>
      <c r="AK84" s="5" t="s">
        <v>56</v>
      </c>
      <c r="AL84" s="5" t="s">
        <v>118</v>
      </c>
      <c r="AM84" s="5" t="s">
        <v>49</v>
      </c>
      <c r="AN84" s="5" t="s">
        <v>49</v>
      </c>
      <c r="AO84" s="5" t="s">
        <v>49</v>
      </c>
      <c r="AP84" s="5" t="s">
        <v>108</v>
      </c>
      <c r="AQ84" s="5" t="s">
        <v>109</v>
      </c>
      <c r="AR84" s="5" t="s">
        <v>110</v>
      </c>
      <c r="AS84" s="5" t="s">
        <v>111</v>
      </c>
      <c r="AT84" s="5" t="s">
        <v>112</v>
      </c>
      <c r="AU84" s="13">
        <v>20493130</v>
      </c>
      <c r="AV84" s="13" t="s">
        <v>119</v>
      </c>
    </row>
    <row r="85" spans="1:48" x14ac:dyDescent="0.25">
      <c r="A85" s="4">
        <v>44330</v>
      </c>
      <c r="B85" s="5" t="s">
        <v>26</v>
      </c>
      <c r="C85" s="5" t="s">
        <v>59</v>
      </c>
      <c r="D85" s="5" t="s">
        <v>28</v>
      </c>
      <c r="E85" s="5" t="s">
        <v>56</v>
      </c>
      <c r="F85" s="6">
        <v>24480</v>
      </c>
      <c r="G85" s="5" t="s">
        <v>30</v>
      </c>
      <c r="H85" s="6">
        <v>1.6326246679659573</v>
      </c>
      <c r="I85" s="6">
        <v>24.489997294904583</v>
      </c>
      <c r="J85" s="6">
        <v>39965.852538769199</v>
      </c>
      <c r="K85" s="6">
        <v>1.6325920154725979</v>
      </c>
      <c r="L85" s="7" t="s">
        <v>31</v>
      </c>
      <c r="M85" s="5" t="s">
        <v>57</v>
      </c>
      <c r="N85" s="6">
        <v>24480</v>
      </c>
      <c r="O85" s="5" t="s">
        <v>30</v>
      </c>
      <c r="P85" s="6">
        <v>1.5984</v>
      </c>
      <c r="Q85" s="6" t="s">
        <v>33</v>
      </c>
      <c r="R85" s="6">
        <v>9787.6299999999992</v>
      </c>
      <c r="S85" s="6">
        <v>49753.482538769196</v>
      </c>
      <c r="T85" s="5" t="s">
        <v>122</v>
      </c>
      <c r="U85" s="5" t="s">
        <v>106</v>
      </c>
      <c r="V85" s="5" t="s">
        <v>107</v>
      </c>
      <c r="W85" s="5" t="s">
        <v>108</v>
      </c>
      <c r="X85" s="5" t="s">
        <v>109</v>
      </c>
      <c r="Y85" s="5" t="s">
        <v>110</v>
      </c>
      <c r="Z85" s="5" t="s">
        <v>111</v>
      </c>
      <c r="AA85" s="5" t="s">
        <v>112</v>
      </c>
      <c r="AB85" s="5" t="s">
        <v>113</v>
      </c>
      <c r="AC85" s="5" t="s">
        <v>49</v>
      </c>
      <c r="AD85" s="5" t="s">
        <v>49</v>
      </c>
      <c r="AE85" s="12" t="s">
        <v>49</v>
      </c>
      <c r="AF85" s="5" t="s">
        <v>115</v>
      </c>
      <c r="AG85" s="5" t="s">
        <v>34</v>
      </c>
      <c r="AH85" s="5" t="s">
        <v>49</v>
      </c>
      <c r="AI85" s="5" t="s">
        <v>117</v>
      </c>
      <c r="AJ85" s="5" t="s">
        <v>28</v>
      </c>
      <c r="AK85" s="5" t="s">
        <v>56</v>
      </c>
      <c r="AL85" s="5" t="s">
        <v>118</v>
      </c>
      <c r="AM85" s="5" t="s">
        <v>49</v>
      </c>
      <c r="AN85" s="5" t="s">
        <v>49</v>
      </c>
      <c r="AO85" s="5" t="s">
        <v>49</v>
      </c>
      <c r="AP85" s="5" t="s">
        <v>108</v>
      </c>
      <c r="AQ85" s="5" t="s">
        <v>109</v>
      </c>
      <c r="AR85" s="5" t="s">
        <v>110</v>
      </c>
      <c r="AS85" s="5" t="s">
        <v>111</v>
      </c>
      <c r="AT85" s="5" t="s">
        <v>112</v>
      </c>
      <c r="AU85" s="13">
        <v>20493175</v>
      </c>
      <c r="AV85" s="13" t="s">
        <v>119</v>
      </c>
    </row>
    <row r="86" spans="1:48" x14ac:dyDescent="0.25">
      <c r="A86" s="4">
        <v>44330</v>
      </c>
      <c r="B86" s="5" t="s">
        <v>26</v>
      </c>
      <c r="C86" s="5" t="s">
        <v>42</v>
      </c>
      <c r="D86" s="5" t="s">
        <v>28</v>
      </c>
      <c r="E86" s="5" t="s">
        <v>29</v>
      </c>
      <c r="F86" s="6">
        <v>23000</v>
      </c>
      <c r="G86" s="5" t="s">
        <v>30</v>
      </c>
      <c r="H86" s="6">
        <v>1.8688042369631277</v>
      </c>
      <c r="I86" s="6">
        <v>27.734997582094501</v>
      </c>
      <c r="J86" s="6">
        <v>42981.637800202938</v>
      </c>
      <c r="K86" s="6">
        <v>1868.7668608783886</v>
      </c>
      <c r="L86" s="7" t="s">
        <v>31</v>
      </c>
      <c r="M86" s="5" t="s">
        <v>32</v>
      </c>
      <c r="N86" s="6">
        <v>23</v>
      </c>
      <c r="O86" s="5" t="s">
        <v>37</v>
      </c>
      <c r="P86" s="6">
        <v>1831.4233707999999</v>
      </c>
      <c r="Q86" s="6" t="s">
        <v>33</v>
      </c>
      <c r="R86" s="6">
        <v>11920.95</v>
      </c>
      <c r="S86" s="6">
        <v>54902.587800202935</v>
      </c>
      <c r="T86" s="5" t="s">
        <v>122</v>
      </c>
      <c r="U86" s="5" t="s">
        <v>106</v>
      </c>
      <c r="V86" s="5" t="s">
        <v>107</v>
      </c>
      <c r="W86" s="5" t="s">
        <v>108</v>
      </c>
      <c r="X86" s="5" t="s">
        <v>109</v>
      </c>
      <c r="Y86" s="5" t="s">
        <v>110</v>
      </c>
      <c r="Z86" s="5" t="s">
        <v>111</v>
      </c>
      <c r="AA86" s="5" t="s">
        <v>112</v>
      </c>
      <c r="AB86" s="5" t="s">
        <v>113</v>
      </c>
      <c r="AC86" s="5" t="s">
        <v>49</v>
      </c>
      <c r="AD86" s="5" t="s">
        <v>49</v>
      </c>
      <c r="AE86" s="12" t="s">
        <v>114</v>
      </c>
      <c r="AF86" s="5" t="s">
        <v>115</v>
      </c>
      <c r="AG86" s="5" t="s">
        <v>34</v>
      </c>
      <c r="AH86" s="5" t="s">
        <v>35</v>
      </c>
      <c r="AI86" s="5" t="s">
        <v>117</v>
      </c>
      <c r="AJ86" s="5" t="s">
        <v>28</v>
      </c>
      <c r="AK86" s="5" t="s">
        <v>29</v>
      </c>
      <c r="AL86" s="5" t="s">
        <v>118</v>
      </c>
      <c r="AM86" s="5" t="s">
        <v>49</v>
      </c>
      <c r="AN86" s="5" t="s">
        <v>49</v>
      </c>
      <c r="AO86" s="5" t="s">
        <v>49</v>
      </c>
      <c r="AP86" s="5" t="s">
        <v>108</v>
      </c>
      <c r="AQ86" s="5" t="s">
        <v>109</v>
      </c>
      <c r="AR86" s="5" t="s">
        <v>110</v>
      </c>
      <c r="AS86" s="5" t="s">
        <v>111</v>
      </c>
      <c r="AT86" s="5" t="s">
        <v>112</v>
      </c>
      <c r="AU86" s="13">
        <v>20492662</v>
      </c>
      <c r="AV86" s="13" t="s">
        <v>119</v>
      </c>
    </row>
    <row r="87" spans="1:48" x14ac:dyDescent="0.25">
      <c r="A87" s="4">
        <v>44332</v>
      </c>
      <c r="B87" s="5" t="s">
        <v>26</v>
      </c>
      <c r="C87" s="5" t="s">
        <v>69</v>
      </c>
      <c r="D87" s="5" t="s">
        <v>28</v>
      </c>
      <c r="E87" s="5" t="s">
        <v>56</v>
      </c>
      <c r="F87" s="6">
        <v>24450</v>
      </c>
      <c r="G87" s="5" t="s">
        <v>30</v>
      </c>
      <c r="H87" s="6">
        <v>1.2377192361613059</v>
      </c>
      <c r="I87" s="6">
        <v>27.734997662008563</v>
      </c>
      <c r="J87" s="6">
        <v>30261.630079437447</v>
      </c>
      <c r="K87" s="6">
        <v>1.2376944817765827</v>
      </c>
      <c r="L87" s="7" t="s">
        <v>31</v>
      </c>
      <c r="M87" s="5" t="s">
        <v>62</v>
      </c>
      <c r="N87" s="6">
        <v>24450</v>
      </c>
      <c r="O87" s="5" t="s">
        <v>30</v>
      </c>
      <c r="P87" s="6">
        <v>1.0000000151505899</v>
      </c>
      <c r="Q87" s="6" t="s">
        <v>33</v>
      </c>
      <c r="R87" s="6">
        <v>8393.06</v>
      </c>
      <c r="S87" s="6">
        <v>38654.690079437445</v>
      </c>
      <c r="T87" s="5" t="s">
        <v>122</v>
      </c>
      <c r="U87" s="5" t="s">
        <v>106</v>
      </c>
      <c r="V87" s="5" t="s">
        <v>107</v>
      </c>
      <c r="W87" s="5" t="s">
        <v>108</v>
      </c>
      <c r="X87" s="5" t="s">
        <v>109</v>
      </c>
      <c r="Y87" s="5" t="s">
        <v>110</v>
      </c>
      <c r="Z87" s="5" t="s">
        <v>111</v>
      </c>
      <c r="AA87" s="5" t="s">
        <v>112</v>
      </c>
      <c r="AB87" s="5" t="s">
        <v>113</v>
      </c>
      <c r="AC87" s="5" t="s">
        <v>49</v>
      </c>
      <c r="AD87" s="5" t="s">
        <v>49</v>
      </c>
      <c r="AE87" s="12" t="s">
        <v>114</v>
      </c>
      <c r="AF87" s="5" t="s">
        <v>115</v>
      </c>
      <c r="AG87" s="5" t="s">
        <v>34</v>
      </c>
      <c r="AH87" s="5" t="s">
        <v>120</v>
      </c>
      <c r="AI87" s="5" t="s">
        <v>117</v>
      </c>
      <c r="AJ87" s="5" t="s">
        <v>28</v>
      </c>
      <c r="AK87" s="5" t="s">
        <v>56</v>
      </c>
      <c r="AL87" s="5" t="s">
        <v>118</v>
      </c>
      <c r="AM87" s="5" t="s">
        <v>49</v>
      </c>
      <c r="AN87" s="5" t="s">
        <v>121</v>
      </c>
      <c r="AO87" s="5" t="s">
        <v>49</v>
      </c>
      <c r="AP87" s="5" t="s">
        <v>108</v>
      </c>
      <c r="AQ87" s="5" t="s">
        <v>109</v>
      </c>
      <c r="AR87" s="5" t="s">
        <v>110</v>
      </c>
      <c r="AS87" s="5" t="s">
        <v>111</v>
      </c>
      <c r="AT87" s="5" t="s">
        <v>112</v>
      </c>
      <c r="AU87" s="13">
        <v>20498496</v>
      </c>
      <c r="AV87" s="13" t="s">
        <v>119</v>
      </c>
    </row>
    <row r="88" spans="1:48" x14ac:dyDescent="0.25">
      <c r="A88" s="4">
        <v>44332</v>
      </c>
      <c r="B88" s="5" t="s">
        <v>26</v>
      </c>
      <c r="C88" s="5" t="s">
        <v>69</v>
      </c>
      <c r="D88" s="5" t="s">
        <v>28</v>
      </c>
      <c r="E88" s="5" t="s">
        <v>56</v>
      </c>
      <c r="F88" s="6">
        <v>24420</v>
      </c>
      <c r="G88" s="5" t="s">
        <v>30</v>
      </c>
      <c r="H88" s="6">
        <v>1.1867003078504581</v>
      </c>
      <c r="I88" s="6">
        <v>27.735002210784288</v>
      </c>
      <c r="J88" s="6">
        <v>28978.641933277835</v>
      </c>
      <c r="K88" s="6">
        <v>1.1866765738443013</v>
      </c>
      <c r="L88" s="7" t="s">
        <v>31</v>
      </c>
      <c r="M88" s="5" t="s">
        <v>62</v>
      </c>
      <c r="N88" s="6">
        <v>24420</v>
      </c>
      <c r="O88" s="5" t="s">
        <v>30</v>
      </c>
      <c r="P88" s="6">
        <v>1.161837</v>
      </c>
      <c r="Q88" s="6" t="s">
        <v>33</v>
      </c>
      <c r="R88" s="6">
        <v>8037.23</v>
      </c>
      <c r="S88" s="6">
        <v>37015.871933277835</v>
      </c>
      <c r="T88" s="5" t="s">
        <v>122</v>
      </c>
      <c r="U88" s="5" t="s">
        <v>106</v>
      </c>
      <c r="V88" s="5" t="s">
        <v>107</v>
      </c>
      <c r="W88" s="5" t="s">
        <v>108</v>
      </c>
      <c r="X88" s="5" t="s">
        <v>109</v>
      </c>
      <c r="Y88" s="5" t="s">
        <v>110</v>
      </c>
      <c r="Z88" s="5" t="s">
        <v>111</v>
      </c>
      <c r="AA88" s="5" t="s">
        <v>112</v>
      </c>
      <c r="AB88" s="5" t="s">
        <v>113</v>
      </c>
      <c r="AC88" s="5" t="s">
        <v>49</v>
      </c>
      <c r="AD88" s="5" t="s">
        <v>49</v>
      </c>
      <c r="AE88" s="12" t="s">
        <v>114</v>
      </c>
      <c r="AF88" s="5" t="s">
        <v>115</v>
      </c>
      <c r="AG88" s="5" t="s">
        <v>34</v>
      </c>
      <c r="AH88" s="5" t="s">
        <v>120</v>
      </c>
      <c r="AI88" s="5" t="s">
        <v>117</v>
      </c>
      <c r="AJ88" s="5" t="s">
        <v>28</v>
      </c>
      <c r="AK88" s="5" t="s">
        <v>56</v>
      </c>
      <c r="AL88" s="5" t="s">
        <v>118</v>
      </c>
      <c r="AM88" s="5" t="s">
        <v>49</v>
      </c>
      <c r="AN88" s="5" t="s">
        <v>121</v>
      </c>
      <c r="AO88" s="5" t="s">
        <v>49</v>
      </c>
      <c r="AP88" s="5" t="s">
        <v>108</v>
      </c>
      <c r="AQ88" s="5" t="s">
        <v>109</v>
      </c>
      <c r="AR88" s="5" t="s">
        <v>110</v>
      </c>
      <c r="AS88" s="5" t="s">
        <v>111</v>
      </c>
      <c r="AT88" s="5" t="s">
        <v>112</v>
      </c>
      <c r="AU88" s="13">
        <v>20498487</v>
      </c>
      <c r="AV88" s="13" t="s">
        <v>119</v>
      </c>
    </row>
    <row r="89" spans="1:48" x14ac:dyDescent="0.25">
      <c r="A89" s="4">
        <v>44332</v>
      </c>
      <c r="B89" s="5" t="s">
        <v>26</v>
      </c>
      <c r="C89" s="5" t="s">
        <v>69</v>
      </c>
      <c r="D89" s="5" t="s">
        <v>28</v>
      </c>
      <c r="E89" s="5" t="s">
        <v>56</v>
      </c>
      <c r="F89" s="6">
        <v>24290</v>
      </c>
      <c r="G89" s="5" t="s">
        <v>30</v>
      </c>
      <c r="H89" s="6">
        <v>1.2377192361705001</v>
      </c>
      <c r="I89" s="6">
        <v>27.734999897680584</v>
      </c>
      <c r="J89" s="6">
        <v>30063.598962576511</v>
      </c>
      <c r="K89" s="6">
        <v>1.2376944817857765</v>
      </c>
      <c r="L89" s="7" t="s">
        <v>31</v>
      </c>
      <c r="M89" s="5" t="s">
        <v>62</v>
      </c>
      <c r="N89" s="6">
        <v>24290</v>
      </c>
      <c r="O89" s="5" t="s">
        <v>30</v>
      </c>
      <c r="P89" s="6">
        <v>1.0000000151505899</v>
      </c>
      <c r="Q89" s="6" t="s">
        <v>33</v>
      </c>
      <c r="R89" s="6">
        <v>8338.14</v>
      </c>
      <c r="S89" s="6">
        <v>38401.738962576506</v>
      </c>
      <c r="T89" s="5" t="s">
        <v>122</v>
      </c>
      <c r="U89" s="5" t="s">
        <v>106</v>
      </c>
      <c r="V89" s="5" t="s">
        <v>107</v>
      </c>
      <c r="W89" s="5" t="s">
        <v>108</v>
      </c>
      <c r="X89" s="5" t="s">
        <v>109</v>
      </c>
      <c r="Y89" s="5" t="s">
        <v>110</v>
      </c>
      <c r="Z89" s="5" t="s">
        <v>111</v>
      </c>
      <c r="AA89" s="5" t="s">
        <v>112</v>
      </c>
      <c r="AB89" s="5" t="s">
        <v>113</v>
      </c>
      <c r="AC89" s="5" t="s">
        <v>49</v>
      </c>
      <c r="AD89" s="5" t="s">
        <v>49</v>
      </c>
      <c r="AE89" s="12" t="s">
        <v>114</v>
      </c>
      <c r="AF89" s="5" t="s">
        <v>115</v>
      </c>
      <c r="AG89" s="5" t="s">
        <v>34</v>
      </c>
      <c r="AH89" s="5" t="s">
        <v>120</v>
      </c>
      <c r="AI89" s="5" t="s">
        <v>117</v>
      </c>
      <c r="AJ89" s="5" t="s">
        <v>28</v>
      </c>
      <c r="AK89" s="5" t="s">
        <v>56</v>
      </c>
      <c r="AL89" s="5" t="s">
        <v>118</v>
      </c>
      <c r="AM89" s="5" t="s">
        <v>49</v>
      </c>
      <c r="AN89" s="5" t="s">
        <v>121</v>
      </c>
      <c r="AO89" s="5" t="s">
        <v>49</v>
      </c>
      <c r="AP89" s="5" t="s">
        <v>108</v>
      </c>
      <c r="AQ89" s="5" t="s">
        <v>109</v>
      </c>
      <c r="AR89" s="5" t="s">
        <v>110</v>
      </c>
      <c r="AS89" s="5" t="s">
        <v>111</v>
      </c>
      <c r="AT89" s="5" t="s">
        <v>112</v>
      </c>
      <c r="AU89" s="13">
        <v>20498489</v>
      </c>
      <c r="AV89" s="13" t="s">
        <v>119</v>
      </c>
    </row>
    <row r="90" spans="1:48" x14ac:dyDescent="0.25">
      <c r="A90" s="4">
        <v>44332</v>
      </c>
      <c r="B90" s="5" t="s">
        <v>26</v>
      </c>
      <c r="C90" s="5" t="s">
        <v>69</v>
      </c>
      <c r="D90" s="5" t="s">
        <v>28</v>
      </c>
      <c r="E90" s="5" t="s">
        <v>56</v>
      </c>
      <c r="F90" s="6">
        <v>24480</v>
      </c>
      <c r="G90" s="5" t="s">
        <v>30</v>
      </c>
      <c r="H90" s="6">
        <v>1.2377192347655441</v>
      </c>
      <c r="I90" s="6">
        <v>27.734996151005159</v>
      </c>
      <c r="J90" s="6">
        <v>30298.760879723181</v>
      </c>
      <c r="K90" s="6">
        <v>1.2376944803808489</v>
      </c>
      <c r="L90" s="7" t="s">
        <v>31</v>
      </c>
      <c r="M90" s="5" t="s">
        <v>62</v>
      </c>
      <c r="N90" s="6">
        <v>24480</v>
      </c>
      <c r="O90" s="5" t="s">
        <v>30</v>
      </c>
      <c r="P90" s="6">
        <v>1.0000000151505899</v>
      </c>
      <c r="Q90" s="6" t="s">
        <v>33</v>
      </c>
      <c r="R90" s="6">
        <v>8403.36</v>
      </c>
      <c r="S90" s="6">
        <v>38702.120879723181</v>
      </c>
      <c r="T90" s="5" t="s">
        <v>122</v>
      </c>
      <c r="U90" s="5" t="s">
        <v>106</v>
      </c>
      <c r="V90" s="5" t="s">
        <v>107</v>
      </c>
      <c r="W90" s="5" t="s">
        <v>108</v>
      </c>
      <c r="X90" s="5" t="s">
        <v>109</v>
      </c>
      <c r="Y90" s="5" t="s">
        <v>110</v>
      </c>
      <c r="Z90" s="5" t="s">
        <v>111</v>
      </c>
      <c r="AA90" s="5" t="s">
        <v>112</v>
      </c>
      <c r="AB90" s="5" t="s">
        <v>113</v>
      </c>
      <c r="AC90" s="5" t="s">
        <v>49</v>
      </c>
      <c r="AD90" s="5" t="s">
        <v>49</v>
      </c>
      <c r="AE90" s="12" t="s">
        <v>114</v>
      </c>
      <c r="AF90" s="5" t="s">
        <v>115</v>
      </c>
      <c r="AG90" s="5" t="s">
        <v>34</v>
      </c>
      <c r="AH90" s="5" t="s">
        <v>120</v>
      </c>
      <c r="AI90" s="5" t="s">
        <v>117</v>
      </c>
      <c r="AJ90" s="5" t="s">
        <v>28</v>
      </c>
      <c r="AK90" s="5" t="s">
        <v>56</v>
      </c>
      <c r="AL90" s="5" t="s">
        <v>118</v>
      </c>
      <c r="AM90" s="5" t="s">
        <v>49</v>
      </c>
      <c r="AN90" s="5" t="s">
        <v>121</v>
      </c>
      <c r="AO90" s="5" t="s">
        <v>49</v>
      </c>
      <c r="AP90" s="5" t="s">
        <v>108</v>
      </c>
      <c r="AQ90" s="5" t="s">
        <v>109</v>
      </c>
      <c r="AR90" s="5" t="s">
        <v>110</v>
      </c>
      <c r="AS90" s="5" t="s">
        <v>111</v>
      </c>
      <c r="AT90" s="5" t="s">
        <v>112</v>
      </c>
      <c r="AU90" s="13">
        <v>20498490</v>
      </c>
      <c r="AV90" s="13" t="s">
        <v>119</v>
      </c>
    </row>
    <row r="91" spans="1:48" x14ac:dyDescent="0.25">
      <c r="A91" s="4">
        <v>44332</v>
      </c>
      <c r="B91" s="5" t="s">
        <v>26</v>
      </c>
      <c r="C91" s="5" t="s">
        <v>69</v>
      </c>
      <c r="D91" s="5" t="s">
        <v>28</v>
      </c>
      <c r="E91" s="5" t="s">
        <v>56</v>
      </c>
      <c r="F91" s="6">
        <v>24300</v>
      </c>
      <c r="G91" s="5" t="s">
        <v>30</v>
      </c>
      <c r="H91" s="6">
        <v>1.1867003078642602</v>
      </c>
      <c r="I91" s="6">
        <v>27.735004385415387</v>
      </c>
      <c r="J91" s="6">
        <v>28836.2407447519</v>
      </c>
      <c r="K91" s="6">
        <v>1.1866765738581029</v>
      </c>
      <c r="L91" s="7" t="s">
        <v>31</v>
      </c>
      <c r="M91" s="5" t="s">
        <v>62</v>
      </c>
      <c r="N91" s="6">
        <v>24300</v>
      </c>
      <c r="O91" s="5" t="s">
        <v>30</v>
      </c>
      <c r="P91" s="6">
        <v>1.161837</v>
      </c>
      <c r="Q91" s="6" t="s">
        <v>33</v>
      </c>
      <c r="R91" s="6">
        <v>7997.73</v>
      </c>
      <c r="S91" s="6">
        <v>36833.970744751903</v>
      </c>
      <c r="T91" s="5" t="s">
        <v>122</v>
      </c>
      <c r="U91" s="5" t="s">
        <v>106</v>
      </c>
      <c r="V91" s="5" t="s">
        <v>107</v>
      </c>
      <c r="W91" s="5" t="s">
        <v>108</v>
      </c>
      <c r="X91" s="5" t="s">
        <v>109</v>
      </c>
      <c r="Y91" s="5" t="s">
        <v>110</v>
      </c>
      <c r="Z91" s="5" t="s">
        <v>111</v>
      </c>
      <c r="AA91" s="5" t="s">
        <v>112</v>
      </c>
      <c r="AB91" s="5" t="s">
        <v>113</v>
      </c>
      <c r="AC91" s="5" t="s">
        <v>49</v>
      </c>
      <c r="AD91" s="5" t="s">
        <v>49</v>
      </c>
      <c r="AE91" s="12" t="s">
        <v>114</v>
      </c>
      <c r="AF91" s="5" t="s">
        <v>115</v>
      </c>
      <c r="AG91" s="5" t="s">
        <v>34</v>
      </c>
      <c r="AH91" s="5" t="s">
        <v>120</v>
      </c>
      <c r="AI91" s="5" t="s">
        <v>117</v>
      </c>
      <c r="AJ91" s="5" t="s">
        <v>28</v>
      </c>
      <c r="AK91" s="5" t="s">
        <v>56</v>
      </c>
      <c r="AL91" s="5" t="s">
        <v>118</v>
      </c>
      <c r="AM91" s="5" t="s">
        <v>49</v>
      </c>
      <c r="AN91" s="5" t="s">
        <v>121</v>
      </c>
      <c r="AO91" s="5" t="s">
        <v>49</v>
      </c>
      <c r="AP91" s="5" t="s">
        <v>108</v>
      </c>
      <c r="AQ91" s="5" t="s">
        <v>109</v>
      </c>
      <c r="AR91" s="5" t="s">
        <v>110</v>
      </c>
      <c r="AS91" s="5" t="s">
        <v>111</v>
      </c>
      <c r="AT91" s="5" t="s">
        <v>112</v>
      </c>
      <c r="AU91" s="13">
        <v>20498488</v>
      </c>
      <c r="AV91" s="13" t="s">
        <v>119</v>
      </c>
    </row>
    <row r="92" spans="1:48" x14ac:dyDescent="0.25">
      <c r="A92" s="4">
        <v>44332</v>
      </c>
      <c r="B92" s="5" t="s">
        <v>26</v>
      </c>
      <c r="C92" s="5" t="s">
        <v>69</v>
      </c>
      <c r="D92" s="5" t="s">
        <v>28</v>
      </c>
      <c r="E92" s="5" t="s">
        <v>56</v>
      </c>
      <c r="F92" s="6">
        <v>24410</v>
      </c>
      <c r="G92" s="5" t="s">
        <v>30</v>
      </c>
      <c r="H92" s="6">
        <v>1.2377192361635931</v>
      </c>
      <c r="I92" s="6">
        <v>27.734998218178919</v>
      </c>
      <c r="J92" s="6">
        <v>30212.12230022221</v>
      </c>
      <c r="K92" s="6">
        <v>1.2376944817788698</v>
      </c>
      <c r="L92" s="7" t="s">
        <v>31</v>
      </c>
      <c r="M92" s="5" t="s">
        <v>62</v>
      </c>
      <c r="N92" s="6">
        <v>24410</v>
      </c>
      <c r="O92" s="5" t="s">
        <v>30</v>
      </c>
      <c r="P92" s="6">
        <v>1.0000000151505899</v>
      </c>
      <c r="Q92" s="6" t="s">
        <v>33</v>
      </c>
      <c r="R92" s="6">
        <v>8379.33</v>
      </c>
      <c r="S92" s="6">
        <v>38591.452300222212</v>
      </c>
      <c r="T92" s="5" t="s">
        <v>122</v>
      </c>
      <c r="U92" s="5" t="s">
        <v>106</v>
      </c>
      <c r="V92" s="5" t="s">
        <v>107</v>
      </c>
      <c r="W92" s="5" t="s">
        <v>108</v>
      </c>
      <c r="X92" s="5" t="s">
        <v>109</v>
      </c>
      <c r="Y92" s="5" t="s">
        <v>110</v>
      </c>
      <c r="Z92" s="5" t="s">
        <v>111</v>
      </c>
      <c r="AA92" s="5" t="s">
        <v>112</v>
      </c>
      <c r="AB92" s="5" t="s">
        <v>113</v>
      </c>
      <c r="AC92" s="5" t="s">
        <v>49</v>
      </c>
      <c r="AD92" s="5" t="s">
        <v>49</v>
      </c>
      <c r="AE92" s="12" t="s">
        <v>114</v>
      </c>
      <c r="AF92" s="5" t="s">
        <v>115</v>
      </c>
      <c r="AG92" s="5" t="s">
        <v>34</v>
      </c>
      <c r="AH92" s="5" t="s">
        <v>120</v>
      </c>
      <c r="AI92" s="5" t="s">
        <v>117</v>
      </c>
      <c r="AJ92" s="5" t="s">
        <v>28</v>
      </c>
      <c r="AK92" s="5" t="s">
        <v>56</v>
      </c>
      <c r="AL92" s="5" t="s">
        <v>118</v>
      </c>
      <c r="AM92" s="5" t="s">
        <v>49</v>
      </c>
      <c r="AN92" s="5" t="s">
        <v>121</v>
      </c>
      <c r="AO92" s="5" t="s">
        <v>49</v>
      </c>
      <c r="AP92" s="5" t="s">
        <v>108</v>
      </c>
      <c r="AQ92" s="5" t="s">
        <v>109</v>
      </c>
      <c r="AR92" s="5" t="s">
        <v>110</v>
      </c>
      <c r="AS92" s="5" t="s">
        <v>111</v>
      </c>
      <c r="AT92" s="5" t="s">
        <v>112</v>
      </c>
      <c r="AU92" s="13">
        <v>20498497</v>
      </c>
      <c r="AV92" s="13" t="s">
        <v>119</v>
      </c>
    </row>
    <row r="93" spans="1:48" x14ac:dyDescent="0.25">
      <c r="A93" s="4">
        <v>44337</v>
      </c>
      <c r="B93" s="5" t="s">
        <v>26</v>
      </c>
      <c r="C93" s="5" t="s">
        <v>60</v>
      </c>
      <c r="D93" s="5" t="s">
        <v>28</v>
      </c>
      <c r="E93" s="5" t="s">
        <v>56</v>
      </c>
      <c r="F93" s="6">
        <v>24490</v>
      </c>
      <c r="G93" s="5" t="s">
        <v>30</v>
      </c>
      <c r="H93" s="6">
        <v>1.6413695358611839</v>
      </c>
      <c r="I93" s="6">
        <v>24.49000069648249</v>
      </c>
      <c r="J93" s="6">
        <v>40196.33599044173</v>
      </c>
      <c r="K93" s="6">
        <v>1.6413367084704666</v>
      </c>
      <c r="L93" s="7" t="s">
        <v>31</v>
      </c>
      <c r="M93" s="5" t="s">
        <v>57</v>
      </c>
      <c r="N93" s="6">
        <v>24490</v>
      </c>
      <c r="O93" s="5" t="s">
        <v>30</v>
      </c>
      <c r="P93" s="6">
        <v>1.5984</v>
      </c>
      <c r="Q93" s="6" t="s">
        <v>33</v>
      </c>
      <c r="R93" s="6">
        <v>9844.08</v>
      </c>
      <c r="S93" s="6">
        <v>50040.415990441732</v>
      </c>
      <c r="T93" s="5" t="s">
        <v>122</v>
      </c>
      <c r="U93" s="5" t="s">
        <v>106</v>
      </c>
      <c r="V93" s="5" t="s">
        <v>107</v>
      </c>
      <c r="W93" s="5" t="s">
        <v>108</v>
      </c>
      <c r="X93" s="5" t="s">
        <v>109</v>
      </c>
      <c r="Y93" s="5" t="s">
        <v>110</v>
      </c>
      <c r="Z93" s="5" t="s">
        <v>111</v>
      </c>
      <c r="AA93" s="5" t="s">
        <v>112</v>
      </c>
      <c r="AB93" s="5" t="s">
        <v>113</v>
      </c>
      <c r="AC93" s="5" t="s">
        <v>49</v>
      </c>
      <c r="AD93" s="5" t="s">
        <v>49</v>
      </c>
      <c r="AE93" s="12" t="s">
        <v>114</v>
      </c>
      <c r="AF93" s="5" t="s">
        <v>115</v>
      </c>
      <c r="AG93" s="5" t="s">
        <v>34</v>
      </c>
      <c r="AH93" s="5" t="s">
        <v>116</v>
      </c>
      <c r="AI93" s="5" t="s">
        <v>117</v>
      </c>
      <c r="AJ93" s="5" t="s">
        <v>28</v>
      </c>
      <c r="AK93" s="5" t="s">
        <v>56</v>
      </c>
      <c r="AL93" s="5" t="s">
        <v>118</v>
      </c>
      <c r="AM93" s="5" t="s">
        <v>49</v>
      </c>
      <c r="AN93" s="5" t="s">
        <v>49</v>
      </c>
      <c r="AO93" s="5" t="s">
        <v>49</v>
      </c>
      <c r="AP93" s="5" t="s">
        <v>108</v>
      </c>
      <c r="AQ93" s="5" t="s">
        <v>109</v>
      </c>
      <c r="AR93" s="5" t="s">
        <v>110</v>
      </c>
      <c r="AS93" s="5" t="s">
        <v>111</v>
      </c>
      <c r="AT93" s="5" t="s">
        <v>112</v>
      </c>
      <c r="AU93" s="13">
        <v>20501650</v>
      </c>
      <c r="AV93" s="13" t="s">
        <v>119</v>
      </c>
    </row>
    <row r="94" spans="1:48" x14ac:dyDescent="0.25">
      <c r="A94" s="4">
        <v>44338</v>
      </c>
      <c r="B94" s="5" t="s">
        <v>26</v>
      </c>
      <c r="C94" s="5" t="s">
        <v>44</v>
      </c>
      <c r="D94" s="5" t="s">
        <v>28</v>
      </c>
      <c r="E94" s="5" t="s">
        <v>29</v>
      </c>
      <c r="F94" s="6">
        <v>23000</v>
      </c>
      <c r="G94" s="5" t="s">
        <v>30</v>
      </c>
      <c r="H94" s="6">
        <v>1.8783524978388726</v>
      </c>
      <c r="I94" s="6">
        <v>27.734997582094501</v>
      </c>
      <c r="J94" s="6">
        <v>43201.243408145063</v>
      </c>
      <c r="K94" s="6">
        <v>1878.3149307889157</v>
      </c>
      <c r="L94" s="7" t="s">
        <v>31</v>
      </c>
      <c r="M94" s="5" t="s">
        <v>32</v>
      </c>
      <c r="N94" s="6">
        <v>23</v>
      </c>
      <c r="O94" s="5" t="s">
        <v>37</v>
      </c>
      <c r="P94" s="6">
        <v>1831.4233707999999</v>
      </c>
      <c r="Q94" s="6" t="s">
        <v>33</v>
      </c>
      <c r="R94" s="6">
        <v>11981.86</v>
      </c>
      <c r="S94" s="6">
        <v>55183.103408145063</v>
      </c>
      <c r="T94" s="5" t="s">
        <v>122</v>
      </c>
      <c r="U94" s="5" t="s">
        <v>106</v>
      </c>
      <c r="V94" s="5" t="s">
        <v>107</v>
      </c>
      <c r="W94" s="5" t="s">
        <v>108</v>
      </c>
      <c r="X94" s="5" t="s">
        <v>109</v>
      </c>
      <c r="Y94" s="5" t="s">
        <v>110</v>
      </c>
      <c r="Z94" s="5" t="s">
        <v>111</v>
      </c>
      <c r="AA94" s="5" t="s">
        <v>112</v>
      </c>
      <c r="AB94" s="5" t="s">
        <v>113</v>
      </c>
      <c r="AC94" s="5" t="s">
        <v>49</v>
      </c>
      <c r="AD94" s="5" t="s">
        <v>49</v>
      </c>
      <c r="AE94" s="12" t="s">
        <v>114</v>
      </c>
      <c r="AF94" s="5" t="s">
        <v>115</v>
      </c>
      <c r="AG94" s="5" t="s">
        <v>34</v>
      </c>
      <c r="AH94" s="5" t="s">
        <v>35</v>
      </c>
      <c r="AI94" s="5" t="s">
        <v>117</v>
      </c>
      <c r="AJ94" s="5" t="s">
        <v>28</v>
      </c>
      <c r="AK94" s="5" t="s">
        <v>29</v>
      </c>
      <c r="AL94" s="5" t="s">
        <v>118</v>
      </c>
      <c r="AM94" s="5" t="s">
        <v>49</v>
      </c>
      <c r="AN94" s="5" t="s">
        <v>49</v>
      </c>
      <c r="AO94" s="5" t="s">
        <v>49</v>
      </c>
      <c r="AP94" s="5" t="s">
        <v>108</v>
      </c>
      <c r="AQ94" s="5" t="s">
        <v>109</v>
      </c>
      <c r="AR94" s="5" t="s">
        <v>110</v>
      </c>
      <c r="AS94" s="5" t="s">
        <v>111</v>
      </c>
      <c r="AT94" s="5" t="s">
        <v>112</v>
      </c>
      <c r="AU94" s="13">
        <v>20499488</v>
      </c>
      <c r="AV94" s="13" t="s">
        <v>119</v>
      </c>
    </row>
    <row r="95" spans="1:48" x14ac:dyDescent="0.25">
      <c r="A95" s="4">
        <v>44338</v>
      </c>
      <c r="B95" s="5" t="s">
        <v>26</v>
      </c>
      <c r="C95" s="5" t="s">
        <v>44</v>
      </c>
      <c r="D95" s="5" t="s">
        <v>28</v>
      </c>
      <c r="E95" s="5" t="s">
        <v>29</v>
      </c>
      <c r="F95" s="6">
        <v>23000</v>
      </c>
      <c r="G95" s="5" t="s">
        <v>30</v>
      </c>
      <c r="H95" s="6">
        <v>1.8783524978388726</v>
      </c>
      <c r="I95" s="6">
        <v>27.734997582094501</v>
      </c>
      <c r="J95" s="6">
        <v>43201.243408145063</v>
      </c>
      <c r="K95" s="6">
        <v>1878.3149307889157</v>
      </c>
      <c r="L95" s="7" t="s">
        <v>31</v>
      </c>
      <c r="M95" s="5" t="s">
        <v>32</v>
      </c>
      <c r="N95" s="6">
        <v>23</v>
      </c>
      <c r="O95" s="5" t="s">
        <v>37</v>
      </c>
      <c r="P95" s="6">
        <v>1831.4233707999999</v>
      </c>
      <c r="Q95" s="6" t="s">
        <v>33</v>
      </c>
      <c r="R95" s="6">
        <v>11981.86</v>
      </c>
      <c r="S95" s="6">
        <v>55183.103408145063</v>
      </c>
      <c r="T95" s="5" t="s">
        <v>122</v>
      </c>
      <c r="U95" s="5" t="s">
        <v>106</v>
      </c>
      <c r="V95" s="5" t="s">
        <v>107</v>
      </c>
      <c r="W95" s="5" t="s">
        <v>108</v>
      </c>
      <c r="X95" s="5" t="s">
        <v>109</v>
      </c>
      <c r="Y95" s="5" t="s">
        <v>110</v>
      </c>
      <c r="Z95" s="5" t="s">
        <v>111</v>
      </c>
      <c r="AA95" s="5" t="s">
        <v>112</v>
      </c>
      <c r="AB95" s="5" t="s">
        <v>113</v>
      </c>
      <c r="AC95" s="5" t="s">
        <v>49</v>
      </c>
      <c r="AD95" s="5" t="s">
        <v>49</v>
      </c>
      <c r="AE95" s="12" t="s">
        <v>114</v>
      </c>
      <c r="AF95" s="5" t="s">
        <v>115</v>
      </c>
      <c r="AG95" s="5" t="s">
        <v>34</v>
      </c>
      <c r="AH95" s="5" t="s">
        <v>35</v>
      </c>
      <c r="AI95" s="5" t="s">
        <v>117</v>
      </c>
      <c r="AJ95" s="5" t="s">
        <v>28</v>
      </c>
      <c r="AK95" s="5" t="s">
        <v>29</v>
      </c>
      <c r="AL95" s="5" t="s">
        <v>118</v>
      </c>
      <c r="AM95" s="5" t="s">
        <v>49</v>
      </c>
      <c r="AN95" s="5" t="s">
        <v>49</v>
      </c>
      <c r="AO95" s="5" t="s">
        <v>49</v>
      </c>
      <c r="AP95" s="5" t="s">
        <v>108</v>
      </c>
      <c r="AQ95" s="5" t="s">
        <v>109</v>
      </c>
      <c r="AR95" s="5" t="s">
        <v>110</v>
      </c>
      <c r="AS95" s="5" t="s">
        <v>111</v>
      </c>
      <c r="AT95" s="5" t="s">
        <v>112</v>
      </c>
      <c r="AU95" s="13">
        <v>20499492</v>
      </c>
      <c r="AV95" s="13" t="s">
        <v>119</v>
      </c>
    </row>
    <row r="96" spans="1:48" x14ac:dyDescent="0.25">
      <c r="A96" s="4">
        <v>44338</v>
      </c>
      <c r="B96" s="5" t="s">
        <v>26</v>
      </c>
      <c r="C96" s="5" t="s">
        <v>44</v>
      </c>
      <c r="D96" s="5" t="s">
        <v>28</v>
      </c>
      <c r="E96" s="5" t="s">
        <v>29</v>
      </c>
      <c r="F96" s="6">
        <v>23000</v>
      </c>
      <c r="G96" s="5" t="s">
        <v>30</v>
      </c>
      <c r="H96" s="6">
        <v>1.8783524978388726</v>
      </c>
      <c r="I96" s="6">
        <v>27.734997582094501</v>
      </c>
      <c r="J96" s="6">
        <v>43201.243408145063</v>
      </c>
      <c r="K96" s="6">
        <v>1878.3149307889157</v>
      </c>
      <c r="L96" s="7" t="s">
        <v>31</v>
      </c>
      <c r="M96" s="5" t="s">
        <v>32</v>
      </c>
      <c r="N96" s="6">
        <v>23</v>
      </c>
      <c r="O96" s="5" t="s">
        <v>37</v>
      </c>
      <c r="P96" s="6">
        <v>1831.4233707999999</v>
      </c>
      <c r="Q96" s="6" t="s">
        <v>33</v>
      </c>
      <c r="R96" s="6">
        <v>11981.86</v>
      </c>
      <c r="S96" s="6">
        <v>55183.103408145063</v>
      </c>
      <c r="T96" s="5" t="s">
        <v>122</v>
      </c>
      <c r="U96" s="5" t="s">
        <v>106</v>
      </c>
      <c r="V96" s="5" t="s">
        <v>107</v>
      </c>
      <c r="W96" s="5" t="s">
        <v>108</v>
      </c>
      <c r="X96" s="5" t="s">
        <v>109</v>
      </c>
      <c r="Y96" s="5" t="s">
        <v>110</v>
      </c>
      <c r="Z96" s="5" t="s">
        <v>111</v>
      </c>
      <c r="AA96" s="5" t="s">
        <v>112</v>
      </c>
      <c r="AB96" s="5" t="s">
        <v>113</v>
      </c>
      <c r="AC96" s="5" t="s">
        <v>49</v>
      </c>
      <c r="AD96" s="5" t="s">
        <v>49</v>
      </c>
      <c r="AE96" s="12" t="s">
        <v>114</v>
      </c>
      <c r="AF96" s="5" t="s">
        <v>115</v>
      </c>
      <c r="AG96" s="5" t="s">
        <v>34</v>
      </c>
      <c r="AH96" s="5" t="s">
        <v>35</v>
      </c>
      <c r="AI96" s="5" t="s">
        <v>117</v>
      </c>
      <c r="AJ96" s="5" t="s">
        <v>28</v>
      </c>
      <c r="AK96" s="5" t="s">
        <v>29</v>
      </c>
      <c r="AL96" s="5" t="s">
        <v>118</v>
      </c>
      <c r="AM96" s="5" t="s">
        <v>49</v>
      </c>
      <c r="AN96" s="5" t="s">
        <v>49</v>
      </c>
      <c r="AO96" s="5" t="s">
        <v>49</v>
      </c>
      <c r="AP96" s="5" t="s">
        <v>108</v>
      </c>
      <c r="AQ96" s="5" t="s">
        <v>109</v>
      </c>
      <c r="AR96" s="5" t="s">
        <v>110</v>
      </c>
      <c r="AS96" s="5" t="s">
        <v>111</v>
      </c>
      <c r="AT96" s="5" t="s">
        <v>112</v>
      </c>
      <c r="AU96" s="13">
        <v>20499489</v>
      </c>
      <c r="AV96" s="13" t="s">
        <v>119</v>
      </c>
    </row>
    <row r="97" spans="1:48" x14ac:dyDescent="0.25">
      <c r="A97" s="4">
        <v>44338</v>
      </c>
      <c r="B97" s="5" t="s">
        <v>26</v>
      </c>
      <c r="C97" s="5" t="s">
        <v>60</v>
      </c>
      <c r="D97" s="5" t="s">
        <v>28</v>
      </c>
      <c r="E97" s="5" t="s">
        <v>56</v>
      </c>
      <c r="F97" s="6">
        <v>24470</v>
      </c>
      <c r="G97" s="5" t="s">
        <v>30</v>
      </c>
      <c r="H97" s="6">
        <v>1.640966219174792</v>
      </c>
      <c r="I97" s="6">
        <v>24.490000724387109</v>
      </c>
      <c r="J97" s="6">
        <v>40153.640294339493</v>
      </c>
      <c r="K97" s="6">
        <v>1.6409333998504083</v>
      </c>
      <c r="L97" s="7" t="s">
        <v>31</v>
      </c>
      <c r="M97" s="5" t="s">
        <v>57</v>
      </c>
      <c r="N97" s="6">
        <v>24470</v>
      </c>
      <c r="O97" s="5" t="s">
        <v>30</v>
      </c>
      <c r="P97" s="6">
        <v>1.5984</v>
      </c>
      <c r="Q97" s="6" t="s">
        <v>33</v>
      </c>
      <c r="R97" s="6">
        <v>9833.6200000000008</v>
      </c>
      <c r="S97" s="6">
        <v>49987.260294339496</v>
      </c>
      <c r="T97" s="5" t="s">
        <v>122</v>
      </c>
      <c r="U97" s="5" t="s">
        <v>106</v>
      </c>
      <c r="V97" s="5" t="s">
        <v>107</v>
      </c>
      <c r="W97" s="5" t="s">
        <v>108</v>
      </c>
      <c r="X97" s="5" t="s">
        <v>109</v>
      </c>
      <c r="Y97" s="5" t="s">
        <v>110</v>
      </c>
      <c r="Z97" s="5" t="s">
        <v>111</v>
      </c>
      <c r="AA97" s="5" t="s">
        <v>112</v>
      </c>
      <c r="AB97" s="5" t="s">
        <v>113</v>
      </c>
      <c r="AC97" s="5" t="s">
        <v>49</v>
      </c>
      <c r="AD97" s="5" t="s">
        <v>49</v>
      </c>
      <c r="AE97" s="12" t="s">
        <v>114</v>
      </c>
      <c r="AF97" s="5" t="s">
        <v>115</v>
      </c>
      <c r="AG97" s="5" t="s">
        <v>34</v>
      </c>
      <c r="AH97" s="5" t="s">
        <v>116</v>
      </c>
      <c r="AI97" s="5" t="s">
        <v>117</v>
      </c>
      <c r="AJ97" s="5" t="s">
        <v>28</v>
      </c>
      <c r="AK97" s="5" t="s">
        <v>56</v>
      </c>
      <c r="AL97" s="5" t="s">
        <v>118</v>
      </c>
      <c r="AM97" s="5" t="s">
        <v>49</v>
      </c>
      <c r="AN97" s="5" t="s">
        <v>49</v>
      </c>
      <c r="AO97" s="5" t="s">
        <v>49</v>
      </c>
      <c r="AP97" s="5" t="s">
        <v>108</v>
      </c>
      <c r="AQ97" s="5" t="s">
        <v>109</v>
      </c>
      <c r="AR97" s="5" t="s">
        <v>110</v>
      </c>
      <c r="AS97" s="5" t="s">
        <v>111</v>
      </c>
      <c r="AT97" s="5" t="s">
        <v>112</v>
      </c>
      <c r="AU97" s="13">
        <v>20501649</v>
      </c>
      <c r="AV97" s="13" t="s">
        <v>119</v>
      </c>
    </row>
    <row r="98" spans="1:48" x14ac:dyDescent="0.25">
      <c r="A98" s="4">
        <v>44338</v>
      </c>
      <c r="B98" s="5" t="s">
        <v>26</v>
      </c>
      <c r="C98" s="5" t="s">
        <v>44</v>
      </c>
      <c r="D98" s="5" t="s">
        <v>28</v>
      </c>
      <c r="E98" s="5" t="s">
        <v>29</v>
      </c>
      <c r="F98" s="6">
        <v>23000</v>
      </c>
      <c r="G98" s="5" t="s">
        <v>30</v>
      </c>
      <c r="H98" s="6">
        <v>1.8783524978388726</v>
      </c>
      <c r="I98" s="6">
        <v>27.734997582094501</v>
      </c>
      <c r="J98" s="6">
        <v>43201.243408145063</v>
      </c>
      <c r="K98" s="6">
        <v>1878.3149307889157</v>
      </c>
      <c r="L98" s="7" t="s">
        <v>31</v>
      </c>
      <c r="M98" s="5" t="s">
        <v>32</v>
      </c>
      <c r="N98" s="6">
        <v>23</v>
      </c>
      <c r="O98" s="5" t="s">
        <v>37</v>
      </c>
      <c r="P98" s="6">
        <v>1831.4233707999999</v>
      </c>
      <c r="Q98" s="6" t="s">
        <v>33</v>
      </c>
      <c r="R98" s="6">
        <v>11981.86</v>
      </c>
      <c r="S98" s="6">
        <v>55183.103408145063</v>
      </c>
      <c r="T98" s="5" t="s">
        <v>122</v>
      </c>
      <c r="U98" s="5" t="s">
        <v>106</v>
      </c>
      <c r="V98" s="5" t="s">
        <v>107</v>
      </c>
      <c r="W98" s="5" t="s">
        <v>108</v>
      </c>
      <c r="X98" s="5" t="s">
        <v>109</v>
      </c>
      <c r="Y98" s="5" t="s">
        <v>110</v>
      </c>
      <c r="Z98" s="5" t="s">
        <v>111</v>
      </c>
      <c r="AA98" s="5" t="s">
        <v>112</v>
      </c>
      <c r="AB98" s="5" t="s">
        <v>113</v>
      </c>
      <c r="AC98" s="5" t="s">
        <v>49</v>
      </c>
      <c r="AD98" s="5" t="s">
        <v>49</v>
      </c>
      <c r="AE98" s="12" t="s">
        <v>114</v>
      </c>
      <c r="AF98" s="5" t="s">
        <v>115</v>
      </c>
      <c r="AG98" s="5" t="s">
        <v>34</v>
      </c>
      <c r="AH98" s="5" t="s">
        <v>35</v>
      </c>
      <c r="AI98" s="5" t="s">
        <v>117</v>
      </c>
      <c r="AJ98" s="5" t="s">
        <v>28</v>
      </c>
      <c r="AK98" s="5" t="s">
        <v>29</v>
      </c>
      <c r="AL98" s="5" t="s">
        <v>118</v>
      </c>
      <c r="AM98" s="5" t="s">
        <v>49</v>
      </c>
      <c r="AN98" s="5" t="s">
        <v>49</v>
      </c>
      <c r="AO98" s="5" t="s">
        <v>49</v>
      </c>
      <c r="AP98" s="5" t="s">
        <v>108</v>
      </c>
      <c r="AQ98" s="5" t="s">
        <v>109</v>
      </c>
      <c r="AR98" s="5" t="s">
        <v>110</v>
      </c>
      <c r="AS98" s="5" t="s">
        <v>111</v>
      </c>
      <c r="AT98" s="5" t="s">
        <v>112</v>
      </c>
      <c r="AU98" s="13">
        <v>20499490</v>
      </c>
      <c r="AV98" s="13" t="s">
        <v>119</v>
      </c>
    </row>
    <row r="99" spans="1:48" x14ac:dyDescent="0.25">
      <c r="A99" s="4">
        <v>44338</v>
      </c>
      <c r="B99" s="5" t="s">
        <v>26</v>
      </c>
      <c r="C99" s="5" t="s">
        <v>44</v>
      </c>
      <c r="D99" s="5" t="s">
        <v>28</v>
      </c>
      <c r="E99" s="5" t="s">
        <v>29</v>
      </c>
      <c r="F99" s="6">
        <v>23000</v>
      </c>
      <c r="G99" s="5" t="s">
        <v>30</v>
      </c>
      <c r="H99" s="6">
        <v>1.8783524978388726</v>
      </c>
      <c r="I99" s="6">
        <v>27.734997582094501</v>
      </c>
      <c r="J99" s="6">
        <v>43201.243408145063</v>
      </c>
      <c r="K99" s="6">
        <v>1878.3149307889157</v>
      </c>
      <c r="L99" s="7" t="s">
        <v>31</v>
      </c>
      <c r="M99" s="5" t="s">
        <v>32</v>
      </c>
      <c r="N99" s="6">
        <v>23</v>
      </c>
      <c r="O99" s="5" t="s">
        <v>37</v>
      </c>
      <c r="P99" s="6">
        <v>1831.4233707999999</v>
      </c>
      <c r="Q99" s="6" t="s">
        <v>33</v>
      </c>
      <c r="R99" s="6">
        <v>11981.86</v>
      </c>
      <c r="S99" s="6">
        <v>55183.103408145063</v>
      </c>
      <c r="T99" s="5" t="s">
        <v>122</v>
      </c>
      <c r="U99" s="5" t="s">
        <v>106</v>
      </c>
      <c r="V99" s="5" t="s">
        <v>107</v>
      </c>
      <c r="W99" s="5" t="s">
        <v>108</v>
      </c>
      <c r="X99" s="5" t="s">
        <v>109</v>
      </c>
      <c r="Y99" s="5" t="s">
        <v>110</v>
      </c>
      <c r="Z99" s="5" t="s">
        <v>111</v>
      </c>
      <c r="AA99" s="5" t="s">
        <v>112</v>
      </c>
      <c r="AB99" s="5" t="s">
        <v>113</v>
      </c>
      <c r="AC99" s="5" t="s">
        <v>49</v>
      </c>
      <c r="AD99" s="5" t="s">
        <v>49</v>
      </c>
      <c r="AE99" s="12" t="s">
        <v>114</v>
      </c>
      <c r="AF99" s="5" t="s">
        <v>115</v>
      </c>
      <c r="AG99" s="5" t="s">
        <v>34</v>
      </c>
      <c r="AH99" s="5" t="s">
        <v>35</v>
      </c>
      <c r="AI99" s="5" t="s">
        <v>117</v>
      </c>
      <c r="AJ99" s="5" t="s">
        <v>28</v>
      </c>
      <c r="AK99" s="5" t="s">
        <v>29</v>
      </c>
      <c r="AL99" s="5" t="s">
        <v>118</v>
      </c>
      <c r="AM99" s="5" t="s">
        <v>49</v>
      </c>
      <c r="AN99" s="5" t="s">
        <v>49</v>
      </c>
      <c r="AO99" s="5" t="s">
        <v>49</v>
      </c>
      <c r="AP99" s="5" t="s">
        <v>108</v>
      </c>
      <c r="AQ99" s="5" t="s">
        <v>109</v>
      </c>
      <c r="AR99" s="5" t="s">
        <v>110</v>
      </c>
      <c r="AS99" s="5" t="s">
        <v>111</v>
      </c>
      <c r="AT99" s="5" t="s">
        <v>112</v>
      </c>
      <c r="AU99" s="13">
        <v>20499491</v>
      </c>
      <c r="AV99" s="13" t="s">
        <v>119</v>
      </c>
    </row>
    <row r="100" spans="1:48" x14ac:dyDescent="0.25">
      <c r="A100" s="4">
        <v>44338</v>
      </c>
      <c r="B100" s="5" t="s">
        <v>26</v>
      </c>
      <c r="C100" s="5" t="s">
        <v>60</v>
      </c>
      <c r="D100" s="5" t="s">
        <v>28</v>
      </c>
      <c r="E100" s="5" t="s">
        <v>56</v>
      </c>
      <c r="F100" s="6">
        <v>24470</v>
      </c>
      <c r="G100" s="5" t="s">
        <v>30</v>
      </c>
      <c r="H100" s="6">
        <v>1.640966219174792</v>
      </c>
      <c r="I100" s="6">
        <v>24.490000724387109</v>
      </c>
      <c r="J100" s="6">
        <v>40153.640294339493</v>
      </c>
      <c r="K100" s="6">
        <v>1.6409333998504083</v>
      </c>
      <c r="L100" s="7" t="s">
        <v>31</v>
      </c>
      <c r="M100" s="5" t="s">
        <v>57</v>
      </c>
      <c r="N100" s="6">
        <v>24470</v>
      </c>
      <c r="O100" s="5" t="s">
        <v>30</v>
      </c>
      <c r="P100" s="6">
        <v>1.5984</v>
      </c>
      <c r="Q100" s="6" t="s">
        <v>33</v>
      </c>
      <c r="R100" s="6">
        <v>9833.6200000000008</v>
      </c>
      <c r="S100" s="6">
        <v>49987.260294339496</v>
      </c>
      <c r="T100" s="5" t="s">
        <v>122</v>
      </c>
      <c r="U100" s="5" t="s">
        <v>106</v>
      </c>
      <c r="V100" s="5" t="s">
        <v>107</v>
      </c>
      <c r="W100" s="5" t="s">
        <v>108</v>
      </c>
      <c r="X100" s="5" t="s">
        <v>109</v>
      </c>
      <c r="Y100" s="5" t="s">
        <v>110</v>
      </c>
      <c r="Z100" s="5" t="s">
        <v>111</v>
      </c>
      <c r="AA100" s="5" t="s">
        <v>112</v>
      </c>
      <c r="AB100" s="5" t="s">
        <v>113</v>
      </c>
      <c r="AC100" s="5" t="s">
        <v>49</v>
      </c>
      <c r="AD100" s="5" t="s">
        <v>49</v>
      </c>
      <c r="AE100" s="12" t="s">
        <v>114</v>
      </c>
      <c r="AF100" s="5" t="s">
        <v>115</v>
      </c>
      <c r="AG100" s="5" t="s">
        <v>34</v>
      </c>
      <c r="AH100" s="5" t="s">
        <v>116</v>
      </c>
      <c r="AI100" s="5" t="s">
        <v>117</v>
      </c>
      <c r="AJ100" s="5" t="s">
        <v>28</v>
      </c>
      <c r="AK100" s="5" t="s">
        <v>56</v>
      </c>
      <c r="AL100" s="5" t="s">
        <v>118</v>
      </c>
      <c r="AM100" s="5" t="s">
        <v>49</v>
      </c>
      <c r="AN100" s="5" t="s">
        <v>49</v>
      </c>
      <c r="AO100" s="5" t="s">
        <v>49</v>
      </c>
      <c r="AP100" s="5" t="s">
        <v>108</v>
      </c>
      <c r="AQ100" s="5" t="s">
        <v>109</v>
      </c>
      <c r="AR100" s="5" t="s">
        <v>110</v>
      </c>
      <c r="AS100" s="5" t="s">
        <v>111</v>
      </c>
      <c r="AT100" s="5" t="s">
        <v>112</v>
      </c>
      <c r="AU100" s="13">
        <v>20501651</v>
      </c>
      <c r="AV100" s="13" t="s">
        <v>119</v>
      </c>
    </row>
    <row r="101" spans="1:48" x14ac:dyDescent="0.25">
      <c r="A101" s="4">
        <v>44339</v>
      </c>
      <c r="B101" s="5" t="s">
        <v>26</v>
      </c>
      <c r="C101" s="5" t="s">
        <v>70</v>
      </c>
      <c r="D101" s="5" t="s">
        <v>28</v>
      </c>
      <c r="E101" s="5" t="s">
        <v>56</v>
      </c>
      <c r="F101" s="6">
        <v>24420</v>
      </c>
      <c r="G101" s="5" t="s">
        <v>30</v>
      </c>
      <c r="H101" s="6">
        <v>1.2332396257252853</v>
      </c>
      <c r="I101" s="6">
        <v>27.734998396478421</v>
      </c>
      <c r="J101" s="6">
        <v>30115.109345978261</v>
      </c>
      <c r="K101" s="6">
        <v>1.2332149609327707</v>
      </c>
      <c r="L101" s="7" t="s">
        <v>31</v>
      </c>
      <c r="M101" s="5" t="s">
        <v>62</v>
      </c>
      <c r="N101" s="6">
        <v>24420</v>
      </c>
      <c r="O101" s="5" t="s">
        <v>30</v>
      </c>
      <c r="P101" s="6">
        <v>1.0000000151505899</v>
      </c>
      <c r="Q101" s="6" t="s">
        <v>33</v>
      </c>
      <c r="R101" s="6">
        <v>8352.42</v>
      </c>
      <c r="S101" s="6">
        <v>38467.529345978262</v>
      </c>
      <c r="T101" s="5" t="s">
        <v>122</v>
      </c>
      <c r="U101" s="5" t="s">
        <v>106</v>
      </c>
      <c r="V101" s="5" t="s">
        <v>107</v>
      </c>
      <c r="W101" s="5" t="s">
        <v>108</v>
      </c>
      <c r="X101" s="5" t="s">
        <v>109</v>
      </c>
      <c r="Y101" s="5" t="s">
        <v>110</v>
      </c>
      <c r="Z101" s="5" t="s">
        <v>111</v>
      </c>
      <c r="AA101" s="5" t="s">
        <v>112</v>
      </c>
      <c r="AB101" s="5" t="s">
        <v>113</v>
      </c>
      <c r="AC101" s="5" t="s">
        <v>49</v>
      </c>
      <c r="AD101" s="5" t="s">
        <v>49</v>
      </c>
      <c r="AE101" s="12" t="s">
        <v>49</v>
      </c>
      <c r="AF101" s="5" t="s">
        <v>115</v>
      </c>
      <c r="AG101" s="5" t="s">
        <v>34</v>
      </c>
      <c r="AH101" s="5" t="s">
        <v>49</v>
      </c>
      <c r="AI101" s="5" t="s">
        <v>117</v>
      </c>
      <c r="AJ101" s="5" t="s">
        <v>28</v>
      </c>
      <c r="AK101" s="5" t="s">
        <v>56</v>
      </c>
      <c r="AL101" s="5" t="s">
        <v>118</v>
      </c>
      <c r="AM101" s="5" t="s">
        <v>49</v>
      </c>
      <c r="AN101" s="5" t="s">
        <v>121</v>
      </c>
      <c r="AO101" s="5" t="s">
        <v>49</v>
      </c>
      <c r="AP101" s="5" t="s">
        <v>108</v>
      </c>
      <c r="AQ101" s="5" t="s">
        <v>109</v>
      </c>
      <c r="AR101" s="5" t="s">
        <v>110</v>
      </c>
      <c r="AS101" s="5" t="s">
        <v>111</v>
      </c>
      <c r="AT101" s="5" t="s">
        <v>112</v>
      </c>
      <c r="AU101" s="13">
        <v>20923916</v>
      </c>
      <c r="AV101" s="13" t="s">
        <v>119</v>
      </c>
    </row>
    <row r="102" spans="1:48" x14ac:dyDescent="0.25">
      <c r="A102" s="4">
        <v>44339</v>
      </c>
      <c r="B102" s="5" t="s">
        <v>26</v>
      </c>
      <c r="C102" s="5" t="s">
        <v>70</v>
      </c>
      <c r="D102" s="5" t="s">
        <v>28</v>
      </c>
      <c r="E102" s="5" t="s">
        <v>56</v>
      </c>
      <c r="F102" s="6">
        <v>24590</v>
      </c>
      <c r="G102" s="5" t="s">
        <v>30</v>
      </c>
      <c r="H102" s="6">
        <v>1.2332396251517794</v>
      </c>
      <c r="I102" s="6">
        <v>27.735000562271711</v>
      </c>
      <c r="J102" s="6">
        <v>30324.755875234605</v>
      </c>
      <c r="K102" s="6">
        <v>1.2332149603592764</v>
      </c>
      <c r="L102" s="7" t="s">
        <v>31</v>
      </c>
      <c r="M102" s="5" t="s">
        <v>62</v>
      </c>
      <c r="N102" s="6">
        <v>24590</v>
      </c>
      <c r="O102" s="5" t="s">
        <v>30</v>
      </c>
      <c r="P102" s="6">
        <v>1.0000000151505899</v>
      </c>
      <c r="Q102" s="6" t="s">
        <v>33</v>
      </c>
      <c r="R102" s="6">
        <v>8410.57</v>
      </c>
      <c r="S102" s="6">
        <v>38735.325875234601</v>
      </c>
      <c r="T102" s="5" t="s">
        <v>122</v>
      </c>
      <c r="U102" s="5" t="s">
        <v>106</v>
      </c>
      <c r="V102" s="5" t="s">
        <v>107</v>
      </c>
      <c r="W102" s="5" t="s">
        <v>108</v>
      </c>
      <c r="X102" s="5" t="s">
        <v>109</v>
      </c>
      <c r="Y102" s="5" t="s">
        <v>110</v>
      </c>
      <c r="Z102" s="5" t="s">
        <v>111</v>
      </c>
      <c r="AA102" s="5" t="s">
        <v>112</v>
      </c>
      <c r="AB102" s="5" t="s">
        <v>113</v>
      </c>
      <c r="AC102" s="5" t="s">
        <v>49</v>
      </c>
      <c r="AD102" s="5" t="s">
        <v>49</v>
      </c>
      <c r="AE102" s="12" t="s">
        <v>49</v>
      </c>
      <c r="AF102" s="5" t="s">
        <v>115</v>
      </c>
      <c r="AG102" s="5" t="s">
        <v>34</v>
      </c>
      <c r="AH102" s="5" t="s">
        <v>49</v>
      </c>
      <c r="AI102" s="5" t="s">
        <v>117</v>
      </c>
      <c r="AJ102" s="5" t="s">
        <v>28</v>
      </c>
      <c r="AK102" s="5" t="s">
        <v>56</v>
      </c>
      <c r="AL102" s="5" t="s">
        <v>118</v>
      </c>
      <c r="AM102" s="5" t="s">
        <v>49</v>
      </c>
      <c r="AN102" s="5" t="s">
        <v>121</v>
      </c>
      <c r="AO102" s="5" t="s">
        <v>49</v>
      </c>
      <c r="AP102" s="5" t="s">
        <v>108</v>
      </c>
      <c r="AQ102" s="5" t="s">
        <v>109</v>
      </c>
      <c r="AR102" s="5" t="s">
        <v>110</v>
      </c>
      <c r="AS102" s="5" t="s">
        <v>111</v>
      </c>
      <c r="AT102" s="5" t="s">
        <v>112</v>
      </c>
      <c r="AU102" s="13">
        <v>20923915</v>
      </c>
      <c r="AV102" s="13" t="s">
        <v>119</v>
      </c>
    </row>
    <row r="103" spans="1:48" x14ac:dyDescent="0.25">
      <c r="A103" s="4">
        <v>44341</v>
      </c>
      <c r="B103" s="5" t="s">
        <v>26</v>
      </c>
      <c r="C103" s="5" t="s">
        <v>45</v>
      </c>
      <c r="D103" s="5" t="s">
        <v>28</v>
      </c>
      <c r="E103" s="5" t="s">
        <v>46</v>
      </c>
      <c r="F103" s="6">
        <v>168000</v>
      </c>
      <c r="G103" s="5" t="s">
        <v>30</v>
      </c>
      <c r="H103" s="6">
        <v>1.7202325709656516</v>
      </c>
      <c r="I103" s="6">
        <v>27.734999956270588</v>
      </c>
      <c r="J103" s="6">
        <v>288996.18193151028</v>
      </c>
      <c r="K103" s="6">
        <v>1720.2153686399422</v>
      </c>
      <c r="L103" s="7" t="s">
        <v>31</v>
      </c>
      <c r="M103" s="5" t="s">
        <v>32</v>
      </c>
      <c r="N103" s="6">
        <v>168</v>
      </c>
      <c r="O103" s="5" t="s">
        <v>37</v>
      </c>
      <c r="P103" s="6">
        <v>1689.9662000000001</v>
      </c>
      <c r="Q103" s="6" t="s">
        <v>33</v>
      </c>
      <c r="R103" s="6">
        <v>80152.289999999994</v>
      </c>
      <c r="S103" s="6">
        <v>369148.47193151026</v>
      </c>
      <c r="T103" s="5" t="s">
        <v>122</v>
      </c>
      <c r="U103" s="5" t="s">
        <v>106</v>
      </c>
      <c r="V103" s="5" t="s">
        <v>107</v>
      </c>
      <c r="W103" s="5" t="s">
        <v>108</v>
      </c>
      <c r="X103" s="5" t="s">
        <v>109</v>
      </c>
      <c r="Y103" s="5" t="s">
        <v>110</v>
      </c>
      <c r="Z103" s="5" t="s">
        <v>111</v>
      </c>
      <c r="AA103" s="5" t="s">
        <v>112</v>
      </c>
      <c r="AB103" s="5" t="s">
        <v>113</v>
      </c>
      <c r="AC103" s="5" t="s">
        <v>49</v>
      </c>
      <c r="AD103" s="5" t="s">
        <v>49</v>
      </c>
      <c r="AE103" s="12" t="s">
        <v>114</v>
      </c>
      <c r="AF103" s="5" t="s">
        <v>115</v>
      </c>
      <c r="AG103" s="5" t="s">
        <v>34</v>
      </c>
      <c r="AH103" s="5" t="s">
        <v>35</v>
      </c>
      <c r="AI103" s="5" t="s">
        <v>117</v>
      </c>
      <c r="AJ103" s="5" t="s">
        <v>28</v>
      </c>
      <c r="AK103" s="5" t="s">
        <v>46</v>
      </c>
      <c r="AL103" s="5" t="s">
        <v>118</v>
      </c>
      <c r="AM103" s="5" t="s">
        <v>49</v>
      </c>
      <c r="AN103" s="5" t="s">
        <v>49</v>
      </c>
      <c r="AO103" s="5" t="s">
        <v>49</v>
      </c>
      <c r="AP103" s="5" t="s">
        <v>108</v>
      </c>
      <c r="AQ103" s="5" t="s">
        <v>109</v>
      </c>
      <c r="AR103" s="5" t="s">
        <v>110</v>
      </c>
      <c r="AS103" s="5" t="s">
        <v>111</v>
      </c>
      <c r="AT103" s="5" t="s">
        <v>112</v>
      </c>
      <c r="AU103" s="13">
        <v>20970019</v>
      </c>
      <c r="AV103" s="13" t="s">
        <v>119</v>
      </c>
    </row>
    <row r="104" spans="1:48" x14ac:dyDescent="0.25">
      <c r="A104" s="4">
        <v>44344</v>
      </c>
      <c r="B104" s="5" t="s">
        <v>26</v>
      </c>
      <c r="C104" s="5" t="s">
        <v>76</v>
      </c>
      <c r="D104" s="5" t="s">
        <v>28</v>
      </c>
      <c r="E104" s="5" t="s">
        <v>74</v>
      </c>
      <c r="F104" s="6">
        <v>43000</v>
      </c>
      <c r="G104" s="5" t="s">
        <v>30</v>
      </c>
      <c r="H104" s="6">
        <v>1.7187477098359059</v>
      </c>
      <c r="I104" s="6">
        <v>26.112500990101967</v>
      </c>
      <c r="J104" s="6">
        <v>73904.673399913489</v>
      </c>
      <c r="K104" s="6">
        <v>1.718713334881709</v>
      </c>
      <c r="L104" s="7" t="s">
        <v>31</v>
      </c>
      <c r="M104" s="5" t="s">
        <v>75</v>
      </c>
      <c r="N104" s="6">
        <v>43000</v>
      </c>
      <c r="O104" s="5" t="s">
        <v>30</v>
      </c>
      <c r="P104" s="6">
        <v>1.67832</v>
      </c>
      <c r="Q104" s="6" t="s">
        <v>33</v>
      </c>
      <c r="R104" s="6">
        <v>19298.349999999999</v>
      </c>
      <c r="S104" s="6">
        <v>93203.02339991348</v>
      </c>
      <c r="T104" s="5" t="s">
        <v>122</v>
      </c>
      <c r="U104" s="5" t="s">
        <v>106</v>
      </c>
      <c r="V104" s="5" t="s">
        <v>107</v>
      </c>
      <c r="W104" s="5" t="s">
        <v>108</v>
      </c>
      <c r="X104" s="5" t="s">
        <v>109</v>
      </c>
      <c r="Y104" s="5" t="s">
        <v>110</v>
      </c>
      <c r="Z104" s="5" t="s">
        <v>111</v>
      </c>
      <c r="AA104" s="5" t="s">
        <v>112</v>
      </c>
      <c r="AB104" s="5" t="s">
        <v>113</v>
      </c>
      <c r="AC104" s="5" t="s">
        <v>49</v>
      </c>
      <c r="AD104" s="5" t="s">
        <v>49</v>
      </c>
      <c r="AE104" s="12" t="s">
        <v>114</v>
      </c>
      <c r="AF104" s="5" t="s">
        <v>115</v>
      </c>
      <c r="AG104" s="5" t="s">
        <v>34</v>
      </c>
      <c r="AH104" s="5" t="s">
        <v>123</v>
      </c>
      <c r="AI104" s="5" t="s">
        <v>117</v>
      </c>
      <c r="AJ104" s="5" t="s">
        <v>28</v>
      </c>
      <c r="AK104" s="5" t="s">
        <v>74</v>
      </c>
      <c r="AL104" s="5" t="s">
        <v>118</v>
      </c>
      <c r="AM104" s="5" t="s">
        <v>49</v>
      </c>
      <c r="AN104" s="5" t="s">
        <v>124</v>
      </c>
      <c r="AO104" s="5" t="s">
        <v>49</v>
      </c>
      <c r="AP104" s="5" t="s">
        <v>108</v>
      </c>
      <c r="AQ104" s="5" t="s">
        <v>109</v>
      </c>
      <c r="AR104" s="5" t="s">
        <v>110</v>
      </c>
      <c r="AS104" s="5" t="s">
        <v>111</v>
      </c>
      <c r="AT104" s="5" t="s">
        <v>112</v>
      </c>
      <c r="AU104" s="13">
        <v>20802897</v>
      </c>
      <c r="AV104" s="13" t="s">
        <v>119</v>
      </c>
    </row>
    <row r="105" spans="1:48" x14ac:dyDescent="0.25">
      <c r="A105" s="4">
        <v>44351</v>
      </c>
      <c r="B105" s="5" t="s">
        <v>26</v>
      </c>
      <c r="C105" s="5" t="s">
        <v>71</v>
      </c>
      <c r="D105" s="5" t="s">
        <v>28</v>
      </c>
      <c r="E105" s="5" t="s">
        <v>56</v>
      </c>
      <c r="F105" s="6">
        <v>24470</v>
      </c>
      <c r="G105" s="5" t="s">
        <v>30</v>
      </c>
      <c r="H105" s="6">
        <v>1.6268110811853245</v>
      </c>
      <c r="I105" s="6">
        <v>27.734999533980019</v>
      </c>
      <c r="J105" s="6">
        <v>39807.270995261759</v>
      </c>
      <c r="K105" s="6">
        <v>1.6267785449637009</v>
      </c>
      <c r="L105" s="7" t="s">
        <v>31</v>
      </c>
      <c r="M105" s="5" t="s">
        <v>62</v>
      </c>
      <c r="N105" s="6">
        <v>24470</v>
      </c>
      <c r="O105" s="5" t="s">
        <v>30</v>
      </c>
      <c r="P105" s="6">
        <v>1.5984</v>
      </c>
      <c r="Q105" s="6" t="s">
        <v>33</v>
      </c>
      <c r="R105" s="6">
        <v>11040.55</v>
      </c>
      <c r="S105" s="6">
        <v>50847.820995261762</v>
      </c>
      <c r="T105" s="5" t="s">
        <v>125</v>
      </c>
      <c r="U105" s="5" t="s">
        <v>106</v>
      </c>
      <c r="V105" s="5" t="s">
        <v>107</v>
      </c>
      <c r="W105" s="5" t="s">
        <v>108</v>
      </c>
      <c r="X105" s="5" t="s">
        <v>109</v>
      </c>
      <c r="Y105" s="5" t="s">
        <v>110</v>
      </c>
      <c r="Z105" s="5" t="s">
        <v>111</v>
      </c>
      <c r="AA105" s="5" t="s">
        <v>112</v>
      </c>
      <c r="AB105" s="5" t="s">
        <v>113</v>
      </c>
      <c r="AC105" s="5" t="s">
        <v>49</v>
      </c>
      <c r="AD105" s="5" t="s">
        <v>49</v>
      </c>
      <c r="AE105" s="12" t="s">
        <v>114</v>
      </c>
      <c r="AF105" s="5" t="s">
        <v>115</v>
      </c>
      <c r="AG105" s="5" t="s">
        <v>34</v>
      </c>
      <c r="AH105" s="5" t="s">
        <v>120</v>
      </c>
      <c r="AI105" s="5" t="s">
        <v>117</v>
      </c>
      <c r="AJ105" s="5" t="s">
        <v>28</v>
      </c>
      <c r="AK105" s="5" t="s">
        <v>56</v>
      </c>
      <c r="AL105" s="5" t="s">
        <v>118</v>
      </c>
      <c r="AM105" s="5" t="s">
        <v>49</v>
      </c>
      <c r="AN105" s="5" t="s">
        <v>121</v>
      </c>
      <c r="AO105" s="5" t="s">
        <v>49</v>
      </c>
      <c r="AP105" s="5" t="s">
        <v>108</v>
      </c>
      <c r="AQ105" s="5" t="s">
        <v>109</v>
      </c>
      <c r="AR105" s="5" t="s">
        <v>110</v>
      </c>
      <c r="AS105" s="5" t="s">
        <v>111</v>
      </c>
      <c r="AT105" s="5" t="s">
        <v>112</v>
      </c>
      <c r="AU105" s="13">
        <v>24209748</v>
      </c>
      <c r="AV105" s="13" t="s">
        <v>119</v>
      </c>
    </row>
    <row r="106" spans="1:48" x14ac:dyDescent="0.25">
      <c r="A106" s="4">
        <v>44351</v>
      </c>
      <c r="B106" s="5" t="s">
        <v>26</v>
      </c>
      <c r="C106" s="5" t="s">
        <v>71</v>
      </c>
      <c r="D106" s="5" t="s">
        <v>28</v>
      </c>
      <c r="E106" s="5" t="s">
        <v>56</v>
      </c>
      <c r="F106" s="6">
        <v>24280</v>
      </c>
      <c r="G106" s="5" t="s">
        <v>30</v>
      </c>
      <c r="H106" s="6">
        <v>1.2333261486630942</v>
      </c>
      <c r="I106" s="6">
        <v>27.734997510867242</v>
      </c>
      <c r="J106" s="6">
        <v>29944.559986362139</v>
      </c>
      <c r="K106" s="6">
        <v>1.2333014821401211</v>
      </c>
      <c r="L106" s="7" t="s">
        <v>31</v>
      </c>
      <c r="M106" s="5" t="s">
        <v>62</v>
      </c>
      <c r="N106" s="6">
        <v>24280</v>
      </c>
      <c r="O106" s="5" t="s">
        <v>30</v>
      </c>
      <c r="P106" s="6">
        <v>1.0000000151505899</v>
      </c>
      <c r="Q106" s="6" t="s">
        <v>33</v>
      </c>
      <c r="R106" s="6">
        <v>8305.1200000000008</v>
      </c>
      <c r="S106" s="6">
        <v>38249.679986362142</v>
      </c>
      <c r="T106" s="5" t="s">
        <v>125</v>
      </c>
      <c r="U106" s="5" t="s">
        <v>106</v>
      </c>
      <c r="V106" s="5" t="s">
        <v>107</v>
      </c>
      <c r="W106" s="5" t="s">
        <v>108</v>
      </c>
      <c r="X106" s="5" t="s">
        <v>109</v>
      </c>
      <c r="Y106" s="5" t="s">
        <v>110</v>
      </c>
      <c r="Z106" s="5" t="s">
        <v>111</v>
      </c>
      <c r="AA106" s="5" t="s">
        <v>112</v>
      </c>
      <c r="AB106" s="5" t="s">
        <v>113</v>
      </c>
      <c r="AC106" s="5" t="s">
        <v>49</v>
      </c>
      <c r="AD106" s="5" t="s">
        <v>49</v>
      </c>
      <c r="AE106" s="12" t="s">
        <v>114</v>
      </c>
      <c r="AF106" s="5" t="s">
        <v>115</v>
      </c>
      <c r="AG106" s="5" t="s">
        <v>34</v>
      </c>
      <c r="AH106" s="5" t="s">
        <v>120</v>
      </c>
      <c r="AI106" s="5" t="s">
        <v>117</v>
      </c>
      <c r="AJ106" s="5" t="s">
        <v>28</v>
      </c>
      <c r="AK106" s="5" t="s">
        <v>56</v>
      </c>
      <c r="AL106" s="5" t="s">
        <v>118</v>
      </c>
      <c r="AM106" s="5" t="s">
        <v>49</v>
      </c>
      <c r="AN106" s="5" t="s">
        <v>121</v>
      </c>
      <c r="AO106" s="5" t="s">
        <v>49</v>
      </c>
      <c r="AP106" s="5" t="s">
        <v>108</v>
      </c>
      <c r="AQ106" s="5" t="s">
        <v>109</v>
      </c>
      <c r="AR106" s="5" t="s">
        <v>110</v>
      </c>
      <c r="AS106" s="5" t="s">
        <v>111</v>
      </c>
      <c r="AT106" s="5" t="s">
        <v>112</v>
      </c>
      <c r="AU106" s="13">
        <v>24209749</v>
      </c>
      <c r="AV106" s="13" t="s">
        <v>119</v>
      </c>
    </row>
    <row r="107" spans="1:48" x14ac:dyDescent="0.25">
      <c r="A107" s="4">
        <v>44351</v>
      </c>
      <c r="B107" s="5" t="s">
        <v>26</v>
      </c>
      <c r="C107" s="5" t="s">
        <v>71</v>
      </c>
      <c r="D107" s="5" t="s">
        <v>28</v>
      </c>
      <c r="E107" s="5" t="s">
        <v>56</v>
      </c>
      <c r="F107" s="6">
        <v>24410</v>
      </c>
      <c r="G107" s="5" t="s">
        <v>30</v>
      </c>
      <c r="H107" s="6">
        <v>1.233326149237256</v>
      </c>
      <c r="I107" s="6">
        <v>27.735002647043789</v>
      </c>
      <c r="J107" s="6">
        <v>30104.889193055362</v>
      </c>
      <c r="K107" s="6">
        <v>1.2333014827142712</v>
      </c>
      <c r="L107" s="7" t="s">
        <v>31</v>
      </c>
      <c r="M107" s="5" t="s">
        <v>62</v>
      </c>
      <c r="N107" s="6">
        <v>24410</v>
      </c>
      <c r="O107" s="5" t="s">
        <v>30</v>
      </c>
      <c r="P107" s="6">
        <v>1.0000000151505899</v>
      </c>
      <c r="Q107" s="6" t="s">
        <v>33</v>
      </c>
      <c r="R107" s="6">
        <v>8349.59</v>
      </c>
      <c r="S107" s="6">
        <v>38454.479193055362</v>
      </c>
      <c r="T107" s="5" t="s">
        <v>125</v>
      </c>
      <c r="U107" s="5" t="s">
        <v>106</v>
      </c>
      <c r="V107" s="5" t="s">
        <v>107</v>
      </c>
      <c r="W107" s="5" t="s">
        <v>108</v>
      </c>
      <c r="X107" s="5" t="s">
        <v>109</v>
      </c>
      <c r="Y107" s="5" t="s">
        <v>110</v>
      </c>
      <c r="Z107" s="5" t="s">
        <v>111</v>
      </c>
      <c r="AA107" s="5" t="s">
        <v>112</v>
      </c>
      <c r="AB107" s="5" t="s">
        <v>113</v>
      </c>
      <c r="AC107" s="5" t="s">
        <v>49</v>
      </c>
      <c r="AD107" s="5" t="s">
        <v>49</v>
      </c>
      <c r="AE107" s="12" t="s">
        <v>114</v>
      </c>
      <c r="AF107" s="5" t="s">
        <v>115</v>
      </c>
      <c r="AG107" s="5" t="s">
        <v>34</v>
      </c>
      <c r="AH107" s="5" t="s">
        <v>120</v>
      </c>
      <c r="AI107" s="5" t="s">
        <v>117</v>
      </c>
      <c r="AJ107" s="5" t="s">
        <v>28</v>
      </c>
      <c r="AK107" s="5" t="s">
        <v>56</v>
      </c>
      <c r="AL107" s="5" t="s">
        <v>118</v>
      </c>
      <c r="AM107" s="5" t="s">
        <v>49</v>
      </c>
      <c r="AN107" s="5" t="s">
        <v>121</v>
      </c>
      <c r="AO107" s="5" t="s">
        <v>49</v>
      </c>
      <c r="AP107" s="5" t="s">
        <v>108</v>
      </c>
      <c r="AQ107" s="5" t="s">
        <v>109</v>
      </c>
      <c r="AR107" s="5" t="s">
        <v>110</v>
      </c>
      <c r="AS107" s="5" t="s">
        <v>111</v>
      </c>
      <c r="AT107" s="5" t="s">
        <v>112</v>
      </c>
      <c r="AU107" s="13">
        <v>24209747</v>
      </c>
      <c r="AV107" s="13" t="s">
        <v>119</v>
      </c>
    </row>
    <row r="108" spans="1:48" x14ac:dyDescent="0.25">
      <c r="A108" s="4">
        <v>44356</v>
      </c>
      <c r="B108" s="5" t="s">
        <v>26</v>
      </c>
      <c r="C108" s="5" t="s">
        <v>71</v>
      </c>
      <c r="D108" s="5" t="s">
        <v>28</v>
      </c>
      <c r="E108" s="5" t="s">
        <v>56</v>
      </c>
      <c r="F108" s="6">
        <v>24460</v>
      </c>
      <c r="G108" s="5" t="s">
        <v>30</v>
      </c>
      <c r="H108" s="6">
        <v>1.6212749965714772</v>
      </c>
      <c r="I108" s="6">
        <v>27.734998897069186</v>
      </c>
      <c r="J108" s="6">
        <v>39655.593288410011</v>
      </c>
      <c r="K108" s="6">
        <v>1.6212425710715459</v>
      </c>
      <c r="L108" s="7" t="s">
        <v>31</v>
      </c>
      <c r="M108" s="5" t="s">
        <v>62</v>
      </c>
      <c r="N108" s="6">
        <v>24460</v>
      </c>
      <c r="O108" s="5" t="s">
        <v>30</v>
      </c>
      <c r="P108" s="6">
        <v>1.5984</v>
      </c>
      <c r="Q108" s="6" t="s">
        <v>33</v>
      </c>
      <c r="R108" s="6">
        <v>10998.48</v>
      </c>
      <c r="S108" s="6">
        <v>50654.073288410014</v>
      </c>
      <c r="T108" s="5" t="s">
        <v>125</v>
      </c>
      <c r="U108" s="5" t="s">
        <v>106</v>
      </c>
      <c r="V108" s="5" t="s">
        <v>107</v>
      </c>
      <c r="W108" s="5" t="s">
        <v>108</v>
      </c>
      <c r="X108" s="5" t="s">
        <v>109</v>
      </c>
      <c r="Y108" s="5" t="s">
        <v>110</v>
      </c>
      <c r="Z108" s="5" t="s">
        <v>111</v>
      </c>
      <c r="AA108" s="5" t="s">
        <v>112</v>
      </c>
      <c r="AB108" s="5" t="s">
        <v>113</v>
      </c>
      <c r="AC108" s="5" t="s">
        <v>49</v>
      </c>
      <c r="AD108" s="5" t="s">
        <v>49</v>
      </c>
      <c r="AE108" s="12" t="s">
        <v>114</v>
      </c>
      <c r="AF108" s="5" t="s">
        <v>115</v>
      </c>
      <c r="AG108" s="5" t="s">
        <v>34</v>
      </c>
      <c r="AH108" s="5" t="s">
        <v>120</v>
      </c>
      <c r="AI108" s="5" t="s">
        <v>117</v>
      </c>
      <c r="AJ108" s="5" t="s">
        <v>28</v>
      </c>
      <c r="AK108" s="5" t="s">
        <v>56</v>
      </c>
      <c r="AL108" s="5" t="s">
        <v>118</v>
      </c>
      <c r="AM108" s="5" t="s">
        <v>49</v>
      </c>
      <c r="AN108" s="5" t="s">
        <v>121</v>
      </c>
      <c r="AO108" s="5" t="s">
        <v>49</v>
      </c>
      <c r="AP108" s="5" t="s">
        <v>108</v>
      </c>
      <c r="AQ108" s="5" t="s">
        <v>109</v>
      </c>
      <c r="AR108" s="5" t="s">
        <v>110</v>
      </c>
      <c r="AS108" s="5" t="s">
        <v>111</v>
      </c>
      <c r="AT108" s="5" t="s">
        <v>112</v>
      </c>
      <c r="AU108" s="13">
        <v>24138154</v>
      </c>
      <c r="AV108" s="13" t="s">
        <v>119</v>
      </c>
    </row>
    <row r="109" spans="1:48" x14ac:dyDescent="0.25">
      <c r="A109" s="4">
        <v>44358</v>
      </c>
      <c r="B109" s="5" t="s">
        <v>26</v>
      </c>
      <c r="C109" s="5" t="s">
        <v>71</v>
      </c>
      <c r="D109" s="5" t="s">
        <v>28</v>
      </c>
      <c r="E109" s="5" t="s">
        <v>56</v>
      </c>
      <c r="F109" s="6">
        <v>24410</v>
      </c>
      <c r="G109" s="5" t="s">
        <v>30</v>
      </c>
      <c r="H109" s="6">
        <v>1.6150067559402335</v>
      </c>
      <c r="I109" s="6">
        <v>27.734998984831755</v>
      </c>
      <c r="J109" s="6">
        <v>39421.526466202849</v>
      </c>
      <c r="K109" s="6">
        <v>1.6149744558051147</v>
      </c>
      <c r="L109" s="7" t="s">
        <v>31</v>
      </c>
      <c r="M109" s="5" t="s">
        <v>62</v>
      </c>
      <c r="N109" s="6">
        <v>24410</v>
      </c>
      <c r="O109" s="5" t="s">
        <v>30</v>
      </c>
      <c r="P109" s="6">
        <v>1.5984</v>
      </c>
      <c r="Q109" s="6" t="s">
        <v>33</v>
      </c>
      <c r="R109" s="6">
        <v>10933.56</v>
      </c>
      <c r="S109" s="6">
        <v>50355.086466202847</v>
      </c>
      <c r="T109" s="5" t="s">
        <v>125</v>
      </c>
      <c r="U109" s="5" t="s">
        <v>106</v>
      </c>
      <c r="V109" s="5" t="s">
        <v>107</v>
      </c>
      <c r="W109" s="5" t="s">
        <v>108</v>
      </c>
      <c r="X109" s="5" t="s">
        <v>109</v>
      </c>
      <c r="Y109" s="5" t="s">
        <v>110</v>
      </c>
      <c r="Z109" s="5" t="s">
        <v>111</v>
      </c>
      <c r="AA109" s="5" t="s">
        <v>112</v>
      </c>
      <c r="AB109" s="5" t="s">
        <v>113</v>
      </c>
      <c r="AC109" s="5" t="s">
        <v>49</v>
      </c>
      <c r="AD109" s="5" t="s">
        <v>49</v>
      </c>
      <c r="AE109" s="12" t="s">
        <v>114</v>
      </c>
      <c r="AF109" s="5" t="s">
        <v>115</v>
      </c>
      <c r="AG109" s="5" t="s">
        <v>34</v>
      </c>
      <c r="AH109" s="5" t="s">
        <v>120</v>
      </c>
      <c r="AI109" s="5" t="s">
        <v>117</v>
      </c>
      <c r="AJ109" s="5" t="s">
        <v>28</v>
      </c>
      <c r="AK109" s="5" t="s">
        <v>56</v>
      </c>
      <c r="AL109" s="5" t="s">
        <v>118</v>
      </c>
      <c r="AM109" s="5" t="s">
        <v>49</v>
      </c>
      <c r="AN109" s="5" t="s">
        <v>121</v>
      </c>
      <c r="AO109" s="5" t="s">
        <v>49</v>
      </c>
      <c r="AP109" s="5" t="s">
        <v>108</v>
      </c>
      <c r="AQ109" s="5" t="s">
        <v>109</v>
      </c>
      <c r="AR109" s="5" t="s">
        <v>110</v>
      </c>
      <c r="AS109" s="5" t="s">
        <v>111</v>
      </c>
      <c r="AT109" s="5" t="s">
        <v>112</v>
      </c>
      <c r="AU109" s="13">
        <v>24138138</v>
      </c>
      <c r="AV109" s="13" t="s">
        <v>119</v>
      </c>
    </row>
    <row r="110" spans="1:48" x14ac:dyDescent="0.25">
      <c r="A110" s="4">
        <v>44358</v>
      </c>
      <c r="B110" s="5" t="s">
        <v>26</v>
      </c>
      <c r="C110" s="5" t="s">
        <v>71</v>
      </c>
      <c r="D110" s="5" t="s">
        <v>28</v>
      </c>
      <c r="E110" s="5" t="s">
        <v>56</v>
      </c>
      <c r="F110" s="6">
        <v>24480</v>
      </c>
      <c r="G110" s="5" t="s">
        <v>30</v>
      </c>
      <c r="H110" s="6">
        <v>1.6150067559402332</v>
      </c>
      <c r="I110" s="6">
        <v>27.735001624043804</v>
      </c>
      <c r="J110" s="6">
        <v>39534.574678109202</v>
      </c>
      <c r="K110" s="6">
        <v>1.6149744558051145</v>
      </c>
      <c r="L110" s="7" t="s">
        <v>31</v>
      </c>
      <c r="M110" s="5" t="s">
        <v>62</v>
      </c>
      <c r="N110" s="6">
        <v>24480</v>
      </c>
      <c r="O110" s="5" t="s">
        <v>30</v>
      </c>
      <c r="P110" s="6">
        <v>1.5984</v>
      </c>
      <c r="Q110" s="6" t="s">
        <v>33</v>
      </c>
      <c r="R110" s="6">
        <v>10964.91</v>
      </c>
      <c r="S110" s="6">
        <v>50499.484678109206</v>
      </c>
      <c r="T110" s="5" t="s">
        <v>125</v>
      </c>
      <c r="U110" s="5" t="s">
        <v>106</v>
      </c>
      <c r="V110" s="5" t="s">
        <v>107</v>
      </c>
      <c r="W110" s="5" t="s">
        <v>108</v>
      </c>
      <c r="X110" s="5" t="s">
        <v>109</v>
      </c>
      <c r="Y110" s="5" t="s">
        <v>110</v>
      </c>
      <c r="Z110" s="5" t="s">
        <v>111</v>
      </c>
      <c r="AA110" s="5" t="s">
        <v>112</v>
      </c>
      <c r="AB110" s="5" t="s">
        <v>113</v>
      </c>
      <c r="AC110" s="5" t="s">
        <v>49</v>
      </c>
      <c r="AD110" s="5" t="s">
        <v>49</v>
      </c>
      <c r="AE110" s="12" t="s">
        <v>114</v>
      </c>
      <c r="AF110" s="5" t="s">
        <v>115</v>
      </c>
      <c r="AG110" s="5" t="s">
        <v>34</v>
      </c>
      <c r="AH110" s="5" t="s">
        <v>120</v>
      </c>
      <c r="AI110" s="5" t="s">
        <v>117</v>
      </c>
      <c r="AJ110" s="5" t="s">
        <v>28</v>
      </c>
      <c r="AK110" s="5" t="s">
        <v>56</v>
      </c>
      <c r="AL110" s="5" t="s">
        <v>118</v>
      </c>
      <c r="AM110" s="5" t="s">
        <v>49</v>
      </c>
      <c r="AN110" s="5" t="s">
        <v>121</v>
      </c>
      <c r="AO110" s="5" t="s">
        <v>49</v>
      </c>
      <c r="AP110" s="5" t="s">
        <v>108</v>
      </c>
      <c r="AQ110" s="5" t="s">
        <v>109</v>
      </c>
      <c r="AR110" s="5" t="s">
        <v>110</v>
      </c>
      <c r="AS110" s="5" t="s">
        <v>111</v>
      </c>
      <c r="AT110" s="5" t="s">
        <v>112</v>
      </c>
      <c r="AU110" s="13">
        <v>24138137</v>
      </c>
      <c r="AV110" s="13" t="s">
        <v>119</v>
      </c>
    </row>
    <row r="111" spans="1:48" x14ac:dyDescent="0.25">
      <c r="A111" s="4">
        <v>44358</v>
      </c>
      <c r="B111" s="5" t="s">
        <v>26</v>
      </c>
      <c r="C111" s="5" t="s">
        <v>71</v>
      </c>
      <c r="D111" s="5" t="s">
        <v>28</v>
      </c>
      <c r="E111" s="5" t="s">
        <v>56</v>
      </c>
      <c r="F111" s="6">
        <v>24580</v>
      </c>
      <c r="G111" s="5" t="s">
        <v>30</v>
      </c>
      <c r="H111" s="6">
        <v>1.6150067559402335</v>
      </c>
      <c r="I111" s="6">
        <v>27.735001438638356</v>
      </c>
      <c r="J111" s="6">
        <v>39696.072123689715</v>
      </c>
      <c r="K111" s="6">
        <v>1.6149744558051145</v>
      </c>
      <c r="L111" s="7" t="s">
        <v>31</v>
      </c>
      <c r="M111" s="5" t="s">
        <v>62</v>
      </c>
      <c r="N111" s="6">
        <v>24580</v>
      </c>
      <c r="O111" s="5" t="s">
        <v>30</v>
      </c>
      <c r="P111" s="6">
        <v>1.5984</v>
      </c>
      <c r="Q111" s="6" t="s">
        <v>33</v>
      </c>
      <c r="R111" s="6">
        <v>11009.71</v>
      </c>
      <c r="S111" s="6">
        <v>50705.782123689714</v>
      </c>
      <c r="T111" s="5" t="s">
        <v>125</v>
      </c>
      <c r="U111" s="5" t="s">
        <v>106</v>
      </c>
      <c r="V111" s="5" t="s">
        <v>107</v>
      </c>
      <c r="W111" s="5" t="s">
        <v>108</v>
      </c>
      <c r="X111" s="5" t="s">
        <v>109</v>
      </c>
      <c r="Y111" s="5" t="s">
        <v>110</v>
      </c>
      <c r="Z111" s="5" t="s">
        <v>111</v>
      </c>
      <c r="AA111" s="5" t="s">
        <v>112</v>
      </c>
      <c r="AB111" s="5" t="s">
        <v>113</v>
      </c>
      <c r="AC111" s="5" t="s">
        <v>49</v>
      </c>
      <c r="AD111" s="5" t="s">
        <v>49</v>
      </c>
      <c r="AE111" s="12" t="s">
        <v>114</v>
      </c>
      <c r="AF111" s="5" t="s">
        <v>115</v>
      </c>
      <c r="AG111" s="5" t="s">
        <v>34</v>
      </c>
      <c r="AH111" s="5" t="s">
        <v>120</v>
      </c>
      <c r="AI111" s="5" t="s">
        <v>117</v>
      </c>
      <c r="AJ111" s="5" t="s">
        <v>28</v>
      </c>
      <c r="AK111" s="5" t="s">
        <v>56</v>
      </c>
      <c r="AL111" s="5" t="s">
        <v>118</v>
      </c>
      <c r="AM111" s="5" t="s">
        <v>49</v>
      </c>
      <c r="AN111" s="5" t="s">
        <v>121</v>
      </c>
      <c r="AO111" s="5" t="s">
        <v>49</v>
      </c>
      <c r="AP111" s="5" t="s">
        <v>108</v>
      </c>
      <c r="AQ111" s="5" t="s">
        <v>109</v>
      </c>
      <c r="AR111" s="5" t="s">
        <v>110</v>
      </c>
      <c r="AS111" s="5" t="s">
        <v>111</v>
      </c>
      <c r="AT111" s="5" t="s">
        <v>112</v>
      </c>
      <c r="AU111" s="13">
        <v>24138153</v>
      </c>
      <c r="AV111" s="13" t="s">
        <v>119</v>
      </c>
    </row>
    <row r="112" spans="1:48" x14ac:dyDescent="0.25">
      <c r="A112" s="4">
        <v>44358</v>
      </c>
      <c r="B112" s="5" t="s">
        <v>26</v>
      </c>
      <c r="C112" s="5" t="s">
        <v>47</v>
      </c>
      <c r="D112" s="5" t="s">
        <v>28</v>
      </c>
      <c r="E112" s="5" t="s">
        <v>46</v>
      </c>
      <c r="F112" s="6">
        <v>120000</v>
      </c>
      <c r="G112" s="5" t="s">
        <v>30</v>
      </c>
      <c r="H112" s="6">
        <v>1.5948191714909803</v>
      </c>
      <c r="I112" s="6">
        <v>27.735000271023587</v>
      </c>
      <c r="J112" s="6">
        <v>191376.38679591185</v>
      </c>
      <c r="K112" s="6">
        <v>1.5948032232992655</v>
      </c>
      <c r="L112" s="7" t="s">
        <v>31</v>
      </c>
      <c r="M112" s="5" t="s">
        <v>32</v>
      </c>
      <c r="N112" s="6">
        <v>120000</v>
      </c>
      <c r="O112" s="5" t="s">
        <v>30</v>
      </c>
      <c r="P112" s="6">
        <v>1.0000000038752299</v>
      </c>
      <c r="Q112" s="6" t="s">
        <v>33</v>
      </c>
      <c r="R112" s="6">
        <v>53077.71</v>
      </c>
      <c r="S112" s="6">
        <v>244454.09679591184</v>
      </c>
      <c r="T112" s="5" t="s">
        <v>125</v>
      </c>
      <c r="U112" s="5" t="s">
        <v>106</v>
      </c>
      <c r="V112" s="5" t="s">
        <v>107</v>
      </c>
      <c r="W112" s="5" t="s">
        <v>108</v>
      </c>
      <c r="X112" s="5" t="s">
        <v>109</v>
      </c>
      <c r="Y112" s="5" t="s">
        <v>110</v>
      </c>
      <c r="Z112" s="5" t="s">
        <v>111</v>
      </c>
      <c r="AA112" s="5" t="s">
        <v>112</v>
      </c>
      <c r="AB112" s="5" t="s">
        <v>113</v>
      </c>
      <c r="AC112" s="5" t="s">
        <v>49</v>
      </c>
      <c r="AD112" s="5" t="s">
        <v>49</v>
      </c>
      <c r="AE112" s="12" t="s">
        <v>114</v>
      </c>
      <c r="AF112" s="5" t="s">
        <v>115</v>
      </c>
      <c r="AG112" s="5" t="s">
        <v>34</v>
      </c>
      <c r="AH112" s="5" t="s">
        <v>35</v>
      </c>
      <c r="AI112" s="5" t="s">
        <v>117</v>
      </c>
      <c r="AJ112" s="5" t="s">
        <v>28</v>
      </c>
      <c r="AK112" s="5" t="s">
        <v>46</v>
      </c>
      <c r="AL112" s="5" t="s">
        <v>118</v>
      </c>
      <c r="AM112" s="5" t="s">
        <v>49</v>
      </c>
      <c r="AN112" s="5" t="s">
        <v>49</v>
      </c>
      <c r="AO112" s="5" t="s">
        <v>49</v>
      </c>
      <c r="AP112" s="5" t="s">
        <v>108</v>
      </c>
      <c r="AQ112" s="5" t="s">
        <v>109</v>
      </c>
      <c r="AR112" s="5" t="s">
        <v>110</v>
      </c>
      <c r="AS112" s="5" t="s">
        <v>111</v>
      </c>
      <c r="AT112" s="5" t="s">
        <v>112</v>
      </c>
      <c r="AU112" s="13">
        <v>24136784</v>
      </c>
      <c r="AV112" s="13" t="s">
        <v>119</v>
      </c>
    </row>
    <row r="113" spans="1:48" x14ac:dyDescent="0.25">
      <c r="A113" s="4">
        <v>44365</v>
      </c>
      <c r="B113" s="5" t="s">
        <v>26</v>
      </c>
      <c r="C113" s="5" t="s">
        <v>72</v>
      </c>
      <c r="D113" s="5" t="s">
        <v>28</v>
      </c>
      <c r="E113" s="5" t="s">
        <v>56</v>
      </c>
      <c r="F113" s="6">
        <v>24470</v>
      </c>
      <c r="G113" s="5" t="s">
        <v>30</v>
      </c>
      <c r="H113" s="6">
        <v>1.5959789595362002</v>
      </c>
      <c r="I113" s="6">
        <v>27.735000261113708</v>
      </c>
      <c r="J113" s="6">
        <v>39052.824067748021</v>
      </c>
      <c r="K113" s="6">
        <v>1.5959470399570095</v>
      </c>
      <c r="L113" s="7" t="s">
        <v>31</v>
      </c>
      <c r="M113" s="5" t="s">
        <v>62</v>
      </c>
      <c r="N113" s="6">
        <v>24470</v>
      </c>
      <c r="O113" s="5" t="s">
        <v>30</v>
      </c>
      <c r="P113" s="6">
        <v>1.5984</v>
      </c>
      <c r="Q113" s="6" t="s">
        <v>33</v>
      </c>
      <c r="R113" s="6">
        <v>10831.3</v>
      </c>
      <c r="S113" s="6">
        <v>49884.124067748024</v>
      </c>
      <c r="T113" s="5" t="s">
        <v>125</v>
      </c>
      <c r="U113" s="5" t="s">
        <v>106</v>
      </c>
      <c r="V113" s="5" t="s">
        <v>107</v>
      </c>
      <c r="W113" s="5" t="s">
        <v>108</v>
      </c>
      <c r="X113" s="5" t="s">
        <v>109</v>
      </c>
      <c r="Y113" s="5" t="s">
        <v>110</v>
      </c>
      <c r="Z113" s="5" t="s">
        <v>111</v>
      </c>
      <c r="AA113" s="5" t="s">
        <v>112</v>
      </c>
      <c r="AB113" s="5" t="s">
        <v>113</v>
      </c>
      <c r="AC113" s="5" t="s">
        <v>49</v>
      </c>
      <c r="AD113" s="5" t="s">
        <v>49</v>
      </c>
      <c r="AE113" s="12" t="s">
        <v>114</v>
      </c>
      <c r="AF113" s="5" t="s">
        <v>115</v>
      </c>
      <c r="AG113" s="5" t="s">
        <v>34</v>
      </c>
      <c r="AH113" s="5" t="s">
        <v>120</v>
      </c>
      <c r="AI113" s="5" t="s">
        <v>117</v>
      </c>
      <c r="AJ113" s="5" t="s">
        <v>28</v>
      </c>
      <c r="AK113" s="5" t="s">
        <v>56</v>
      </c>
      <c r="AL113" s="5" t="s">
        <v>118</v>
      </c>
      <c r="AM113" s="5" t="s">
        <v>49</v>
      </c>
      <c r="AN113" s="5" t="s">
        <v>121</v>
      </c>
      <c r="AO113" s="5" t="s">
        <v>49</v>
      </c>
      <c r="AP113" s="5" t="s">
        <v>108</v>
      </c>
      <c r="AQ113" s="5" t="s">
        <v>109</v>
      </c>
      <c r="AR113" s="5" t="s">
        <v>110</v>
      </c>
      <c r="AS113" s="5" t="s">
        <v>111</v>
      </c>
      <c r="AT113" s="5" t="s">
        <v>112</v>
      </c>
      <c r="AU113" s="13">
        <v>29503698</v>
      </c>
      <c r="AV113" s="13" t="s">
        <v>119</v>
      </c>
    </row>
    <row r="114" spans="1:48" x14ac:dyDescent="0.25">
      <c r="A114" s="4">
        <v>44365</v>
      </c>
      <c r="B114" s="5" t="s">
        <v>26</v>
      </c>
      <c r="C114" s="5" t="s">
        <v>52</v>
      </c>
      <c r="D114" s="5" t="s">
        <v>28</v>
      </c>
      <c r="E114" s="5" t="s">
        <v>56</v>
      </c>
      <c r="F114" s="6">
        <v>24480</v>
      </c>
      <c r="G114" s="5" t="s">
        <v>30</v>
      </c>
      <c r="H114" s="6">
        <v>1.6757779075130101</v>
      </c>
      <c r="I114" s="6">
        <v>24.490003160756455</v>
      </c>
      <c r="J114" s="6">
        <v>41022.222715054966</v>
      </c>
      <c r="K114" s="6">
        <v>1.6757443919548598</v>
      </c>
      <c r="L114" s="7" t="s">
        <v>31</v>
      </c>
      <c r="M114" s="5" t="s">
        <v>57</v>
      </c>
      <c r="N114" s="6">
        <v>24480</v>
      </c>
      <c r="O114" s="5" t="s">
        <v>30</v>
      </c>
      <c r="P114" s="6">
        <v>1.67832</v>
      </c>
      <c r="Q114" s="6" t="s">
        <v>33</v>
      </c>
      <c r="R114" s="6">
        <v>10046.34</v>
      </c>
      <c r="S114" s="6">
        <v>51068.56271505497</v>
      </c>
      <c r="T114" s="5" t="s">
        <v>125</v>
      </c>
      <c r="U114" s="5" t="s">
        <v>106</v>
      </c>
      <c r="V114" s="5" t="s">
        <v>107</v>
      </c>
      <c r="W114" s="5" t="s">
        <v>108</v>
      </c>
      <c r="X114" s="5" t="s">
        <v>109</v>
      </c>
      <c r="Y114" s="5" t="s">
        <v>110</v>
      </c>
      <c r="Z114" s="5" t="s">
        <v>111</v>
      </c>
      <c r="AA114" s="5" t="s">
        <v>112</v>
      </c>
      <c r="AB114" s="5" t="s">
        <v>113</v>
      </c>
      <c r="AC114" s="5" t="s">
        <v>49</v>
      </c>
      <c r="AD114" s="5" t="s">
        <v>49</v>
      </c>
      <c r="AE114" s="12" t="s">
        <v>114</v>
      </c>
      <c r="AF114" s="5" t="s">
        <v>115</v>
      </c>
      <c r="AG114" s="5" t="s">
        <v>34</v>
      </c>
      <c r="AH114" s="5" t="s">
        <v>116</v>
      </c>
      <c r="AI114" s="5" t="s">
        <v>117</v>
      </c>
      <c r="AJ114" s="5" t="s">
        <v>28</v>
      </c>
      <c r="AK114" s="5" t="s">
        <v>56</v>
      </c>
      <c r="AL114" s="5" t="s">
        <v>118</v>
      </c>
      <c r="AM114" s="5" t="s">
        <v>49</v>
      </c>
      <c r="AN114" s="5" t="s">
        <v>49</v>
      </c>
      <c r="AO114" s="5" t="s">
        <v>49</v>
      </c>
      <c r="AP114" s="5" t="s">
        <v>108</v>
      </c>
      <c r="AQ114" s="5" t="s">
        <v>109</v>
      </c>
      <c r="AR114" s="5" t="s">
        <v>110</v>
      </c>
      <c r="AS114" s="5" t="s">
        <v>111</v>
      </c>
      <c r="AT114" s="5" t="s">
        <v>112</v>
      </c>
      <c r="AU114" s="13">
        <v>29500439</v>
      </c>
      <c r="AV114" s="13" t="s">
        <v>119</v>
      </c>
    </row>
    <row r="115" spans="1:48" x14ac:dyDescent="0.25">
      <c r="A115" s="4">
        <v>44365</v>
      </c>
      <c r="B115" s="5" t="s">
        <v>26</v>
      </c>
      <c r="C115" s="5" t="s">
        <v>72</v>
      </c>
      <c r="D115" s="5" t="s">
        <v>28</v>
      </c>
      <c r="E115" s="5" t="s">
        <v>56</v>
      </c>
      <c r="F115" s="6">
        <v>24570</v>
      </c>
      <c r="G115" s="5" t="s">
        <v>30</v>
      </c>
      <c r="H115" s="6">
        <v>1.5959789595362004</v>
      </c>
      <c r="I115" s="6">
        <v>27.735000081179933</v>
      </c>
      <c r="J115" s="6">
        <v>39212.418771743723</v>
      </c>
      <c r="K115" s="6">
        <v>1.5959470399570095</v>
      </c>
      <c r="L115" s="7" t="s">
        <v>31</v>
      </c>
      <c r="M115" s="5" t="s">
        <v>62</v>
      </c>
      <c r="N115" s="6">
        <v>24570</v>
      </c>
      <c r="O115" s="5" t="s">
        <v>30</v>
      </c>
      <c r="P115" s="6">
        <v>1.5984</v>
      </c>
      <c r="Q115" s="6" t="s">
        <v>33</v>
      </c>
      <c r="R115" s="6">
        <v>10875.56</v>
      </c>
      <c r="S115" s="6">
        <v>50087.978771743721</v>
      </c>
      <c r="T115" s="5" t="s">
        <v>125</v>
      </c>
      <c r="U115" s="5" t="s">
        <v>106</v>
      </c>
      <c r="V115" s="5" t="s">
        <v>107</v>
      </c>
      <c r="W115" s="5" t="s">
        <v>108</v>
      </c>
      <c r="X115" s="5" t="s">
        <v>109</v>
      </c>
      <c r="Y115" s="5" t="s">
        <v>110</v>
      </c>
      <c r="Z115" s="5" t="s">
        <v>111</v>
      </c>
      <c r="AA115" s="5" t="s">
        <v>112</v>
      </c>
      <c r="AB115" s="5" t="s">
        <v>113</v>
      </c>
      <c r="AC115" s="5" t="s">
        <v>49</v>
      </c>
      <c r="AD115" s="5" t="s">
        <v>49</v>
      </c>
      <c r="AE115" s="12" t="s">
        <v>114</v>
      </c>
      <c r="AF115" s="5" t="s">
        <v>115</v>
      </c>
      <c r="AG115" s="5" t="s">
        <v>34</v>
      </c>
      <c r="AH115" s="5" t="s">
        <v>120</v>
      </c>
      <c r="AI115" s="5" t="s">
        <v>117</v>
      </c>
      <c r="AJ115" s="5" t="s">
        <v>28</v>
      </c>
      <c r="AK115" s="5" t="s">
        <v>56</v>
      </c>
      <c r="AL115" s="5" t="s">
        <v>118</v>
      </c>
      <c r="AM115" s="5" t="s">
        <v>49</v>
      </c>
      <c r="AN115" s="5" t="s">
        <v>121</v>
      </c>
      <c r="AO115" s="5" t="s">
        <v>49</v>
      </c>
      <c r="AP115" s="5" t="s">
        <v>108</v>
      </c>
      <c r="AQ115" s="5" t="s">
        <v>109</v>
      </c>
      <c r="AR115" s="5" t="s">
        <v>110</v>
      </c>
      <c r="AS115" s="5" t="s">
        <v>111</v>
      </c>
      <c r="AT115" s="5" t="s">
        <v>112</v>
      </c>
      <c r="AU115" s="13">
        <v>29503697</v>
      </c>
      <c r="AV115" s="13" t="s">
        <v>119</v>
      </c>
    </row>
    <row r="116" spans="1:48" x14ac:dyDescent="0.25">
      <c r="A116" s="4">
        <v>44365</v>
      </c>
      <c r="B116" s="5" t="s">
        <v>26</v>
      </c>
      <c r="C116" s="5" t="s">
        <v>52</v>
      </c>
      <c r="D116" s="5" t="s">
        <v>28</v>
      </c>
      <c r="E116" s="5" t="s">
        <v>56</v>
      </c>
      <c r="F116" s="6">
        <v>24470</v>
      </c>
      <c r="G116" s="5" t="s">
        <v>30</v>
      </c>
      <c r="H116" s="6">
        <v>1.6757779075130104</v>
      </c>
      <c r="I116" s="6">
        <v>24.489998358319134</v>
      </c>
      <c r="J116" s="6">
        <v>41005.465271135428</v>
      </c>
      <c r="K116" s="6">
        <v>1.6757443919548602</v>
      </c>
      <c r="L116" s="7" t="s">
        <v>31</v>
      </c>
      <c r="M116" s="5" t="s">
        <v>57</v>
      </c>
      <c r="N116" s="6">
        <v>24470</v>
      </c>
      <c r="O116" s="5" t="s">
        <v>30</v>
      </c>
      <c r="P116" s="6">
        <v>1.67832</v>
      </c>
      <c r="Q116" s="6" t="s">
        <v>33</v>
      </c>
      <c r="R116" s="6">
        <v>10042.24</v>
      </c>
      <c r="S116" s="6">
        <v>51047.705271135426</v>
      </c>
      <c r="T116" s="5" t="s">
        <v>125</v>
      </c>
      <c r="U116" s="5" t="s">
        <v>106</v>
      </c>
      <c r="V116" s="5" t="s">
        <v>107</v>
      </c>
      <c r="W116" s="5" t="s">
        <v>108</v>
      </c>
      <c r="X116" s="5" t="s">
        <v>109</v>
      </c>
      <c r="Y116" s="5" t="s">
        <v>110</v>
      </c>
      <c r="Z116" s="5" t="s">
        <v>111</v>
      </c>
      <c r="AA116" s="5" t="s">
        <v>112</v>
      </c>
      <c r="AB116" s="5" t="s">
        <v>113</v>
      </c>
      <c r="AC116" s="5" t="s">
        <v>49</v>
      </c>
      <c r="AD116" s="5" t="s">
        <v>49</v>
      </c>
      <c r="AE116" s="12" t="s">
        <v>114</v>
      </c>
      <c r="AF116" s="5" t="s">
        <v>115</v>
      </c>
      <c r="AG116" s="5" t="s">
        <v>34</v>
      </c>
      <c r="AH116" s="5" t="s">
        <v>116</v>
      </c>
      <c r="AI116" s="5" t="s">
        <v>117</v>
      </c>
      <c r="AJ116" s="5" t="s">
        <v>28</v>
      </c>
      <c r="AK116" s="5" t="s">
        <v>56</v>
      </c>
      <c r="AL116" s="5" t="s">
        <v>118</v>
      </c>
      <c r="AM116" s="5" t="s">
        <v>49</v>
      </c>
      <c r="AN116" s="5" t="s">
        <v>49</v>
      </c>
      <c r="AO116" s="5" t="s">
        <v>49</v>
      </c>
      <c r="AP116" s="5" t="s">
        <v>108</v>
      </c>
      <c r="AQ116" s="5" t="s">
        <v>109</v>
      </c>
      <c r="AR116" s="5" t="s">
        <v>110</v>
      </c>
      <c r="AS116" s="5" t="s">
        <v>111</v>
      </c>
      <c r="AT116" s="5" t="s">
        <v>112</v>
      </c>
      <c r="AU116" s="13">
        <v>29500442</v>
      </c>
      <c r="AV116" s="13" t="s">
        <v>119</v>
      </c>
    </row>
    <row r="117" spans="1:48" x14ac:dyDescent="0.25">
      <c r="A117" s="4">
        <v>44365</v>
      </c>
      <c r="B117" s="5" t="s">
        <v>26</v>
      </c>
      <c r="C117" s="5" t="s">
        <v>72</v>
      </c>
      <c r="D117" s="5" t="s">
        <v>28</v>
      </c>
      <c r="E117" s="5" t="s">
        <v>56</v>
      </c>
      <c r="F117" s="6">
        <v>24470</v>
      </c>
      <c r="G117" s="5" t="s">
        <v>30</v>
      </c>
      <c r="H117" s="6">
        <v>1.5959789595362002</v>
      </c>
      <c r="I117" s="6">
        <v>27.735000261113708</v>
      </c>
      <c r="J117" s="6">
        <v>39052.824067748021</v>
      </c>
      <c r="K117" s="6">
        <v>1.5959470399570095</v>
      </c>
      <c r="L117" s="7" t="s">
        <v>31</v>
      </c>
      <c r="M117" s="5" t="s">
        <v>62</v>
      </c>
      <c r="N117" s="6">
        <v>24470</v>
      </c>
      <c r="O117" s="5" t="s">
        <v>30</v>
      </c>
      <c r="P117" s="6">
        <v>1.5984</v>
      </c>
      <c r="Q117" s="6" t="s">
        <v>33</v>
      </c>
      <c r="R117" s="6">
        <v>10831.3</v>
      </c>
      <c r="S117" s="6">
        <v>49884.124067748024</v>
      </c>
      <c r="T117" s="5" t="s">
        <v>125</v>
      </c>
      <c r="U117" s="5" t="s">
        <v>106</v>
      </c>
      <c r="V117" s="5" t="s">
        <v>107</v>
      </c>
      <c r="W117" s="5" t="s">
        <v>108</v>
      </c>
      <c r="X117" s="5" t="s">
        <v>109</v>
      </c>
      <c r="Y117" s="5" t="s">
        <v>110</v>
      </c>
      <c r="Z117" s="5" t="s">
        <v>111</v>
      </c>
      <c r="AA117" s="5" t="s">
        <v>112</v>
      </c>
      <c r="AB117" s="5" t="s">
        <v>113</v>
      </c>
      <c r="AC117" s="5" t="s">
        <v>49</v>
      </c>
      <c r="AD117" s="5" t="s">
        <v>49</v>
      </c>
      <c r="AE117" s="12" t="s">
        <v>114</v>
      </c>
      <c r="AF117" s="5" t="s">
        <v>115</v>
      </c>
      <c r="AG117" s="5" t="s">
        <v>34</v>
      </c>
      <c r="AH117" s="5" t="s">
        <v>120</v>
      </c>
      <c r="AI117" s="5" t="s">
        <v>117</v>
      </c>
      <c r="AJ117" s="5" t="s">
        <v>28</v>
      </c>
      <c r="AK117" s="5" t="s">
        <v>56</v>
      </c>
      <c r="AL117" s="5" t="s">
        <v>118</v>
      </c>
      <c r="AM117" s="5" t="s">
        <v>49</v>
      </c>
      <c r="AN117" s="5" t="s">
        <v>121</v>
      </c>
      <c r="AO117" s="5" t="s">
        <v>49</v>
      </c>
      <c r="AP117" s="5" t="s">
        <v>108</v>
      </c>
      <c r="AQ117" s="5" t="s">
        <v>109</v>
      </c>
      <c r="AR117" s="5" t="s">
        <v>110</v>
      </c>
      <c r="AS117" s="5" t="s">
        <v>111</v>
      </c>
      <c r="AT117" s="5" t="s">
        <v>112</v>
      </c>
      <c r="AU117" s="13">
        <v>29581176</v>
      </c>
      <c r="AV117" s="13" t="s">
        <v>119</v>
      </c>
    </row>
    <row r="118" spans="1:48" x14ac:dyDescent="0.25">
      <c r="A118" s="4">
        <v>44366</v>
      </c>
      <c r="B118" s="5" t="s">
        <v>26</v>
      </c>
      <c r="C118" s="5" t="s">
        <v>52</v>
      </c>
      <c r="D118" s="5" t="s">
        <v>28</v>
      </c>
      <c r="E118" s="5" t="s">
        <v>56</v>
      </c>
      <c r="F118" s="6">
        <v>24490</v>
      </c>
      <c r="G118" s="5" t="s">
        <v>30</v>
      </c>
      <c r="H118" s="6">
        <v>1.6758180455396801</v>
      </c>
      <c r="I118" s="6">
        <v>24.490001385815962</v>
      </c>
      <c r="J118" s="6">
        <v>41039.963119588057</v>
      </c>
      <c r="K118" s="6">
        <v>1.6757845291787692</v>
      </c>
      <c r="L118" s="7" t="s">
        <v>31</v>
      </c>
      <c r="M118" s="5" t="s">
        <v>57</v>
      </c>
      <c r="N118" s="6">
        <v>24490</v>
      </c>
      <c r="O118" s="5" t="s">
        <v>30</v>
      </c>
      <c r="P118" s="6">
        <v>1.67832</v>
      </c>
      <c r="Q118" s="6" t="s">
        <v>33</v>
      </c>
      <c r="R118" s="6">
        <v>10050.69</v>
      </c>
      <c r="S118" s="6">
        <v>51090.65311958806</v>
      </c>
      <c r="T118" s="5" t="s">
        <v>125</v>
      </c>
      <c r="U118" s="5" t="s">
        <v>106</v>
      </c>
      <c r="V118" s="5" t="s">
        <v>107</v>
      </c>
      <c r="W118" s="5" t="s">
        <v>108</v>
      </c>
      <c r="X118" s="5" t="s">
        <v>109</v>
      </c>
      <c r="Y118" s="5" t="s">
        <v>110</v>
      </c>
      <c r="Z118" s="5" t="s">
        <v>111</v>
      </c>
      <c r="AA118" s="5" t="s">
        <v>112</v>
      </c>
      <c r="AB118" s="5" t="s">
        <v>113</v>
      </c>
      <c r="AC118" s="5" t="s">
        <v>49</v>
      </c>
      <c r="AD118" s="5" t="s">
        <v>49</v>
      </c>
      <c r="AE118" s="12" t="s">
        <v>114</v>
      </c>
      <c r="AF118" s="5" t="s">
        <v>115</v>
      </c>
      <c r="AG118" s="5" t="s">
        <v>34</v>
      </c>
      <c r="AH118" s="5" t="s">
        <v>116</v>
      </c>
      <c r="AI118" s="5" t="s">
        <v>117</v>
      </c>
      <c r="AJ118" s="5" t="s">
        <v>28</v>
      </c>
      <c r="AK118" s="5" t="s">
        <v>56</v>
      </c>
      <c r="AL118" s="5" t="s">
        <v>118</v>
      </c>
      <c r="AM118" s="5" t="s">
        <v>49</v>
      </c>
      <c r="AN118" s="5" t="s">
        <v>49</v>
      </c>
      <c r="AO118" s="5" t="s">
        <v>49</v>
      </c>
      <c r="AP118" s="5" t="s">
        <v>108</v>
      </c>
      <c r="AQ118" s="5" t="s">
        <v>109</v>
      </c>
      <c r="AR118" s="5" t="s">
        <v>110</v>
      </c>
      <c r="AS118" s="5" t="s">
        <v>111</v>
      </c>
      <c r="AT118" s="5" t="s">
        <v>112</v>
      </c>
      <c r="AU118" s="13">
        <v>29500438</v>
      </c>
      <c r="AV118" s="13" t="s">
        <v>119</v>
      </c>
    </row>
    <row r="119" spans="1:48" x14ac:dyDescent="0.25">
      <c r="A119" s="4">
        <v>44366</v>
      </c>
      <c r="B119" s="5" t="s">
        <v>26</v>
      </c>
      <c r="C119" s="5" t="s">
        <v>52</v>
      </c>
      <c r="D119" s="5" t="s">
        <v>28</v>
      </c>
      <c r="E119" s="5" t="s">
        <v>56</v>
      </c>
      <c r="F119" s="6">
        <v>24480</v>
      </c>
      <c r="G119" s="5" t="s">
        <v>30</v>
      </c>
      <c r="H119" s="6">
        <v>1.6758180455396801</v>
      </c>
      <c r="I119" s="6">
        <v>24.490003160756455</v>
      </c>
      <c r="J119" s="6">
        <v>41023.20527429627</v>
      </c>
      <c r="K119" s="6">
        <v>1.6757845291787692</v>
      </c>
      <c r="L119" s="7" t="s">
        <v>31</v>
      </c>
      <c r="M119" s="5" t="s">
        <v>57</v>
      </c>
      <c r="N119" s="6">
        <v>24480</v>
      </c>
      <c r="O119" s="5" t="s">
        <v>30</v>
      </c>
      <c r="P119" s="6">
        <v>1.67832</v>
      </c>
      <c r="Q119" s="6" t="s">
        <v>33</v>
      </c>
      <c r="R119" s="6">
        <v>10046.59</v>
      </c>
      <c r="S119" s="6">
        <v>51069.795274296266</v>
      </c>
      <c r="T119" s="5" t="s">
        <v>125</v>
      </c>
      <c r="U119" s="5" t="s">
        <v>106</v>
      </c>
      <c r="V119" s="5" t="s">
        <v>107</v>
      </c>
      <c r="W119" s="5" t="s">
        <v>108</v>
      </c>
      <c r="X119" s="5" t="s">
        <v>109</v>
      </c>
      <c r="Y119" s="5" t="s">
        <v>110</v>
      </c>
      <c r="Z119" s="5" t="s">
        <v>111</v>
      </c>
      <c r="AA119" s="5" t="s">
        <v>112</v>
      </c>
      <c r="AB119" s="5" t="s">
        <v>113</v>
      </c>
      <c r="AC119" s="5" t="s">
        <v>49</v>
      </c>
      <c r="AD119" s="5" t="s">
        <v>49</v>
      </c>
      <c r="AE119" s="12" t="s">
        <v>114</v>
      </c>
      <c r="AF119" s="5" t="s">
        <v>115</v>
      </c>
      <c r="AG119" s="5" t="s">
        <v>34</v>
      </c>
      <c r="AH119" s="5" t="s">
        <v>116</v>
      </c>
      <c r="AI119" s="5" t="s">
        <v>117</v>
      </c>
      <c r="AJ119" s="5" t="s">
        <v>28</v>
      </c>
      <c r="AK119" s="5" t="s">
        <v>56</v>
      </c>
      <c r="AL119" s="5" t="s">
        <v>118</v>
      </c>
      <c r="AM119" s="5" t="s">
        <v>49</v>
      </c>
      <c r="AN119" s="5" t="s">
        <v>49</v>
      </c>
      <c r="AO119" s="5" t="s">
        <v>49</v>
      </c>
      <c r="AP119" s="5" t="s">
        <v>108</v>
      </c>
      <c r="AQ119" s="5" t="s">
        <v>109</v>
      </c>
      <c r="AR119" s="5" t="s">
        <v>110</v>
      </c>
      <c r="AS119" s="5" t="s">
        <v>111</v>
      </c>
      <c r="AT119" s="5" t="s">
        <v>112</v>
      </c>
      <c r="AU119" s="13">
        <v>29500441</v>
      </c>
      <c r="AV119" s="13" t="s">
        <v>119</v>
      </c>
    </row>
    <row r="120" spans="1:48" x14ac:dyDescent="0.25">
      <c r="A120" s="4">
        <v>44366</v>
      </c>
      <c r="B120" s="5" t="s">
        <v>26</v>
      </c>
      <c r="C120" s="5" t="s">
        <v>52</v>
      </c>
      <c r="D120" s="5" t="s">
        <v>28</v>
      </c>
      <c r="E120" s="5" t="s">
        <v>56</v>
      </c>
      <c r="F120" s="6">
        <v>24470</v>
      </c>
      <c r="G120" s="5" t="s">
        <v>30</v>
      </c>
      <c r="H120" s="6">
        <v>1.6758180455396798</v>
      </c>
      <c r="I120" s="6">
        <v>24.489998358319134</v>
      </c>
      <c r="J120" s="6">
        <v>41006.447429004482</v>
      </c>
      <c r="K120" s="6">
        <v>1.6757845291787692</v>
      </c>
      <c r="L120" s="7" t="s">
        <v>31</v>
      </c>
      <c r="M120" s="5" t="s">
        <v>57</v>
      </c>
      <c r="N120" s="6">
        <v>24470</v>
      </c>
      <c r="O120" s="5" t="s">
        <v>30</v>
      </c>
      <c r="P120" s="6">
        <v>1.67832</v>
      </c>
      <c r="Q120" s="6" t="s">
        <v>33</v>
      </c>
      <c r="R120" s="6">
        <v>10042.48</v>
      </c>
      <c r="S120" s="6">
        <v>51048.927429004485</v>
      </c>
      <c r="T120" s="5" t="s">
        <v>125</v>
      </c>
      <c r="U120" s="5" t="s">
        <v>106</v>
      </c>
      <c r="V120" s="5" t="s">
        <v>107</v>
      </c>
      <c r="W120" s="5" t="s">
        <v>108</v>
      </c>
      <c r="X120" s="5" t="s">
        <v>109</v>
      </c>
      <c r="Y120" s="5" t="s">
        <v>110</v>
      </c>
      <c r="Z120" s="5" t="s">
        <v>111</v>
      </c>
      <c r="AA120" s="5" t="s">
        <v>112</v>
      </c>
      <c r="AB120" s="5" t="s">
        <v>113</v>
      </c>
      <c r="AC120" s="5" t="s">
        <v>49</v>
      </c>
      <c r="AD120" s="5" t="s">
        <v>49</v>
      </c>
      <c r="AE120" s="12" t="s">
        <v>114</v>
      </c>
      <c r="AF120" s="5" t="s">
        <v>115</v>
      </c>
      <c r="AG120" s="5" t="s">
        <v>34</v>
      </c>
      <c r="AH120" s="5" t="s">
        <v>116</v>
      </c>
      <c r="AI120" s="5" t="s">
        <v>117</v>
      </c>
      <c r="AJ120" s="5" t="s">
        <v>28</v>
      </c>
      <c r="AK120" s="5" t="s">
        <v>56</v>
      </c>
      <c r="AL120" s="5" t="s">
        <v>118</v>
      </c>
      <c r="AM120" s="5" t="s">
        <v>49</v>
      </c>
      <c r="AN120" s="5" t="s">
        <v>49</v>
      </c>
      <c r="AO120" s="5" t="s">
        <v>49</v>
      </c>
      <c r="AP120" s="5" t="s">
        <v>108</v>
      </c>
      <c r="AQ120" s="5" t="s">
        <v>109</v>
      </c>
      <c r="AR120" s="5" t="s">
        <v>110</v>
      </c>
      <c r="AS120" s="5" t="s">
        <v>111</v>
      </c>
      <c r="AT120" s="5" t="s">
        <v>112</v>
      </c>
      <c r="AU120" s="13">
        <v>29500436</v>
      </c>
      <c r="AV120" s="13" t="s">
        <v>119</v>
      </c>
    </row>
    <row r="121" spans="1:48" x14ac:dyDescent="0.25">
      <c r="A121" s="4">
        <v>44366</v>
      </c>
      <c r="B121" s="5" t="s">
        <v>26</v>
      </c>
      <c r="C121" s="5" t="s">
        <v>52</v>
      </c>
      <c r="D121" s="5" t="s">
        <v>28</v>
      </c>
      <c r="E121" s="5" t="s">
        <v>56</v>
      </c>
      <c r="F121" s="6">
        <v>24470</v>
      </c>
      <c r="G121" s="5" t="s">
        <v>30</v>
      </c>
      <c r="H121" s="6">
        <v>1.6758180455396798</v>
      </c>
      <c r="I121" s="6">
        <v>24.489998358319134</v>
      </c>
      <c r="J121" s="6">
        <v>41006.447429004482</v>
      </c>
      <c r="K121" s="6">
        <v>1.6757845291787692</v>
      </c>
      <c r="L121" s="7" t="s">
        <v>31</v>
      </c>
      <c r="M121" s="5" t="s">
        <v>57</v>
      </c>
      <c r="N121" s="6">
        <v>24470</v>
      </c>
      <c r="O121" s="5" t="s">
        <v>30</v>
      </c>
      <c r="P121" s="6">
        <v>1.67832</v>
      </c>
      <c r="Q121" s="6" t="s">
        <v>33</v>
      </c>
      <c r="R121" s="6">
        <v>10042.48</v>
      </c>
      <c r="S121" s="6">
        <v>51048.927429004485</v>
      </c>
      <c r="T121" s="5" t="s">
        <v>125</v>
      </c>
      <c r="U121" s="5" t="s">
        <v>106</v>
      </c>
      <c r="V121" s="5" t="s">
        <v>107</v>
      </c>
      <c r="W121" s="5" t="s">
        <v>108</v>
      </c>
      <c r="X121" s="5" t="s">
        <v>109</v>
      </c>
      <c r="Y121" s="5" t="s">
        <v>110</v>
      </c>
      <c r="Z121" s="5" t="s">
        <v>111</v>
      </c>
      <c r="AA121" s="5" t="s">
        <v>112</v>
      </c>
      <c r="AB121" s="5" t="s">
        <v>113</v>
      </c>
      <c r="AC121" s="5" t="s">
        <v>49</v>
      </c>
      <c r="AD121" s="5" t="s">
        <v>49</v>
      </c>
      <c r="AE121" s="12" t="s">
        <v>114</v>
      </c>
      <c r="AF121" s="5" t="s">
        <v>115</v>
      </c>
      <c r="AG121" s="5" t="s">
        <v>34</v>
      </c>
      <c r="AH121" s="5" t="s">
        <v>116</v>
      </c>
      <c r="AI121" s="5" t="s">
        <v>117</v>
      </c>
      <c r="AJ121" s="5" t="s">
        <v>28</v>
      </c>
      <c r="AK121" s="5" t="s">
        <v>56</v>
      </c>
      <c r="AL121" s="5" t="s">
        <v>118</v>
      </c>
      <c r="AM121" s="5" t="s">
        <v>49</v>
      </c>
      <c r="AN121" s="5" t="s">
        <v>49</v>
      </c>
      <c r="AO121" s="5" t="s">
        <v>49</v>
      </c>
      <c r="AP121" s="5" t="s">
        <v>108</v>
      </c>
      <c r="AQ121" s="5" t="s">
        <v>109</v>
      </c>
      <c r="AR121" s="5" t="s">
        <v>110</v>
      </c>
      <c r="AS121" s="5" t="s">
        <v>111</v>
      </c>
      <c r="AT121" s="5" t="s">
        <v>112</v>
      </c>
      <c r="AU121" s="13">
        <v>29500440</v>
      </c>
      <c r="AV121" s="13" t="s">
        <v>119</v>
      </c>
    </row>
    <row r="122" spans="1:48" x14ac:dyDescent="0.25">
      <c r="A122" s="4">
        <v>44366</v>
      </c>
      <c r="B122" s="5" t="s">
        <v>26</v>
      </c>
      <c r="C122" s="5" t="s">
        <v>52</v>
      </c>
      <c r="D122" s="5" t="s">
        <v>28</v>
      </c>
      <c r="E122" s="5" t="s">
        <v>56</v>
      </c>
      <c r="F122" s="6">
        <v>24480</v>
      </c>
      <c r="G122" s="5" t="s">
        <v>30</v>
      </c>
      <c r="H122" s="6">
        <v>1.6758180455396801</v>
      </c>
      <c r="I122" s="6">
        <v>24.490003160756455</v>
      </c>
      <c r="J122" s="6">
        <v>41023.20527429627</v>
      </c>
      <c r="K122" s="6">
        <v>1.6757845291787692</v>
      </c>
      <c r="L122" s="7" t="s">
        <v>31</v>
      </c>
      <c r="M122" s="5" t="s">
        <v>57</v>
      </c>
      <c r="N122" s="6">
        <v>24480</v>
      </c>
      <c r="O122" s="5" t="s">
        <v>30</v>
      </c>
      <c r="P122" s="6">
        <v>1.67832</v>
      </c>
      <c r="Q122" s="6" t="s">
        <v>33</v>
      </c>
      <c r="R122" s="6">
        <v>10046.59</v>
      </c>
      <c r="S122" s="6">
        <v>51069.795274296266</v>
      </c>
      <c r="T122" s="5" t="s">
        <v>125</v>
      </c>
      <c r="U122" s="5" t="s">
        <v>106</v>
      </c>
      <c r="V122" s="5" t="s">
        <v>107</v>
      </c>
      <c r="W122" s="5" t="s">
        <v>108</v>
      </c>
      <c r="X122" s="5" t="s">
        <v>109</v>
      </c>
      <c r="Y122" s="5" t="s">
        <v>110</v>
      </c>
      <c r="Z122" s="5" t="s">
        <v>111</v>
      </c>
      <c r="AA122" s="5" t="s">
        <v>112</v>
      </c>
      <c r="AB122" s="5" t="s">
        <v>113</v>
      </c>
      <c r="AC122" s="5" t="s">
        <v>49</v>
      </c>
      <c r="AD122" s="5" t="s">
        <v>49</v>
      </c>
      <c r="AE122" s="12" t="s">
        <v>114</v>
      </c>
      <c r="AF122" s="5" t="s">
        <v>115</v>
      </c>
      <c r="AG122" s="5" t="s">
        <v>34</v>
      </c>
      <c r="AH122" s="5" t="s">
        <v>116</v>
      </c>
      <c r="AI122" s="5" t="s">
        <v>117</v>
      </c>
      <c r="AJ122" s="5" t="s">
        <v>28</v>
      </c>
      <c r="AK122" s="5" t="s">
        <v>56</v>
      </c>
      <c r="AL122" s="5" t="s">
        <v>118</v>
      </c>
      <c r="AM122" s="5" t="s">
        <v>49</v>
      </c>
      <c r="AN122" s="5" t="s">
        <v>49</v>
      </c>
      <c r="AO122" s="5" t="s">
        <v>49</v>
      </c>
      <c r="AP122" s="5" t="s">
        <v>108</v>
      </c>
      <c r="AQ122" s="5" t="s">
        <v>109</v>
      </c>
      <c r="AR122" s="5" t="s">
        <v>110</v>
      </c>
      <c r="AS122" s="5" t="s">
        <v>111</v>
      </c>
      <c r="AT122" s="5" t="s">
        <v>112</v>
      </c>
      <c r="AU122" s="13">
        <v>29500437</v>
      </c>
      <c r="AV122" s="13" t="s">
        <v>119</v>
      </c>
    </row>
    <row r="123" spans="1:48" x14ac:dyDescent="0.25">
      <c r="A123" s="4">
        <v>44366</v>
      </c>
      <c r="B123" s="5" t="s">
        <v>26</v>
      </c>
      <c r="C123" s="5" t="s">
        <v>72</v>
      </c>
      <c r="D123" s="5" t="s">
        <v>28</v>
      </c>
      <c r="E123" s="5" t="s">
        <v>56</v>
      </c>
      <c r="F123" s="6">
        <v>24480</v>
      </c>
      <c r="G123" s="5" t="s">
        <v>30</v>
      </c>
      <c r="H123" s="6">
        <v>1.5960171862282666</v>
      </c>
      <c r="I123" s="6">
        <v>27.735001624043804</v>
      </c>
      <c r="J123" s="6">
        <v>39069.719308853586</v>
      </c>
      <c r="K123" s="6">
        <v>1.5959852658845419</v>
      </c>
      <c r="L123" s="7" t="s">
        <v>31</v>
      </c>
      <c r="M123" s="5" t="s">
        <v>62</v>
      </c>
      <c r="N123" s="6">
        <v>24480</v>
      </c>
      <c r="O123" s="5" t="s">
        <v>30</v>
      </c>
      <c r="P123" s="6">
        <v>1.5984</v>
      </c>
      <c r="Q123" s="6" t="s">
        <v>33</v>
      </c>
      <c r="R123" s="6">
        <v>10835.98</v>
      </c>
      <c r="S123" s="6">
        <v>49905.699308853582</v>
      </c>
      <c r="T123" s="5" t="s">
        <v>125</v>
      </c>
      <c r="U123" s="5" t="s">
        <v>106</v>
      </c>
      <c r="V123" s="5" t="s">
        <v>107</v>
      </c>
      <c r="W123" s="5" t="s">
        <v>108</v>
      </c>
      <c r="X123" s="5" t="s">
        <v>109</v>
      </c>
      <c r="Y123" s="5" t="s">
        <v>110</v>
      </c>
      <c r="Z123" s="5" t="s">
        <v>111</v>
      </c>
      <c r="AA123" s="5" t="s">
        <v>112</v>
      </c>
      <c r="AB123" s="5" t="s">
        <v>113</v>
      </c>
      <c r="AC123" s="5" t="s">
        <v>49</v>
      </c>
      <c r="AD123" s="5" t="s">
        <v>49</v>
      </c>
      <c r="AE123" s="12" t="s">
        <v>114</v>
      </c>
      <c r="AF123" s="5" t="s">
        <v>115</v>
      </c>
      <c r="AG123" s="5" t="s">
        <v>34</v>
      </c>
      <c r="AH123" s="5" t="s">
        <v>120</v>
      </c>
      <c r="AI123" s="5" t="s">
        <v>117</v>
      </c>
      <c r="AJ123" s="5" t="s">
        <v>28</v>
      </c>
      <c r="AK123" s="5" t="s">
        <v>56</v>
      </c>
      <c r="AL123" s="5" t="s">
        <v>118</v>
      </c>
      <c r="AM123" s="5" t="s">
        <v>49</v>
      </c>
      <c r="AN123" s="5" t="s">
        <v>121</v>
      </c>
      <c r="AO123" s="5" t="s">
        <v>49</v>
      </c>
      <c r="AP123" s="5" t="s">
        <v>108</v>
      </c>
      <c r="AQ123" s="5" t="s">
        <v>109</v>
      </c>
      <c r="AR123" s="5" t="s">
        <v>110</v>
      </c>
      <c r="AS123" s="5" t="s">
        <v>111</v>
      </c>
      <c r="AT123" s="5" t="s">
        <v>112</v>
      </c>
      <c r="AU123" s="13">
        <v>29581175</v>
      </c>
      <c r="AV123" s="13" t="s">
        <v>119</v>
      </c>
    </row>
    <row r="124" spans="1:48" x14ac:dyDescent="0.25">
      <c r="A124" s="4">
        <v>44371</v>
      </c>
      <c r="B124" s="5" t="s">
        <v>26</v>
      </c>
      <c r="C124" s="5" t="s">
        <v>52</v>
      </c>
      <c r="D124" s="5" t="s">
        <v>28</v>
      </c>
      <c r="E124" s="5" t="s">
        <v>56</v>
      </c>
      <c r="F124" s="6">
        <v>24500</v>
      </c>
      <c r="G124" s="5" t="s">
        <v>30</v>
      </c>
      <c r="H124" s="6">
        <v>1.6881866038941722</v>
      </c>
      <c r="I124" s="6">
        <v>24.490001231881084</v>
      </c>
      <c r="J124" s="6">
        <v>41359.744583971311</v>
      </c>
      <c r="K124" s="6">
        <v>1.6881528401620942</v>
      </c>
      <c r="L124" s="7" t="s">
        <v>31</v>
      </c>
      <c r="M124" s="5" t="s">
        <v>57</v>
      </c>
      <c r="N124" s="6">
        <v>24500</v>
      </c>
      <c r="O124" s="5" t="s">
        <v>30</v>
      </c>
      <c r="P124" s="6">
        <v>1.67832</v>
      </c>
      <c r="Q124" s="6" t="s">
        <v>33</v>
      </c>
      <c r="R124" s="6">
        <v>10129</v>
      </c>
      <c r="S124" s="6">
        <v>51488.744583971311</v>
      </c>
      <c r="T124" s="5" t="s">
        <v>125</v>
      </c>
      <c r="U124" s="5" t="s">
        <v>106</v>
      </c>
      <c r="V124" s="5" t="s">
        <v>107</v>
      </c>
      <c r="W124" s="5" t="s">
        <v>108</v>
      </c>
      <c r="X124" s="5" t="s">
        <v>109</v>
      </c>
      <c r="Y124" s="5" t="s">
        <v>110</v>
      </c>
      <c r="Z124" s="5" t="s">
        <v>111</v>
      </c>
      <c r="AA124" s="5" t="s">
        <v>112</v>
      </c>
      <c r="AB124" s="5" t="s">
        <v>113</v>
      </c>
      <c r="AC124" s="5" t="s">
        <v>49</v>
      </c>
      <c r="AD124" s="5" t="s">
        <v>49</v>
      </c>
      <c r="AE124" s="12" t="s">
        <v>114</v>
      </c>
      <c r="AF124" s="5" t="s">
        <v>115</v>
      </c>
      <c r="AG124" s="5" t="s">
        <v>34</v>
      </c>
      <c r="AH124" s="5" t="s">
        <v>116</v>
      </c>
      <c r="AI124" s="5" t="s">
        <v>117</v>
      </c>
      <c r="AJ124" s="5" t="s">
        <v>28</v>
      </c>
      <c r="AK124" s="5" t="s">
        <v>56</v>
      </c>
      <c r="AL124" s="5" t="s">
        <v>118</v>
      </c>
      <c r="AM124" s="5" t="s">
        <v>49</v>
      </c>
      <c r="AN124" s="5" t="s">
        <v>49</v>
      </c>
      <c r="AO124" s="5" t="s">
        <v>49</v>
      </c>
      <c r="AP124" s="5" t="s">
        <v>108</v>
      </c>
      <c r="AQ124" s="5" t="s">
        <v>109</v>
      </c>
      <c r="AR124" s="5" t="s">
        <v>110</v>
      </c>
      <c r="AS124" s="5" t="s">
        <v>111</v>
      </c>
      <c r="AT124" s="5" t="s">
        <v>112</v>
      </c>
      <c r="AU124" s="13">
        <v>29118501</v>
      </c>
      <c r="AV124" s="13" t="s">
        <v>119</v>
      </c>
    </row>
    <row r="125" spans="1:48" x14ac:dyDescent="0.25">
      <c r="A125" s="4">
        <v>44371</v>
      </c>
      <c r="B125" s="5" t="s">
        <v>26</v>
      </c>
      <c r="C125" s="5" t="s">
        <v>52</v>
      </c>
      <c r="D125" s="5" t="s">
        <v>28</v>
      </c>
      <c r="E125" s="5" t="s">
        <v>56</v>
      </c>
      <c r="F125" s="6">
        <v>24510</v>
      </c>
      <c r="G125" s="5" t="s">
        <v>30</v>
      </c>
      <c r="H125" s="6">
        <v>1.688186603894172</v>
      </c>
      <c r="I125" s="6">
        <v>24.490000496590834</v>
      </c>
      <c r="J125" s="6">
        <v>41376.626112372927</v>
      </c>
      <c r="K125" s="6">
        <v>1.6881528401620942</v>
      </c>
      <c r="L125" s="7" t="s">
        <v>31</v>
      </c>
      <c r="M125" s="5" t="s">
        <v>57</v>
      </c>
      <c r="N125" s="6">
        <v>24510</v>
      </c>
      <c r="O125" s="5" t="s">
        <v>30</v>
      </c>
      <c r="P125" s="6">
        <v>1.67832</v>
      </c>
      <c r="Q125" s="6" t="s">
        <v>33</v>
      </c>
      <c r="R125" s="6">
        <v>10133.14</v>
      </c>
      <c r="S125" s="6">
        <v>51509.766112372927</v>
      </c>
      <c r="T125" s="5" t="s">
        <v>125</v>
      </c>
      <c r="U125" s="5" t="s">
        <v>106</v>
      </c>
      <c r="V125" s="5" t="s">
        <v>107</v>
      </c>
      <c r="W125" s="5" t="s">
        <v>108</v>
      </c>
      <c r="X125" s="5" t="s">
        <v>109</v>
      </c>
      <c r="Y125" s="5" t="s">
        <v>110</v>
      </c>
      <c r="Z125" s="5" t="s">
        <v>111</v>
      </c>
      <c r="AA125" s="5" t="s">
        <v>112</v>
      </c>
      <c r="AB125" s="5" t="s">
        <v>113</v>
      </c>
      <c r="AC125" s="5" t="s">
        <v>49</v>
      </c>
      <c r="AD125" s="5" t="s">
        <v>49</v>
      </c>
      <c r="AE125" s="12" t="s">
        <v>114</v>
      </c>
      <c r="AF125" s="5" t="s">
        <v>115</v>
      </c>
      <c r="AG125" s="5" t="s">
        <v>34</v>
      </c>
      <c r="AH125" s="5" t="s">
        <v>116</v>
      </c>
      <c r="AI125" s="5" t="s">
        <v>117</v>
      </c>
      <c r="AJ125" s="5" t="s">
        <v>28</v>
      </c>
      <c r="AK125" s="5" t="s">
        <v>56</v>
      </c>
      <c r="AL125" s="5" t="s">
        <v>118</v>
      </c>
      <c r="AM125" s="5" t="s">
        <v>49</v>
      </c>
      <c r="AN125" s="5" t="s">
        <v>49</v>
      </c>
      <c r="AO125" s="5" t="s">
        <v>49</v>
      </c>
      <c r="AP125" s="5" t="s">
        <v>108</v>
      </c>
      <c r="AQ125" s="5" t="s">
        <v>109</v>
      </c>
      <c r="AR125" s="5" t="s">
        <v>110</v>
      </c>
      <c r="AS125" s="5" t="s">
        <v>111</v>
      </c>
      <c r="AT125" s="5" t="s">
        <v>112</v>
      </c>
      <c r="AU125" s="13">
        <v>29118500</v>
      </c>
      <c r="AV125" s="13" t="s">
        <v>119</v>
      </c>
    </row>
    <row r="126" spans="1:48" x14ac:dyDescent="0.25">
      <c r="A126" s="4">
        <v>44371</v>
      </c>
      <c r="B126" s="5" t="s">
        <v>26</v>
      </c>
      <c r="C126" s="5" t="s">
        <v>52</v>
      </c>
      <c r="D126" s="5" t="s">
        <v>28</v>
      </c>
      <c r="E126" s="5" t="s">
        <v>56</v>
      </c>
      <c r="F126" s="6">
        <v>24480</v>
      </c>
      <c r="G126" s="5" t="s">
        <v>30</v>
      </c>
      <c r="H126" s="6">
        <v>1.6881866038941722</v>
      </c>
      <c r="I126" s="6">
        <v>24.490002704263762</v>
      </c>
      <c r="J126" s="6">
        <v>41325.981527168071</v>
      </c>
      <c r="K126" s="6">
        <v>1.6881528401620944</v>
      </c>
      <c r="L126" s="7" t="s">
        <v>31</v>
      </c>
      <c r="M126" s="5" t="s">
        <v>57</v>
      </c>
      <c r="N126" s="6">
        <v>24480</v>
      </c>
      <c r="O126" s="5" t="s">
        <v>30</v>
      </c>
      <c r="P126" s="6">
        <v>1.67832</v>
      </c>
      <c r="Q126" s="6" t="s">
        <v>33</v>
      </c>
      <c r="R126" s="6">
        <v>10120.74</v>
      </c>
      <c r="S126" s="6">
        <v>51446.721527168069</v>
      </c>
      <c r="T126" s="5" t="s">
        <v>125</v>
      </c>
      <c r="U126" s="5" t="s">
        <v>106</v>
      </c>
      <c r="V126" s="5" t="s">
        <v>107</v>
      </c>
      <c r="W126" s="5" t="s">
        <v>108</v>
      </c>
      <c r="X126" s="5" t="s">
        <v>109</v>
      </c>
      <c r="Y126" s="5" t="s">
        <v>110</v>
      </c>
      <c r="Z126" s="5" t="s">
        <v>111</v>
      </c>
      <c r="AA126" s="5" t="s">
        <v>112</v>
      </c>
      <c r="AB126" s="5" t="s">
        <v>113</v>
      </c>
      <c r="AC126" s="5" t="s">
        <v>49</v>
      </c>
      <c r="AD126" s="5" t="s">
        <v>49</v>
      </c>
      <c r="AE126" s="12" t="s">
        <v>114</v>
      </c>
      <c r="AF126" s="5" t="s">
        <v>115</v>
      </c>
      <c r="AG126" s="5" t="s">
        <v>34</v>
      </c>
      <c r="AH126" s="5" t="s">
        <v>116</v>
      </c>
      <c r="AI126" s="5" t="s">
        <v>117</v>
      </c>
      <c r="AJ126" s="5" t="s">
        <v>28</v>
      </c>
      <c r="AK126" s="5" t="s">
        <v>56</v>
      </c>
      <c r="AL126" s="5" t="s">
        <v>118</v>
      </c>
      <c r="AM126" s="5" t="s">
        <v>49</v>
      </c>
      <c r="AN126" s="5" t="s">
        <v>49</v>
      </c>
      <c r="AO126" s="5" t="s">
        <v>49</v>
      </c>
      <c r="AP126" s="5" t="s">
        <v>108</v>
      </c>
      <c r="AQ126" s="5" t="s">
        <v>109</v>
      </c>
      <c r="AR126" s="5" t="s">
        <v>110</v>
      </c>
      <c r="AS126" s="5" t="s">
        <v>111</v>
      </c>
      <c r="AT126" s="5" t="s">
        <v>112</v>
      </c>
      <c r="AU126" s="13">
        <v>29118497</v>
      </c>
      <c r="AV126" s="13" t="s">
        <v>119</v>
      </c>
    </row>
    <row r="127" spans="1:48" x14ac:dyDescent="0.25">
      <c r="A127" s="4">
        <v>44371</v>
      </c>
      <c r="B127" s="5" t="s">
        <v>26</v>
      </c>
      <c r="C127" s="5" t="s">
        <v>52</v>
      </c>
      <c r="D127" s="5" t="s">
        <v>28</v>
      </c>
      <c r="E127" s="5" t="s">
        <v>56</v>
      </c>
      <c r="F127" s="6">
        <v>24510</v>
      </c>
      <c r="G127" s="5" t="s">
        <v>30</v>
      </c>
      <c r="H127" s="6">
        <v>1.688186603894172</v>
      </c>
      <c r="I127" s="6">
        <v>24.490000496590834</v>
      </c>
      <c r="J127" s="6">
        <v>41376.626112372927</v>
      </c>
      <c r="K127" s="6">
        <v>1.6881528401620942</v>
      </c>
      <c r="L127" s="7" t="s">
        <v>31</v>
      </c>
      <c r="M127" s="5" t="s">
        <v>57</v>
      </c>
      <c r="N127" s="6">
        <v>24510</v>
      </c>
      <c r="O127" s="5" t="s">
        <v>30</v>
      </c>
      <c r="P127" s="6">
        <v>1.67832</v>
      </c>
      <c r="Q127" s="6" t="s">
        <v>33</v>
      </c>
      <c r="R127" s="6">
        <v>10133.14</v>
      </c>
      <c r="S127" s="6">
        <v>51509.766112372927</v>
      </c>
      <c r="T127" s="5" t="s">
        <v>125</v>
      </c>
      <c r="U127" s="5" t="s">
        <v>106</v>
      </c>
      <c r="V127" s="5" t="s">
        <v>107</v>
      </c>
      <c r="W127" s="5" t="s">
        <v>108</v>
      </c>
      <c r="X127" s="5" t="s">
        <v>109</v>
      </c>
      <c r="Y127" s="5" t="s">
        <v>110</v>
      </c>
      <c r="Z127" s="5" t="s">
        <v>111</v>
      </c>
      <c r="AA127" s="5" t="s">
        <v>112</v>
      </c>
      <c r="AB127" s="5" t="s">
        <v>113</v>
      </c>
      <c r="AC127" s="5" t="s">
        <v>49</v>
      </c>
      <c r="AD127" s="5" t="s">
        <v>49</v>
      </c>
      <c r="AE127" s="12" t="s">
        <v>114</v>
      </c>
      <c r="AF127" s="5" t="s">
        <v>115</v>
      </c>
      <c r="AG127" s="5" t="s">
        <v>34</v>
      </c>
      <c r="AH127" s="5" t="s">
        <v>116</v>
      </c>
      <c r="AI127" s="5" t="s">
        <v>117</v>
      </c>
      <c r="AJ127" s="5" t="s">
        <v>28</v>
      </c>
      <c r="AK127" s="5" t="s">
        <v>56</v>
      </c>
      <c r="AL127" s="5" t="s">
        <v>118</v>
      </c>
      <c r="AM127" s="5" t="s">
        <v>49</v>
      </c>
      <c r="AN127" s="5" t="s">
        <v>49</v>
      </c>
      <c r="AO127" s="5" t="s">
        <v>49</v>
      </c>
      <c r="AP127" s="5" t="s">
        <v>108</v>
      </c>
      <c r="AQ127" s="5" t="s">
        <v>109</v>
      </c>
      <c r="AR127" s="5" t="s">
        <v>110</v>
      </c>
      <c r="AS127" s="5" t="s">
        <v>111</v>
      </c>
      <c r="AT127" s="5" t="s">
        <v>112</v>
      </c>
      <c r="AU127" s="13">
        <v>29118498</v>
      </c>
      <c r="AV127" s="13" t="s">
        <v>119</v>
      </c>
    </row>
    <row r="128" spans="1:48" x14ac:dyDescent="0.25">
      <c r="A128" s="4">
        <v>44371</v>
      </c>
      <c r="B128" s="5" t="s">
        <v>26</v>
      </c>
      <c r="C128" s="5" t="s">
        <v>52</v>
      </c>
      <c r="D128" s="5" t="s">
        <v>28</v>
      </c>
      <c r="E128" s="5" t="s">
        <v>56</v>
      </c>
      <c r="F128" s="6">
        <v>24490</v>
      </c>
      <c r="G128" s="5" t="s">
        <v>30</v>
      </c>
      <c r="H128" s="6">
        <v>1.688186603894172</v>
      </c>
      <c r="I128" s="6">
        <v>24.489998707496426</v>
      </c>
      <c r="J128" s="6">
        <v>41342.863055569687</v>
      </c>
      <c r="K128" s="6">
        <v>1.6881528401620942</v>
      </c>
      <c r="L128" s="7" t="s">
        <v>31</v>
      </c>
      <c r="M128" s="5" t="s">
        <v>57</v>
      </c>
      <c r="N128" s="6">
        <v>24490</v>
      </c>
      <c r="O128" s="5" t="s">
        <v>30</v>
      </c>
      <c r="P128" s="6">
        <v>1.67832</v>
      </c>
      <c r="Q128" s="6" t="s">
        <v>33</v>
      </c>
      <c r="R128" s="6">
        <v>10124.870000000001</v>
      </c>
      <c r="S128" s="6">
        <v>51467.73305556969</v>
      </c>
      <c r="T128" s="5" t="s">
        <v>125</v>
      </c>
      <c r="U128" s="5" t="s">
        <v>106</v>
      </c>
      <c r="V128" s="5" t="s">
        <v>107</v>
      </c>
      <c r="W128" s="5" t="s">
        <v>108</v>
      </c>
      <c r="X128" s="5" t="s">
        <v>109</v>
      </c>
      <c r="Y128" s="5" t="s">
        <v>110</v>
      </c>
      <c r="Z128" s="5" t="s">
        <v>111</v>
      </c>
      <c r="AA128" s="5" t="s">
        <v>112</v>
      </c>
      <c r="AB128" s="5" t="s">
        <v>113</v>
      </c>
      <c r="AC128" s="5" t="s">
        <v>49</v>
      </c>
      <c r="AD128" s="5" t="s">
        <v>49</v>
      </c>
      <c r="AE128" s="12" t="s">
        <v>114</v>
      </c>
      <c r="AF128" s="5" t="s">
        <v>115</v>
      </c>
      <c r="AG128" s="5" t="s">
        <v>34</v>
      </c>
      <c r="AH128" s="5" t="s">
        <v>116</v>
      </c>
      <c r="AI128" s="5" t="s">
        <v>117</v>
      </c>
      <c r="AJ128" s="5" t="s">
        <v>28</v>
      </c>
      <c r="AK128" s="5" t="s">
        <v>56</v>
      </c>
      <c r="AL128" s="5" t="s">
        <v>118</v>
      </c>
      <c r="AM128" s="5" t="s">
        <v>49</v>
      </c>
      <c r="AN128" s="5" t="s">
        <v>49</v>
      </c>
      <c r="AO128" s="5" t="s">
        <v>49</v>
      </c>
      <c r="AP128" s="5" t="s">
        <v>108</v>
      </c>
      <c r="AQ128" s="5" t="s">
        <v>109</v>
      </c>
      <c r="AR128" s="5" t="s">
        <v>110</v>
      </c>
      <c r="AS128" s="5" t="s">
        <v>111</v>
      </c>
      <c r="AT128" s="5" t="s">
        <v>112</v>
      </c>
      <c r="AU128" s="13">
        <v>29118495</v>
      </c>
      <c r="AV128" s="13" t="s">
        <v>119</v>
      </c>
    </row>
    <row r="129" spans="1:48" x14ac:dyDescent="0.25">
      <c r="A129" s="4">
        <v>44371</v>
      </c>
      <c r="B129" s="5" t="s">
        <v>26</v>
      </c>
      <c r="C129" s="5" t="s">
        <v>52</v>
      </c>
      <c r="D129" s="5" t="s">
        <v>28</v>
      </c>
      <c r="E129" s="5" t="s">
        <v>56</v>
      </c>
      <c r="F129" s="6">
        <v>24480</v>
      </c>
      <c r="G129" s="5" t="s">
        <v>30</v>
      </c>
      <c r="H129" s="6">
        <v>1.6881866038941722</v>
      </c>
      <c r="I129" s="6">
        <v>24.490002704263762</v>
      </c>
      <c r="J129" s="6">
        <v>41325.981527168071</v>
      </c>
      <c r="K129" s="6">
        <v>1.6881528401620944</v>
      </c>
      <c r="L129" s="7" t="s">
        <v>31</v>
      </c>
      <c r="M129" s="5" t="s">
        <v>57</v>
      </c>
      <c r="N129" s="6">
        <v>24480</v>
      </c>
      <c r="O129" s="5" t="s">
        <v>30</v>
      </c>
      <c r="P129" s="6">
        <v>1.67832</v>
      </c>
      <c r="Q129" s="6" t="s">
        <v>33</v>
      </c>
      <c r="R129" s="6">
        <v>10120.74</v>
      </c>
      <c r="S129" s="6">
        <v>51446.721527168069</v>
      </c>
      <c r="T129" s="5" t="s">
        <v>125</v>
      </c>
      <c r="U129" s="5" t="s">
        <v>106</v>
      </c>
      <c r="V129" s="5" t="s">
        <v>107</v>
      </c>
      <c r="W129" s="5" t="s">
        <v>108</v>
      </c>
      <c r="X129" s="5" t="s">
        <v>109</v>
      </c>
      <c r="Y129" s="5" t="s">
        <v>110</v>
      </c>
      <c r="Z129" s="5" t="s">
        <v>111</v>
      </c>
      <c r="AA129" s="5" t="s">
        <v>112</v>
      </c>
      <c r="AB129" s="5" t="s">
        <v>113</v>
      </c>
      <c r="AC129" s="5" t="s">
        <v>49</v>
      </c>
      <c r="AD129" s="5" t="s">
        <v>49</v>
      </c>
      <c r="AE129" s="12" t="s">
        <v>114</v>
      </c>
      <c r="AF129" s="5" t="s">
        <v>115</v>
      </c>
      <c r="AG129" s="5" t="s">
        <v>34</v>
      </c>
      <c r="AH129" s="5" t="s">
        <v>116</v>
      </c>
      <c r="AI129" s="5" t="s">
        <v>117</v>
      </c>
      <c r="AJ129" s="5" t="s">
        <v>28</v>
      </c>
      <c r="AK129" s="5" t="s">
        <v>56</v>
      </c>
      <c r="AL129" s="5" t="s">
        <v>118</v>
      </c>
      <c r="AM129" s="5" t="s">
        <v>49</v>
      </c>
      <c r="AN129" s="5" t="s">
        <v>49</v>
      </c>
      <c r="AO129" s="5" t="s">
        <v>49</v>
      </c>
      <c r="AP129" s="5" t="s">
        <v>108</v>
      </c>
      <c r="AQ129" s="5" t="s">
        <v>109</v>
      </c>
      <c r="AR129" s="5" t="s">
        <v>110</v>
      </c>
      <c r="AS129" s="5" t="s">
        <v>111</v>
      </c>
      <c r="AT129" s="5" t="s">
        <v>112</v>
      </c>
      <c r="AU129" s="13">
        <v>29118496</v>
      </c>
      <c r="AV129" s="13" t="s">
        <v>119</v>
      </c>
    </row>
    <row r="130" spans="1:48" x14ac:dyDescent="0.25">
      <c r="A130" s="4">
        <v>44371</v>
      </c>
      <c r="B130" s="5" t="s">
        <v>26</v>
      </c>
      <c r="C130" s="5" t="s">
        <v>52</v>
      </c>
      <c r="D130" s="5" t="s">
        <v>28</v>
      </c>
      <c r="E130" s="5" t="s">
        <v>56</v>
      </c>
      <c r="F130" s="6">
        <v>24500</v>
      </c>
      <c r="G130" s="5" t="s">
        <v>30</v>
      </c>
      <c r="H130" s="6">
        <v>1.6881866038941722</v>
      </c>
      <c r="I130" s="6">
        <v>24.490001231881084</v>
      </c>
      <c r="J130" s="6">
        <v>41359.744583971311</v>
      </c>
      <c r="K130" s="6">
        <v>1.6881528401620942</v>
      </c>
      <c r="L130" s="7" t="s">
        <v>31</v>
      </c>
      <c r="M130" s="5" t="s">
        <v>57</v>
      </c>
      <c r="N130" s="6">
        <v>24500</v>
      </c>
      <c r="O130" s="5" t="s">
        <v>30</v>
      </c>
      <c r="P130" s="6">
        <v>1.67832</v>
      </c>
      <c r="Q130" s="6" t="s">
        <v>33</v>
      </c>
      <c r="R130" s="6">
        <v>10129</v>
      </c>
      <c r="S130" s="6">
        <v>51488.744583971311</v>
      </c>
      <c r="T130" s="5" t="s">
        <v>125</v>
      </c>
      <c r="U130" s="5" t="s">
        <v>106</v>
      </c>
      <c r="V130" s="5" t="s">
        <v>107</v>
      </c>
      <c r="W130" s="5" t="s">
        <v>108</v>
      </c>
      <c r="X130" s="5" t="s">
        <v>109</v>
      </c>
      <c r="Y130" s="5" t="s">
        <v>110</v>
      </c>
      <c r="Z130" s="5" t="s">
        <v>111</v>
      </c>
      <c r="AA130" s="5" t="s">
        <v>112</v>
      </c>
      <c r="AB130" s="5" t="s">
        <v>113</v>
      </c>
      <c r="AC130" s="5" t="s">
        <v>49</v>
      </c>
      <c r="AD130" s="5" t="s">
        <v>49</v>
      </c>
      <c r="AE130" s="12" t="s">
        <v>114</v>
      </c>
      <c r="AF130" s="5" t="s">
        <v>115</v>
      </c>
      <c r="AG130" s="5" t="s">
        <v>34</v>
      </c>
      <c r="AH130" s="5" t="s">
        <v>116</v>
      </c>
      <c r="AI130" s="5" t="s">
        <v>117</v>
      </c>
      <c r="AJ130" s="5" t="s">
        <v>28</v>
      </c>
      <c r="AK130" s="5" t="s">
        <v>56</v>
      </c>
      <c r="AL130" s="5" t="s">
        <v>118</v>
      </c>
      <c r="AM130" s="5" t="s">
        <v>49</v>
      </c>
      <c r="AN130" s="5" t="s">
        <v>49</v>
      </c>
      <c r="AO130" s="5" t="s">
        <v>49</v>
      </c>
      <c r="AP130" s="5" t="s">
        <v>108</v>
      </c>
      <c r="AQ130" s="5" t="s">
        <v>109</v>
      </c>
      <c r="AR130" s="5" t="s">
        <v>110</v>
      </c>
      <c r="AS130" s="5" t="s">
        <v>111</v>
      </c>
      <c r="AT130" s="5" t="s">
        <v>112</v>
      </c>
      <c r="AU130" s="13">
        <v>29118499</v>
      </c>
      <c r="AV130" s="13" t="s">
        <v>119</v>
      </c>
    </row>
    <row r="131" spans="1:48" x14ac:dyDescent="0.25">
      <c r="A131" s="4">
        <v>44403</v>
      </c>
      <c r="B131" s="5" t="s">
        <v>26</v>
      </c>
      <c r="C131" s="5" t="s">
        <v>52</v>
      </c>
      <c r="D131" s="5" t="s">
        <v>28</v>
      </c>
      <c r="E131" s="5" t="s">
        <v>56</v>
      </c>
      <c r="F131" s="6">
        <v>24540</v>
      </c>
      <c r="G131" s="5" t="s">
        <v>30</v>
      </c>
      <c r="H131" s="6">
        <v>1.7036289656110064</v>
      </c>
      <c r="I131" s="6">
        <v>24.489999597494748</v>
      </c>
      <c r="J131" s="6">
        <v>41806.21867499777</v>
      </c>
      <c r="K131" s="6">
        <v>1.703594893031694</v>
      </c>
      <c r="L131" s="7" t="s">
        <v>31</v>
      </c>
      <c r="M131" s="5" t="s">
        <v>57</v>
      </c>
      <c r="N131" s="6">
        <v>24540</v>
      </c>
      <c r="O131" s="5" t="s">
        <v>30</v>
      </c>
      <c r="P131" s="6">
        <v>1.67832</v>
      </c>
      <c r="Q131" s="6" t="s">
        <v>33</v>
      </c>
      <c r="R131" s="6">
        <v>10238.35</v>
      </c>
      <c r="S131" s="6">
        <v>52044.568674997769</v>
      </c>
      <c r="T131" s="5" t="s">
        <v>126</v>
      </c>
      <c r="U131" s="5" t="s">
        <v>106</v>
      </c>
      <c r="V131" s="5" t="s">
        <v>107</v>
      </c>
      <c r="W131" s="5" t="s">
        <v>108</v>
      </c>
      <c r="X131" s="5" t="s">
        <v>109</v>
      </c>
      <c r="Y131" s="5" t="s">
        <v>110</v>
      </c>
      <c r="Z131" s="5" t="s">
        <v>111</v>
      </c>
      <c r="AA131" s="5" t="s">
        <v>112</v>
      </c>
      <c r="AB131" s="5" t="s">
        <v>113</v>
      </c>
      <c r="AC131" s="5" t="s">
        <v>49</v>
      </c>
      <c r="AD131" s="5" t="s">
        <v>49</v>
      </c>
      <c r="AE131" s="12" t="s">
        <v>114</v>
      </c>
      <c r="AF131" s="5" t="s">
        <v>115</v>
      </c>
      <c r="AG131" s="5" t="s">
        <v>34</v>
      </c>
      <c r="AH131" s="5" t="s">
        <v>116</v>
      </c>
      <c r="AI131" s="5" t="s">
        <v>117</v>
      </c>
      <c r="AJ131" s="5" t="s">
        <v>28</v>
      </c>
      <c r="AK131" s="5" t="s">
        <v>56</v>
      </c>
      <c r="AL131" s="5" t="s">
        <v>118</v>
      </c>
      <c r="AM131" s="5" t="s">
        <v>49</v>
      </c>
      <c r="AN131" s="5" t="s">
        <v>49</v>
      </c>
      <c r="AO131" s="5" t="s">
        <v>49</v>
      </c>
      <c r="AP131" s="5" t="s">
        <v>108</v>
      </c>
      <c r="AQ131" s="5" t="s">
        <v>109</v>
      </c>
      <c r="AR131" s="5" t="s">
        <v>110</v>
      </c>
      <c r="AS131" s="5" t="s">
        <v>111</v>
      </c>
      <c r="AT131" s="5" t="s">
        <v>112</v>
      </c>
      <c r="AU131" s="13">
        <v>35297872</v>
      </c>
      <c r="AV131" s="13" t="s">
        <v>119</v>
      </c>
    </row>
    <row r="132" spans="1:48" x14ac:dyDescent="0.25">
      <c r="A132" s="4">
        <v>44403</v>
      </c>
      <c r="B132" s="5" t="s">
        <v>26</v>
      </c>
      <c r="C132" s="5" t="s">
        <v>52</v>
      </c>
      <c r="D132" s="5" t="s">
        <v>28</v>
      </c>
      <c r="E132" s="5" t="s">
        <v>56</v>
      </c>
      <c r="F132" s="6">
        <v>24520</v>
      </c>
      <c r="G132" s="5" t="s">
        <v>30</v>
      </c>
      <c r="H132" s="6">
        <v>1.7036289656110064</v>
      </c>
      <c r="I132" s="6">
        <v>24.490000867483008</v>
      </c>
      <c r="J132" s="6">
        <v>41772.146777137139</v>
      </c>
      <c r="K132" s="6">
        <v>1.703594893031694</v>
      </c>
      <c r="L132" s="7" t="s">
        <v>31</v>
      </c>
      <c r="M132" s="5" t="s">
        <v>57</v>
      </c>
      <c r="N132" s="6">
        <v>24520</v>
      </c>
      <c r="O132" s="5" t="s">
        <v>30</v>
      </c>
      <c r="P132" s="6">
        <v>1.67832</v>
      </c>
      <c r="Q132" s="6" t="s">
        <v>33</v>
      </c>
      <c r="R132" s="6">
        <v>10230</v>
      </c>
      <c r="S132" s="6">
        <v>52002.146777137139</v>
      </c>
      <c r="T132" s="5" t="s">
        <v>126</v>
      </c>
      <c r="U132" s="5" t="s">
        <v>106</v>
      </c>
      <c r="V132" s="5" t="s">
        <v>107</v>
      </c>
      <c r="W132" s="5" t="s">
        <v>108</v>
      </c>
      <c r="X132" s="5" t="s">
        <v>109</v>
      </c>
      <c r="Y132" s="5" t="s">
        <v>110</v>
      </c>
      <c r="Z132" s="5" t="s">
        <v>111</v>
      </c>
      <c r="AA132" s="5" t="s">
        <v>112</v>
      </c>
      <c r="AB132" s="5" t="s">
        <v>113</v>
      </c>
      <c r="AC132" s="5" t="s">
        <v>49</v>
      </c>
      <c r="AD132" s="5" t="s">
        <v>49</v>
      </c>
      <c r="AE132" s="12" t="s">
        <v>114</v>
      </c>
      <c r="AF132" s="5" t="s">
        <v>115</v>
      </c>
      <c r="AG132" s="5" t="s">
        <v>34</v>
      </c>
      <c r="AH132" s="5" t="s">
        <v>116</v>
      </c>
      <c r="AI132" s="5" t="s">
        <v>117</v>
      </c>
      <c r="AJ132" s="5" t="s">
        <v>28</v>
      </c>
      <c r="AK132" s="5" t="s">
        <v>56</v>
      </c>
      <c r="AL132" s="5" t="s">
        <v>118</v>
      </c>
      <c r="AM132" s="5" t="s">
        <v>49</v>
      </c>
      <c r="AN132" s="5" t="s">
        <v>49</v>
      </c>
      <c r="AO132" s="5" t="s">
        <v>49</v>
      </c>
      <c r="AP132" s="5" t="s">
        <v>108</v>
      </c>
      <c r="AQ132" s="5" t="s">
        <v>109</v>
      </c>
      <c r="AR132" s="5" t="s">
        <v>110</v>
      </c>
      <c r="AS132" s="5" t="s">
        <v>111</v>
      </c>
      <c r="AT132" s="5" t="s">
        <v>112</v>
      </c>
      <c r="AU132" s="13">
        <v>35297873</v>
      </c>
      <c r="AV132" s="13" t="s">
        <v>119</v>
      </c>
    </row>
    <row r="133" spans="1:48" x14ac:dyDescent="0.25">
      <c r="A133" s="4">
        <v>44403</v>
      </c>
      <c r="B133" s="5" t="s">
        <v>26</v>
      </c>
      <c r="C133" s="5" t="s">
        <v>52</v>
      </c>
      <c r="D133" s="5" t="s">
        <v>28</v>
      </c>
      <c r="E133" s="5" t="s">
        <v>56</v>
      </c>
      <c r="F133" s="6">
        <v>24540</v>
      </c>
      <c r="G133" s="5" t="s">
        <v>30</v>
      </c>
      <c r="H133" s="6">
        <v>1.7036289656110064</v>
      </c>
      <c r="I133" s="6">
        <v>24.489999597494748</v>
      </c>
      <c r="J133" s="6">
        <v>41806.21867499777</v>
      </c>
      <c r="K133" s="6">
        <v>1.703594893031694</v>
      </c>
      <c r="L133" s="7" t="s">
        <v>31</v>
      </c>
      <c r="M133" s="5" t="s">
        <v>57</v>
      </c>
      <c r="N133" s="6">
        <v>24540</v>
      </c>
      <c r="O133" s="5" t="s">
        <v>30</v>
      </c>
      <c r="P133" s="6">
        <v>1.67832</v>
      </c>
      <c r="Q133" s="6" t="s">
        <v>33</v>
      </c>
      <c r="R133" s="6">
        <v>10238.35</v>
      </c>
      <c r="S133" s="6">
        <v>52044.568674997769</v>
      </c>
      <c r="T133" s="5" t="s">
        <v>126</v>
      </c>
      <c r="U133" s="5" t="s">
        <v>106</v>
      </c>
      <c r="V133" s="5" t="s">
        <v>107</v>
      </c>
      <c r="W133" s="5" t="s">
        <v>108</v>
      </c>
      <c r="X133" s="5" t="s">
        <v>109</v>
      </c>
      <c r="Y133" s="5" t="s">
        <v>110</v>
      </c>
      <c r="Z133" s="5" t="s">
        <v>111</v>
      </c>
      <c r="AA133" s="5" t="s">
        <v>112</v>
      </c>
      <c r="AB133" s="5" t="s">
        <v>113</v>
      </c>
      <c r="AC133" s="5" t="s">
        <v>49</v>
      </c>
      <c r="AD133" s="5" t="s">
        <v>49</v>
      </c>
      <c r="AE133" s="12" t="s">
        <v>114</v>
      </c>
      <c r="AF133" s="5" t="s">
        <v>115</v>
      </c>
      <c r="AG133" s="5" t="s">
        <v>34</v>
      </c>
      <c r="AH133" s="5" t="s">
        <v>116</v>
      </c>
      <c r="AI133" s="5" t="s">
        <v>117</v>
      </c>
      <c r="AJ133" s="5" t="s">
        <v>28</v>
      </c>
      <c r="AK133" s="5" t="s">
        <v>56</v>
      </c>
      <c r="AL133" s="5" t="s">
        <v>118</v>
      </c>
      <c r="AM133" s="5" t="s">
        <v>49</v>
      </c>
      <c r="AN133" s="5" t="s">
        <v>49</v>
      </c>
      <c r="AO133" s="5" t="s">
        <v>49</v>
      </c>
      <c r="AP133" s="5" t="s">
        <v>108</v>
      </c>
      <c r="AQ133" s="5" t="s">
        <v>109</v>
      </c>
      <c r="AR133" s="5" t="s">
        <v>110</v>
      </c>
      <c r="AS133" s="5" t="s">
        <v>111</v>
      </c>
      <c r="AT133" s="5" t="s">
        <v>112</v>
      </c>
      <c r="AU133" s="13">
        <v>35297871</v>
      </c>
      <c r="AV133" s="13" t="s">
        <v>119</v>
      </c>
    </row>
    <row r="134" spans="1:48" x14ac:dyDescent="0.25">
      <c r="A134" s="4">
        <v>44403</v>
      </c>
      <c r="B134" s="5" t="s">
        <v>26</v>
      </c>
      <c r="C134" s="5" t="s">
        <v>52</v>
      </c>
      <c r="D134" s="5" t="s">
        <v>28</v>
      </c>
      <c r="E134" s="5" t="s">
        <v>56</v>
      </c>
      <c r="F134" s="6">
        <v>24530</v>
      </c>
      <c r="G134" s="5" t="s">
        <v>30</v>
      </c>
      <c r="H134" s="6">
        <v>1.7036289656110066</v>
      </c>
      <c r="I134" s="6">
        <v>24.490000232230013</v>
      </c>
      <c r="J134" s="6">
        <v>41789.182726067462</v>
      </c>
      <c r="K134" s="6">
        <v>1.7035948930316944</v>
      </c>
      <c r="L134" s="7" t="s">
        <v>31</v>
      </c>
      <c r="M134" s="5" t="s">
        <v>57</v>
      </c>
      <c r="N134" s="6">
        <v>24530</v>
      </c>
      <c r="O134" s="5" t="s">
        <v>30</v>
      </c>
      <c r="P134" s="6">
        <v>1.67832</v>
      </c>
      <c r="Q134" s="6" t="s">
        <v>33</v>
      </c>
      <c r="R134" s="6">
        <v>10234.18</v>
      </c>
      <c r="S134" s="6">
        <v>52023.362726067462</v>
      </c>
      <c r="T134" s="5" t="s">
        <v>126</v>
      </c>
      <c r="U134" s="5" t="s">
        <v>106</v>
      </c>
      <c r="V134" s="5" t="s">
        <v>107</v>
      </c>
      <c r="W134" s="5" t="s">
        <v>108</v>
      </c>
      <c r="X134" s="5" t="s">
        <v>109</v>
      </c>
      <c r="Y134" s="5" t="s">
        <v>110</v>
      </c>
      <c r="Z134" s="5" t="s">
        <v>111</v>
      </c>
      <c r="AA134" s="5" t="s">
        <v>112</v>
      </c>
      <c r="AB134" s="5" t="s">
        <v>113</v>
      </c>
      <c r="AC134" s="5" t="s">
        <v>49</v>
      </c>
      <c r="AD134" s="5" t="s">
        <v>49</v>
      </c>
      <c r="AE134" s="12" t="s">
        <v>114</v>
      </c>
      <c r="AF134" s="5" t="s">
        <v>115</v>
      </c>
      <c r="AG134" s="5" t="s">
        <v>34</v>
      </c>
      <c r="AH134" s="5" t="s">
        <v>116</v>
      </c>
      <c r="AI134" s="5" t="s">
        <v>117</v>
      </c>
      <c r="AJ134" s="5" t="s">
        <v>28</v>
      </c>
      <c r="AK134" s="5" t="s">
        <v>56</v>
      </c>
      <c r="AL134" s="5" t="s">
        <v>118</v>
      </c>
      <c r="AM134" s="5" t="s">
        <v>49</v>
      </c>
      <c r="AN134" s="5" t="s">
        <v>49</v>
      </c>
      <c r="AO134" s="5" t="s">
        <v>49</v>
      </c>
      <c r="AP134" s="5" t="s">
        <v>108</v>
      </c>
      <c r="AQ134" s="5" t="s">
        <v>109</v>
      </c>
      <c r="AR134" s="5" t="s">
        <v>110</v>
      </c>
      <c r="AS134" s="5" t="s">
        <v>111</v>
      </c>
      <c r="AT134" s="5" t="s">
        <v>112</v>
      </c>
      <c r="AU134" s="13">
        <v>35297870</v>
      </c>
      <c r="AV134" s="13" t="s">
        <v>119</v>
      </c>
    </row>
    <row r="135" spans="1:48" x14ac:dyDescent="0.25">
      <c r="A135" s="4">
        <v>44403</v>
      </c>
      <c r="B135" s="5" t="s">
        <v>26</v>
      </c>
      <c r="C135" s="5" t="s">
        <v>52</v>
      </c>
      <c r="D135" s="5" t="s">
        <v>28</v>
      </c>
      <c r="E135" s="5" t="s">
        <v>56</v>
      </c>
      <c r="F135" s="6">
        <v>24540</v>
      </c>
      <c r="G135" s="5" t="s">
        <v>30</v>
      </c>
      <c r="H135" s="6">
        <v>1.7036289656110064</v>
      </c>
      <c r="I135" s="6">
        <v>24.489999597494748</v>
      </c>
      <c r="J135" s="6">
        <v>41806.21867499777</v>
      </c>
      <c r="K135" s="6">
        <v>1.703594893031694</v>
      </c>
      <c r="L135" s="7" t="s">
        <v>31</v>
      </c>
      <c r="M135" s="5" t="s">
        <v>57</v>
      </c>
      <c r="N135" s="6">
        <v>24540</v>
      </c>
      <c r="O135" s="5" t="s">
        <v>30</v>
      </c>
      <c r="P135" s="6">
        <v>1.67832</v>
      </c>
      <c r="Q135" s="6" t="s">
        <v>33</v>
      </c>
      <c r="R135" s="6">
        <v>10238.35</v>
      </c>
      <c r="S135" s="6">
        <v>52044.568674997769</v>
      </c>
      <c r="T135" s="5" t="s">
        <v>126</v>
      </c>
      <c r="U135" s="5" t="s">
        <v>106</v>
      </c>
      <c r="V135" s="5" t="s">
        <v>107</v>
      </c>
      <c r="W135" s="5" t="s">
        <v>108</v>
      </c>
      <c r="X135" s="5" t="s">
        <v>109</v>
      </c>
      <c r="Y135" s="5" t="s">
        <v>110</v>
      </c>
      <c r="Z135" s="5" t="s">
        <v>111</v>
      </c>
      <c r="AA135" s="5" t="s">
        <v>112</v>
      </c>
      <c r="AB135" s="5" t="s">
        <v>113</v>
      </c>
      <c r="AC135" s="5" t="s">
        <v>49</v>
      </c>
      <c r="AD135" s="5" t="s">
        <v>49</v>
      </c>
      <c r="AE135" s="12" t="s">
        <v>114</v>
      </c>
      <c r="AF135" s="5" t="s">
        <v>115</v>
      </c>
      <c r="AG135" s="5" t="s">
        <v>34</v>
      </c>
      <c r="AH135" s="5" t="s">
        <v>116</v>
      </c>
      <c r="AI135" s="5" t="s">
        <v>117</v>
      </c>
      <c r="AJ135" s="5" t="s">
        <v>28</v>
      </c>
      <c r="AK135" s="5" t="s">
        <v>56</v>
      </c>
      <c r="AL135" s="5" t="s">
        <v>118</v>
      </c>
      <c r="AM135" s="5" t="s">
        <v>49</v>
      </c>
      <c r="AN135" s="5" t="s">
        <v>49</v>
      </c>
      <c r="AO135" s="5" t="s">
        <v>49</v>
      </c>
      <c r="AP135" s="5" t="s">
        <v>108</v>
      </c>
      <c r="AQ135" s="5" t="s">
        <v>109</v>
      </c>
      <c r="AR135" s="5" t="s">
        <v>110</v>
      </c>
      <c r="AS135" s="5" t="s">
        <v>111</v>
      </c>
      <c r="AT135" s="5" t="s">
        <v>112</v>
      </c>
      <c r="AU135" s="13">
        <v>35297868</v>
      </c>
      <c r="AV135" s="13" t="s">
        <v>119</v>
      </c>
    </row>
    <row r="136" spans="1:48" x14ac:dyDescent="0.25">
      <c r="A136" s="4">
        <v>44403</v>
      </c>
      <c r="B136" s="5" t="s">
        <v>26</v>
      </c>
      <c r="C136" s="5" t="s">
        <v>52</v>
      </c>
      <c r="D136" s="5" t="s">
        <v>28</v>
      </c>
      <c r="E136" s="5" t="s">
        <v>56</v>
      </c>
      <c r="F136" s="6">
        <v>24530</v>
      </c>
      <c r="G136" s="5" t="s">
        <v>30</v>
      </c>
      <c r="H136" s="6">
        <v>1.7036289656110066</v>
      </c>
      <c r="I136" s="6">
        <v>24.490000232230013</v>
      </c>
      <c r="J136" s="6">
        <v>41789.182726067462</v>
      </c>
      <c r="K136" s="6">
        <v>1.7035948930316944</v>
      </c>
      <c r="L136" s="7" t="s">
        <v>31</v>
      </c>
      <c r="M136" s="5" t="s">
        <v>57</v>
      </c>
      <c r="N136" s="6">
        <v>24530</v>
      </c>
      <c r="O136" s="5" t="s">
        <v>30</v>
      </c>
      <c r="P136" s="6">
        <v>1.67832</v>
      </c>
      <c r="Q136" s="6" t="s">
        <v>33</v>
      </c>
      <c r="R136" s="6">
        <v>10234.18</v>
      </c>
      <c r="S136" s="6">
        <v>52023.362726067462</v>
      </c>
      <c r="T136" s="5" t="s">
        <v>126</v>
      </c>
      <c r="U136" s="5" t="s">
        <v>106</v>
      </c>
      <c r="V136" s="5" t="s">
        <v>107</v>
      </c>
      <c r="W136" s="5" t="s">
        <v>108</v>
      </c>
      <c r="X136" s="5" t="s">
        <v>109</v>
      </c>
      <c r="Y136" s="5" t="s">
        <v>110</v>
      </c>
      <c r="Z136" s="5" t="s">
        <v>111</v>
      </c>
      <c r="AA136" s="5" t="s">
        <v>112</v>
      </c>
      <c r="AB136" s="5" t="s">
        <v>113</v>
      </c>
      <c r="AC136" s="5" t="s">
        <v>49</v>
      </c>
      <c r="AD136" s="5" t="s">
        <v>49</v>
      </c>
      <c r="AE136" s="12" t="s">
        <v>114</v>
      </c>
      <c r="AF136" s="5" t="s">
        <v>115</v>
      </c>
      <c r="AG136" s="5" t="s">
        <v>34</v>
      </c>
      <c r="AH136" s="5" t="s">
        <v>116</v>
      </c>
      <c r="AI136" s="5" t="s">
        <v>117</v>
      </c>
      <c r="AJ136" s="5" t="s">
        <v>28</v>
      </c>
      <c r="AK136" s="5" t="s">
        <v>56</v>
      </c>
      <c r="AL136" s="5" t="s">
        <v>118</v>
      </c>
      <c r="AM136" s="5" t="s">
        <v>49</v>
      </c>
      <c r="AN136" s="5" t="s">
        <v>49</v>
      </c>
      <c r="AO136" s="5" t="s">
        <v>49</v>
      </c>
      <c r="AP136" s="5" t="s">
        <v>108</v>
      </c>
      <c r="AQ136" s="5" t="s">
        <v>109</v>
      </c>
      <c r="AR136" s="5" t="s">
        <v>110</v>
      </c>
      <c r="AS136" s="5" t="s">
        <v>111</v>
      </c>
      <c r="AT136" s="5" t="s">
        <v>112</v>
      </c>
      <c r="AU136" s="13">
        <v>35297869</v>
      </c>
      <c r="AV136" s="13" t="s">
        <v>119</v>
      </c>
    </row>
    <row r="137" spans="1:48" x14ac:dyDescent="0.25">
      <c r="A137" s="4">
        <v>44405</v>
      </c>
      <c r="B137" s="5" t="s">
        <v>26</v>
      </c>
      <c r="C137" s="5" t="s">
        <v>52</v>
      </c>
      <c r="D137" s="5" t="s">
        <v>28</v>
      </c>
      <c r="E137" s="5" t="s">
        <v>56</v>
      </c>
      <c r="F137" s="6">
        <v>24520</v>
      </c>
      <c r="G137" s="5" t="s">
        <v>30</v>
      </c>
      <c r="H137" s="6">
        <v>1.6991952398243231</v>
      </c>
      <c r="I137" s="6">
        <v>24.490000867483008</v>
      </c>
      <c r="J137" s="6">
        <v>41663.433995146792</v>
      </c>
      <c r="K137" s="6">
        <v>1.6991612559195266</v>
      </c>
      <c r="L137" s="7" t="s">
        <v>31</v>
      </c>
      <c r="M137" s="5" t="s">
        <v>57</v>
      </c>
      <c r="N137" s="6">
        <v>24520</v>
      </c>
      <c r="O137" s="5" t="s">
        <v>30</v>
      </c>
      <c r="P137" s="6">
        <v>1.67832</v>
      </c>
      <c r="Q137" s="6" t="s">
        <v>33</v>
      </c>
      <c r="R137" s="6">
        <v>10203.379999999999</v>
      </c>
      <c r="S137" s="6">
        <v>51866.813995146789</v>
      </c>
      <c r="T137" s="5" t="s">
        <v>126</v>
      </c>
      <c r="U137" s="5" t="s">
        <v>106</v>
      </c>
      <c r="V137" s="5" t="s">
        <v>107</v>
      </c>
      <c r="W137" s="5" t="s">
        <v>108</v>
      </c>
      <c r="X137" s="5" t="s">
        <v>109</v>
      </c>
      <c r="Y137" s="5" t="s">
        <v>110</v>
      </c>
      <c r="Z137" s="5" t="s">
        <v>111</v>
      </c>
      <c r="AA137" s="5" t="s">
        <v>112</v>
      </c>
      <c r="AB137" s="5" t="s">
        <v>113</v>
      </c>
      <c r="AC137" s="5" t="s">
        <v>49</v>
      </c>
      <c r="AD137" s="5" t="s">
        <v>49</v>
      </c>
      <c r="AE137" s="12" t="s">
        <v>114</v>
      </c>
      <c r="AF137" s="5" t="s">
        <v>115</v>
      </c>
      <c r="AG137" s="5" t="s">
        <v>34</v>
      </c>
      <c r="AH137" s="5" t="s">
        <v>116</v>
      </c>
      <c r="AI137" s="5" t="s">
        <v>117</v>
      </c>
      <c r="AJ137" s="5" t="s">
        <v>28</v>
      </c>
      <c r="AK137" s="5" t="s">
        <v>56</v>
      </c>
      <c r="AL137" s="5" t="s">
        <v>118</v>
      </c>
      <c r="AM137" s="5" t="s">
        <v>49</v>
      </c>
      <c r="AN137" s="5" t="s">
        <v>49</v>
      </c>
      <c r="AO137" s="5" t="s">
        <v>49</v>
      </c>
      <c r="AP137" s="5" t="s">
        <v>108</v>
      </c>
      <c r="AQ137" s="5" t="s">
        <v>109</v>
      </c>
      <c r="AR137" s="5" t="s">
        <v>110</v>
      </c>
      <c r="AS137" s="5" t="s">
        <v>111</v>
      </c>
      <c r="AT137" s="5" t="s">
        <v>112</v>
      </c>
      <c r="AU137" s="13">
        <v>33293152</v>
      </c>
      <c r="AV137" s="13" t="s">
        <v>119</v>
      </c>
    </row>
    <row r="138" spans="1:48" x14ac:dyDescent="0.25">
      <c r="A138" s="4">
        <v>44416</v>
      </c>
      <c r="B138" s="5" t="s">
        <v>26</v>
      </c>
      <c r="C138" s="5" t="s">
        <v>72</v>
      </c>
      <c r="D138" s="5" t="s">
        <v>28</v>
      </c>
      <c r="E138" s="5" t="s">
        <v>56</v>
      </c>
      <c r="F138" s="6">
        <v>24430</v>
      </c>
      <c r="G138" s="5" t="s">
        <v>30</v>
      </c>
      <c r="H138" s="6">
        <v>1.6988722286639533</v>
      </c>
      <c r="I138" s="6">
        <v>27.734998898089941</v>
      </c>
      <c r="J138" s="6">
        <v>41502.618477289448</v>
      </c>
      <c r="K138" s="6">
        <v>1.6988382512193798</v>
      </c>
      <c r="L138" s="7" t="s">
        <v>31</v>
      </c>
      <c r="M138" s="5" t="s">
        <v>62</v>
      </c>
      <c r="N138" s="6">
        <v>24430</v>
      </c>
      <c r="O138" s="5" t="s">
        <v>30</v>
      </c>
      <c r="P138" s="6">
        <v>1.67832</v>
      </c>
      <c r="Q138" s="6" t="s">
        <v>33</v>
      </c>
      <c r="R138" s="6">
        <v>11510.75</v>
      </c>
      <c r="S138" s="6">
        <v>53013.368477289448</v>
      </c>
      <c r="T138" s="5" t="s">
        <v>127</v>
      </c>
      <c r="U138" s="5" t="s">
        <v>106</v>
      </c>
      <c r="V138" s="5" t="s">
        <v>107</v>
      </c>
      <c r="W138" s="5" t="s">
        <v>108</v>
      </c>
      <c r="X138" s="5" t="s">
        <v>109</v>
      </c>
      <c r="Y138" s="5" t="s">
        <v>110</v>
      </c>
      <c r="Z138" s="5" t="s">
        <v>111</v>
      </c>
      <c r="AA138" s="5" t="s">
        <v>112</v>
      </c>
      <c r="AB138" s="5" t="s">
        <v>113</v>
      </c>
      <c r="AC138" s="5" t="s">
        <v>49</v>
      </c>
      <c r="AD138" s="5" t="s">
        <v>49</v>
      </c>
      <c r="AE138" s="12" t="s">
        <v>114</v>
      </c>
      <c r="AF138" s="5" t="s">
        <v>115</v>
      </c>
      <c r="AG138" s="5" t="s">
        <v>34</v>
      </c>
      <c r="AH138" s="5" t="s">
        <v>120</v>
      </c>
      <c r="AI138" s="5" t="s">
        <v>117</v>
      </c>
      <c r="AJ138" s="5" t="s">
        <v>28</v>
      </c>
      <c r="AK138" s="5" t="s">
        <v>56</v>
      </c>
      <c r="AL138" s="5" t="s">
        <v>118</v>
      </c>
      <c r="AM138" s="5" t="s">
        <v>49</v>
      </c>
      <c r="AN138" s="5" t="s">
        <v>121</v>
      </c>
      <c r="AO138" s="5" t="s">
        <v>49</v>
      </c>
      <c r="AP138" s="5" t="s">
        <v>108</v>
      </c>
      <c r="AQ138" s="5" t="s">
        <v>109</v>
      </c>
      <c r="AR138" s="5" t="s">
        <v>110</v>
      </c>
      <c r="AS138" s="5" t="s">
        <v>111</v>
      </c>
      <c r="AT138" s="5" t="s">
        <v>112</v>
      </c>
      <c r="AU138" s="13">
        <v>36680036</v>
      </c>
      <c r="AV138" s="13" t="s">
        <v>119</v>
      </c>
    </row>
    <row r="139" spans="1:48" x14ac:dyDescent="0.25">
      <c r="A139" s="4">
        <v>44416</v>
      </c>
      <c r="B139" s="5" t="s">
        <v>26</v>
      </c>
      <c r="C139" s="5" t="s">
        <v>72</v>
      </c>
      <c r="D139" s="5" t="s">
        <v>28</v>
      </c>
      <c r="E139" s="5" t="s">
        <v>56</v>
      </c>
      <c r="F139" s="6">
        <v>24400</v>
      </c>
      <c r="G139" s="5" t="s">
        <v>30</v>
      </c>
      <c r="H139" s="6">
        <v>1.698872228663953</v>
      </c>
      <c r="I139" s="6">
        <v>27.734998274483875</v>
      </c>
      <c r="J139" s="6">
        <v>41451.653329752866</v>
      </c>
      <c r="K139" s="6">
        <v>1.6988382512193798</v>
      </c>
      <c r="L139" s="7" t="s">
        <v>31</v>
      </c>
      <c r="M139" s="5" t="s">
        <v>62</v>
      </c>
      <c r="N139" s="6">
        <v>24400</v>
      </c>
      <c r="O139" s="5" t="s">
        <v>30</v>
      </c>
      <c r="P139" s="6">
        <v>1.67832</v>
      </c>
      <c r="Q139" s="6" t="s">
        <v>33</v>
      </c>
      <c r="R139" s="6">
        <v>11496.62</v>
      </c>
      <c r="S139" s="6">
        <v>52948.273329752868</v>
      </c>
      <c r="T139" s="5" t="s">
        <v>127</v>
      </c>
      <c r="U139" s="5" t="s">
        <v>106</v>
      </c>
      <c r="V139" s="5" t="s">
        <v>107</v>
      </c>
      <c r="W139" s="5" t="s">
        <v>108</v>
      </c>
      <c r="X139" s="5" t="s">
        <v>109</v>
      </c>
      <c r="Y139" s="5" t="s">
        <v>110</v>
      </c>
      <c r="Z139" s="5" t="s">
        <v>111</v>
      </c>
      <c r="AA139" s="5" t="s">
        <v>112</v>
      </c>
      <c r="AB139" s="5" t="s">
        <v>113</v>
      </c>
      <c r="AC139" s="5" t="s">
        <v>49</v>
      </c>
      <c r="AD139" s="5" t="s">
        <v>49</v>
      </c>
      <c r="AE139" s="12" t="s">
        <v>114</v>
      </c>
      <c r="AF139" s="5" t="s">
        <v>115</v>
      </c>
      <c r="AG139" s="5" t="s">
        <v>34</v>
      </c>
      <c r="AH139" s="5" t="s">
        <v>120</v>
      </c>
      <c r="AI139" s="5" t="s">
        <v>117</v>
      </c>
      <c r="AJ139" s="5" t="s">
        <v>28</v>
      </c>
      <c r="AK139" s="5" t="s">
        <v>56</v>
      </c>
      <c r="AL139" s="5" t="s">
        <v>118</v>
      </c>
      <c r="AM139" s="5" t="s">
        <v>49</v>
      </c>
      <c r="AN139" s="5" t="s">
        <v>121</v>
      </c>
      <c r="AO139" s="5" t="s">
        <v>49</v>
      </c>
      <c r="AP139" s="5" t="s">
        <v>108</v>
      </c>
      <c r="AQ139" s="5" t="s">
        <v>109</v>
      </c>
      <c r="AR139" s="5" t="s">
        <v>110</v>
      </c>
      <c r="AS139" s="5" t="s">
        <v>111</v>
      </c>
      <c r="AT139" s="5" t="s">
        <v>112</v>
      </c>
      <c r="AU139" s="13">
        <v>43615636</v>
      </c>
      <c r="AV139" s="13" t="s">
        <v>119</v>
      </c>
    </row>
    <row r="140" spans="1:48" x14ac:dyDescent="0.25">
      <c r="A140" s="4">
        <v>44420</v>
      </c>
      <c r="B140" s="5" t="s">
        <v>26</v>
      </c>
      <c r="C140" s="5" t="s">
        <v>72</v>
      </c>
      <c r="D140" s="5" t="s">
        <v>28</v>
      </c>
      <c r="E140" s="5" t="s">
        <v>56</v>
      </c>
      <c r="F140" s="6">
        <v>24590</v>
      </c>
      <c r="G140" s="5" t="s">
        <v>30</v>
      </c>
      <c r="H140" s="6">
        <v>1.6986286354881042</v>
      </c>
      <c r="I140" s="6">
        <v>27.734997900641218</v>
      </c>
      <c r="J140" s="6">
        <v>41768.442761089551</v>
      </c>
      <c r="K140" s="6">
        <v>1.6985946629153945</v>
      </c>
      <c r="L140" s="7" t="s">
        <v>31</v>
      </c>
      <c r="M140" s="5" t="s">
        <v>62</v>
      </c>
      <c r="N140" s="6">
        <v>24590</v>
      </c>
      <c r="O140" s="5" t="s">
        <v>30</v>
      </c>
      <c r="P140" s="6">
        <v>1.67832</v>
      </c>
      <c r="Q140" s="6" t="s">
        <v>33</v>
      </c>
      <c r="R140" s="6">
        <v>11584.48</v>
      </c>
      <c r="S140" s="6">
        <v>53352.922761089547</v>
      </c>
      <c r="T140" s="5" t="s">
        <v>127</v>
      </c>
      <c r="U140" s="5" t="s">
        <v>106</v>
      </c>
      <c r="V140" s="5" t="s">
        <v>107</v>
      </c>
      <c r="W140" s="5" t="s">
        <v>108</v>
      </c>
      <c r="X140" s="5" t="s">
        <v>109</v>
      </c>
      <c r="Y140" s="5" t="s">
        <v>110</v>
      </c>
      <c r="Z140" s="5" t="s">
        <v>111</v>
      </c>
      <c r="AA140" s="5" t="s">
        <v>112</v>
      </c>
      <c r="AB140" s="5" t="s">
        <v>113</v>
      </c>
      <c r="AC140" s="5" t="s">
        <v>49</v>
      </c>
      <c r="AD140" s="5" t="s">
        <v>49</v>
      </c>
      <c r="AE140" s="12" t="s">
        <v>114</v>
      </c>
      <c r="AF140" s="5" t="s">
        <v>115</v>
      </c>
      <c r="AG140" s="5" t="s">
        <v>34</v>
      </c>
      <c r="AH140" s="5" t="s">
        <v>120</v>
      </c>
      <c r="AI140" s="5" t="s">
        <v>117</v>
      </c>
      <c r="AJ140" s="5" t="s">
        <v>28</v>
      </c>
      <c r="AK140" s="5" t="s">
        <v>56</v>
      </c>
      <c r="AL140" s="5" t="s">
        <v>118</v>
      </c>
      <c r="AM140" s="5" t="s">
        <v>49</v>
      </c>
      <c r="AN140" s="5" t="s">
        <v>121</v>
      </c>
      <c r="AO140" s="5" t="s">
        <v>49</v>
      </c>
      <c r="AP140" s="5" t="s">
        <v>108</v>
      </c>
      <c r="AQ140" s="5" t="s">
        <v>109</v>
      </c>
      <c r="AR140" s="5" t="s">
        <v>110</v>
      </c>
      <c r="AS140" s="5" t="s">
        <v>111</v>
      </c>
      <c r="AT140" s="5" t="s">
        <v>112</v>
      </c>
      <c r="AU140" s="13">
        <v>43647724</v>
      </c>
      <c r="AV140" s="13" t="s">
        <v>119</v>
      </c>
    </row>
    <row r="141" spans="1:48" x14ac:dyDescent="0.25">
      <c r="A141" s="4">
        <v>44422</v>
      </c>
      <c r="B141" s="5" t="s">
        <v>26</v>
      </c>
      <c r="C141" s="5" t="s">
        <v>72</v>
      </c>
      <c r="D141" s="5" t="s">
        <v>28</v>
      </c>
      <c r="E141" s="5" t="s">
        <v>56</v>
      </c>
      <c r="F141" s="6">
        <v>24520</v>
      </c>
      <c r="G141" s="5" t="s">
        <v>30</v>
      </c>
      <c r="H141" s="6">
        <v>1.6994908148605572</v>
      </c>
      <c r="I141" s="6">
        <v>27.735000759752428</v>
      </c>
      <c r="J141" s="6">
        <v>41670.681350085259</v>
      </c>
      <c r="K141" s="6">
        <v>1.6994568250442601</v>
      </c>
      <c r="L141" s="7" t="s">
        <v>31</v>
      </c>
      <c r="M141" s="5" t="s">
        <v>62</v>
      </c>
      <c r="N141" s="6">
        <v>24520</v>
      </c>
      <c r="O141" s="5" t="s">
        <v>30</v>
      </c>
      <c r="P141" s="6">
        <v>1.67832</v>
      </c>
      <c r="Q141" s="6" t="s">
        <v>33</v>
      </c>
      <c r="R141" s="6">
        <v>11557.36</v>
      </c>
      <c r="S141" s="6">
        <v>53228.041350085259</v>
      </c>
      <c r="T141" s="5" t="s">
        <v>127</v>
      </c>
      <c r="U141" s="5" t="s">
        <v>106</v>
      </c>
      <c r="V141" s="5" t="s">
        <v>107</v>
      </c>
      <c r="W141" s="5" t="s">
        <v>108</v>
      </c>
      <c r="X141" s="5" t="s">
        <v>109</v>
      </c>
      <c r="Y141" s="5" t="s">
        <v>110</v>
      </c>
      <c r="Z141" s="5" t="s">
        <v>111</v>
      </c>
      <c r="AA141" s="5" t="s">
        <v>112</v>
      </c>
      <c r="AB141" s="5" t="s">
        <v>113</v>
      </c>
      <c r="AC141" s="5" t="s">
        <v>49</v>
      </c>
      <c r="AD141" s="5" t="s">
        <v>49</v>
      </c>
      <c r="AE141" s="12" t="s">
        <v>114</v>
      </c>
      <c r="AF141" s="5" t="s">
        <v>115</v>
      </c>
      <c r="AG141" s="5" t="s">
        <v>34</v>
      </c>
      <c r="AH141" s="5" t="s">
        <v>120</v>
      </c>
      <c r="AI141" s="5" t="s">
        <v>117</v>
      </c>
      <c r="AJ141" s="5" t="s">
        <v>28</v>
      </c>
      <c r="AK141" s="5" t="s">
        <v>56</v>
      </c>
      <c r="AL141" s="5" t="s">
        <v>118</v>
      </c>
      <c r="AM141" s="5" t="s">
        <v>49</v>
      </c>
      <c r="AN141" s="5" t="s">
        <v>121</v>
      </c>
      <c r="AO141" s="5" t="s">
        <v>49</v>
      </c>
      <c r="AP141" s="5" t="s">
        <v>108</v>
      </c>
      <c r="AQ141" s="5" t="s">
        <v>109</v>
      </c>
      <c r="AR141" s="5" t="s">
        <v>110</v>
      </c>
      <c r="AS141" s="5" t="s">
        <v>111</v>
      </c>
      <c r="AT141" s="5" t="s">
        <v>112</v>
      </c>
      <c r="AU141" s="13">
        <v>40907549</v>
      </c>
      <c r="AV141" s="13" t="s">
        <v>119</v>
      </c>
    </row>
    <row r="142" spans="1:48" x14ac:dyDescent="0.25">
      <c r="A142" s="4">
        <v>44423</v>
      </c>
      <c r="B142" s="5" t="s">
        <v>26</v>
      </c>
      <c r="C142" s="5" t="s">
        <v>48</v>
      </c>
      <c r="D142" s="5" t="s">
        <v>28</v>
      </c>
      <c r="E142" s="5" t="s">
        <v>29</v>
      </c>
      <c r="F142" s="6">
        <v>23000</v>
      </c>
      <c r="G142" s="5" t="s">
        <v>30</v>
      </c>
      <c r="H142" s="6">
        <v>1.8528687278835116</v>
      </c>
      <c r="I142" s="6">
        <v>27.735002638833734</v>
      </c>
      <c r="J142" s="6">
        <v>42615.128421705936</v>
      </c>
      <c r="K142" s="6">
        <v>1852.8316705089537</v>
      </c>
      <c r="L142" s="7" t="s">
        <v>31</v>
      </c>
      <c r="M142" s="5" t="s">
        <v>32</v>
      </c>
      <c r="N142" s="6">
        <v>23</v>
      </c>
      <c r="O142" s="5" t="s">
        <v>37</v>
      </c>
      <c r="P142" s="6">
        <v>1831.4233707999999</v>
      </c>
      <c r="Q142" s="6" t="s">
        <v>33</v>
      </c>
      <c r="R142" s="6">
        <v>11819.3</v>
      </c>
      <c r="S142" s="6">
        <v>54434.428421705932</v>
      </c>
      <c r="T142" s="5" t="s">
        <v>127</v>
      </c>
      <c r="U142" s="5" t="s">
        <v>106</v>
      </c>
      <c r="V142" s="5" t="s">
        <v>107</v>
      </c>
      <c r="W142" s="5" t="s">
        <v>108</v>
      </c>
      <c r="X142" s="5" t="s">
        <v>109</v>
      </c>
      <c r="Y142" s="5" t="s">
        <v>110</v>
      </c>
      <c r="Z142" s="5" t="s">
        <v>111</v>
      </c>
      <c r="AA142" s="5" t="s">
        <v>112</v>
      </c>
      <c r="AB142" s="5" t="s">
        <v>113</v>
      </c>
      <c r="AC142" s="5" t="s">
        <v>49</v>
      </c>
      <c r="AD142" s="5" t="s">
        <v>49</v>
      </c>
      <c r="AE142" s="12" t="s">
        <v>114</v>
      </c>
      <c r="AF142" s="5" t="s">
        <v>115</v>
      </c>
      <c r="AG142" s="5" t="s">
        <v>34</v>
      </c>
      <c r="AH142" s="5" t="s">
        <v>35</v>
      </c>
      <c r="AI142" s="5" t="s">
        <v>117</v>
      </c>
      <c r="AJ142" s="5" t="s">
        <v>28</v>
      </c>
      <c r="AK142" s="5" t="s">
        <v>29</v>
      </c>
      <c r="AL142" s="5" t="s">
        <v>118</v>
      </c>
      <c r="AM142" s="5" t="s">
        <v>49</v>
      </c>
      <c r="AN142" s="5" t="s">
        <v>49</v>
      </c>
      <c r="AO142" s="5" t="s">
        <v>49</v>
      </c>
      <c r="AP142" s="5" t="s">
        <v>108</v>
      </c>
      <c r="AQ142" s="5" t="s">
        <v>109</v>
      </c>
      <c r="AR142" s="5" t="s">
        <v>110</v>
      </c>
      <c r="AS142" s="5" t="s">
        <v>111</v>
      </c>
      <c r="AT142" s="5" t="s">
        <v>112</v>
      </c>
      <c r="AU142" s="13">
        <v>43801244</v>
      </c>
      <c r="AV142" s="13" t="s">
        <v>119</v>
      </c>
    </row>
    <row r="143" spans="1:48" x14ac:dyDescent="0.25">
      <c r="A143" s="4">
        <v>44423</v>
      </c>
      <c r="B143" s="5" t="s">
        <v>26</v>
      </c>
      <c r="C143" s="5" t="s">
        <v>52</v>
      </c>
      <c r="D143" s="5" t="s">
        <v>28</v>
      </c>
      <c r="E143" s="5" t="s">
        <v>56</v>
      </c>
      <c r="F143" s="6">
        <v>24520</v>
      </c>
      <c r="G143" s="5" t="s">
        <v>30</v>
      </c>
      <c r="H143" s="6">
        <v>1.6996382453759997</v>
      </c>
      <c r="I143" s="6">
        <v>24.490000670278519</v>
      </c>
      <c r="J143" s="6">
        <v>41674.296274023982</v>
      </c>
      <c r="K143" s="6">
        <v>1.6996042526110922</v>
      </c>
      <c r="L143" s="7" t="s">
        <v>31</v>
      </c>
      <c r="M143" s="5" t="s">
        <v>57</v>
      </c>
      <c r="N143" s="6">
        <v>24520</v>
      </c>
      <c r="O143" s="5" t="s">
        <v>30</v>
      </c>
      <c r="P143" s="6">
        <v>1.67832</v>
      </c>
      <c r="Q143" s="6" t="s">
        <v>33</v>
      </c>
      <c r="R143" s="6">
        <v>10206.040000000001</v>
      </c>
      <c r="S143" s="6">
        <v>51880.336274023983</v>
      </c>
      <c r="T143" s="5" t="s">
        <v>127</v>
      </c>
      <c r="U143" s="5" t="s">
        <v>106</v>
      </c>
      <c r="V143" s="5" t="s">
        <v>107</v>
      </c>
      <c r="W143" s="5" t="s">
        <v>108</v>
      </c>
      <c r="X143" s="5" t="s">
        <v>109</v>
      </c>
      <c r="Y143" s="5" t="s">
        <v>110</v>
      </c>
      <c r="Z143" s="5" t="s">
        <v>111</v>
      </c>
      <c r="AA143" s="5" t="s">
        <v>112</v>
      </c>
      <c r="AB143" s="5" t="s">
        <v>113</v>
      </c>
      <c r="AC143" s="5" t="s">
        <v>49</v>
      </c>
      <c r="AD143" s="5" t="s">
        <v>49</v>
      </c>
      <c r="AE143" s="12" t="s">
        <v>114</v>
      </c>
      <c r="AF143" s="5" t="s">
        <v>115</v>
      </c>
      <c r="AG143" s="5" t="s">
        <v>34</v>
      </c>
      <c r="AH143" s="5" t="s">
        <v>116</v>
      </c>
      <c r="AI143" s="5" t="s">
        <v>117</v>
      </c>
      <c r="AJ143" s="5" t="s">
        <v>28</v>
      </c>
      <c r="AK143" s="5" t="s">
        <v>56</v>
      </c>
      <c r="AL143" s="5" t="s">
        <v>118</v>
      </c>
      <c r="AM143" s="5" t="s">
        <v>49</v>
      </c>
      <c r="AN143" s="5" t="s">
        <v>49</v>
      </c>
      <c r="AO143" s="5" t="s">
        <v>49</v>
      </c>
      <c r="AP143" s="5" t="s">
        <v>108</v>
      </c>
      <c r="AQ143" s="5" t="s">
        <v>109</v>
      </c>
      <c r="AR143" s="5" t="s">
        <v>110</v>
      </c>
      <c r="AS143" s="5" t="s">
        <v>111</v>
      </c>
      <c r="AT143" s="5" t="s">
        <v>112</v>
      </c>
      <c r="AU143" s="13">
        <v>43801266</v>
      </c>
      <c r="AV143" s="13" t="s">
        <v>119</v>
      </c>
    </row>
    <row r="144" spans="1:48" x14ac:dyDescent="0.25">
      <c r="A144" s="4">
        <v>44423</v>
      </c>
      <c r="B144" s="5" t="s">
        <v>26</v>
      </c>
      <c r="C144" s="5" t="s">
        <v>48</v>
      </c>
      <c r="D144" s="5" t="s">
        <v>28</v>
      </c>
      <c r="E144" s="5" t="s">
        <v>29</v>
      </c>
      <c r="F144" s="6">
        <v>23000</v>
      </c>
      <c r="G144" s="5" t="s">
        <v>30</v>
      </c>
      <c r="H144" s="6">
        <v>1.8528687278835116</v>
      </c>
      <c r="I144" s="6">
        <v>27.735002638833734</v>
      </c>
      <c r="J144" s="6">
        <v>42615.128421705936</v>
      </c>
      <c r="K144" s="6">
        <v>1852.8316705089537</v>
      </c>
      <c r="L144" s="7" t="s">
        <v>31</v>
      </c>
      <c r="M144" s="5" t="s">
        <v>32</v>
      </c>
      <c r="N144" s="6">
        <v>23</v>
      </c>
      <c r="O144" s="5" t="s">
        <v>37</v>
      </c>
      <c r="P144" s="6">
        <v>1831.4233707999999</v>
      </c>
      <c r="Q144" s="6" t="s">
        <v>33</v>
      </c>
      <c r="R144" s="6">
        <v>11819.3</v>
      </c>
      <c r="S144" s="6">
        <v>54434.428421705932</v>
      </c>
      <c r="T144" s="5" t="s">
        <v>127</v>
      </c>
      <c r="U144" s="5" t="s">
        <v>106</v>
      </c>
      <c r="V144" s="5" t="s">
        <v>107</v>
      </c>
      <c r="W144" s="5" t="s">
        <v>108</v>
      </c>
      <c r="X144" s="5" t="s">
        <v>109</v>
      </c>
      <c r="Y144" s="5" t="s">
        <v>110</v>
      </c>
      <c r="Z144" s="5" t="s">
        <v>111</v>
      </c>
      <c r="AA144" s="5" t="s">
        <v>112</v>
      </c>
      <c r="AB144" s="5" t="s">
        <v>113</v>
      </c>
      <c r="AC144" s="5" t="s">
        <v>49</v>
      </c>
      <c r="AD144" s="5" t="s">
        <v>49</v>
      </c>
      <c r="AE144" s="12" t="s">
        <v>114</v>
      </c>
      <c r="AF144" s="5" t="s">
        <v>115</v>
      </c>
      <c r="AG144" s="5" t="s">
        <v>34</v>
      </c>
      <c r="AH144" s="5" t="s">
        <v>35</v>
      </c>
      <c r="AI144" s="5" t="s">
        <v>117</v>
      </c>
      <c r="AJ144" s="5" t="s">
        <v>28</v>
      </c>
      <c r="AK144" s="5" t="s">
        <v>29</v>
      </c>
      <c r="AL144" s="5" t="s">
        <v>118</v>
      </c>
      <c r="AM144" s="5" t="s">
        <v>49</v>
      </c>
      <c r="AN144" s="5" t="s">
        <v>49</v>
      </c>
      <c r="AO144" s="5" t="s">
        <v>49</v>
      </c>
      <c r="AP144" s="5" t="s">
        <v>108</v>
      </c>
      <c r="AQ144" s="5" t="s">
        <v>109</v>
      </c>
      <c r="AR144" s="5" t="s">
        <v>110</v>
      </c>
      <c r="AS144" s="5" t="s">
        <v>111</v>
      </c>
      <c r="AT144" s="5" t="s">
        <v>112</v>
      </c>
      <c r="AU144" s="13">
        <v>43801246</v>
      </c>
      <c r="AV144" s="13" t="s">
        <v>119</v>
      </c>
    </row>
    <row r="145" spans="1:48" x14ac:dyDescent="0.25">
      <c r="A145" s="4">
        <v>44423</v>
      </c>
      <c r="B145" s="5" t="s">
        <v>26</v>
      </c>
      <c r="C145" s="5" t="s">
        <v>52</v>
      </c>
      <c r="D145" s="5" t="s">
        <v>28</v>
      </c>
      <c r="E145" s="5" t="s">
        <v>56</v>
      </c>
      <c r="F145" s="6">
        <v>24510</v>
      </c>
      <c r="G145" s="5" t="s">
        <v>30</v>
      </c>
      <c r="H145" s="6">
        <v>1.6996382453759995</v>
      </c>
      <c r="I145" s="6">
        <v>24.490000199458173</v>
      </c>
      <c r="J145" s="6">
        <v>41657.300231497866</v>
      </c>
      <c r="K145" s="6">
        <v>1.6996042526110919</v>
      </c>
      <c r="L145" s="7" t="s">
        <v>31</v>
      </c>
      <c r="M145" s="5" t="s">
        <v>57</v>
      </c>
      <c r="N145" s="6">
        <v>24510</v>
      </c>
      <c r="O145" s="5" t="s">
        <v>30</v>
      </c>
      <c r="P145" s="6">
        <v>1.67832</v>
      </c>
      <c r="Q145" s="6" t="s">
        <v>33</v>
      </c>
      <c r="R145" s="6">
        <v>10201.879999999999</v>
      </c>
      <c r="S145" s="6">
        <v>51859.180231497863</v>
      </c>
      <c r="T145" s="5" t="s">
        <v>127</v>
      </c>
      <c r="U145" s="5" t="s">
        <v>106</v>
      </c>
      <c r="V145" s="5" t="s">
        <v>107</v>
      </c>
      <c r="W145" s="5" t="s">
        <v>108</v>
      </c>
      <c r="X145" s="5" t="s">
        <v>109</v>
      </c>
      <c r="Y145" s="5" t="s">
        <v>110</v>
      </c>
      <c r="Z145" s="5" t="s">
        <v>111</v>
      </c>
      <c r="AA145" s="5" t="s">
        <v>112</v>
      </c>
      <c r="AB145" s="5" t="s">
        <v>113</v>
      </c>
      <c r="AC145" s="5" t="s">
        <v>49</v>
      </c>
      <c r="AD145" s="5" t="s">
        <v>49</v>
      </c>
      <c r="AE145" s="12" t="s">
        <v>114</v>
      </c>
      <c r="AF145" s="5" t="s">
        <v>115</v>
      </c>
      <c r="AG145" s="5" t="s">
        <v>34</v>
      </c>
      <c r="AH145" s="5" t="s">
        <v>116</v>
      </c>
      <c r="AI145" s="5" t="s">
        <v>117</v>
      </c>
      <c r="AJ145" s="5" t="s">
        <v>28</v>
      </c>
      <c r="AK145" s="5" t="s">
        <v>56</v>
      </c>
      <c r="AL145" s="5" t="s">
        <v>118</v>
      </c>
      <c r="AM145" s="5" t="s">
        <v>49</v>
      </c>
      <c r="AN145" s="5" t="s">
        <v>49</v>
      </c>
      <c r="AO145" s="5" t="s">
        <v>49</v>
      </c>
      <c r="AP145" s="5" t="s">
        <v>108</v>
      </c>
      <c r="AQ145" s="5" t="s">
        <v>109</v>
      </c>
      <c r="AR145" s="5" t="s">
        <v>110</v>
      </c>
      <c r="AS145" s="5" t="s">
        <v>111</v>
      </c>
      <c r="AT145" s="5" t="s">
        <v>112</v>
      </c>
      <c r="AU145" s="13">
        <v>43801268</v>
      </c>
      <c r="AV145" s="13" t="s">
        <v>119</v>
      </c>
    </row>
    <row r="146" spans="1:48" x14ac:dyDescent="0.25">
      <c r="A146" s="4">
        <v>44423</v>
      </c>
      <c r="B146" s="5" t="s">
        <v>26</v>
      </c>
      <c r="C146" s="5" t="s">
        <v>52</v>
      </c>
      <c r="D146" s="5" t="s">
        <v>28</v>
      </c>
      <c r="E146" s="5" t="s">
        <v>56</v>
      </c>
      <c r="F146" s="6">
        <v>24510</v>
      </c>
      <c r="G146" s="5" t="s">
        <v>30</v>
      </c>
      <c r="H146" s="6">
        <v>1.6996382453759995</v>
      </c>
      <c r="I146" s="6">
        <v>24.490000199458173</v>
      </c>
      <c r="J146" s="6">
        <v>41657.300231497866</v>
      </c>
      <c r="K146" s="6">
        <v>1.6996042526110919</v>
      </c>
      <c r="L146" s="7" t="s">
        <v>31</v>
      </c>
      <c r="M146" s="5" t="s">
        <v>57</v>
      </c>
      <c r="N146" s="6">
        <v>24510</v>
      </c>
      <c r="O146" s="5" t="s">
        <v>30</v>
      </c>
      <c r="P146" s="6">
        <v>1.67832</v>
      </c>
      <c r="Q146" s="6" t="s">
        <v>33</v>
      </c>
      <c r="R146" s="6">
        <v>10201.879999999999</v>
      </c>
      <c r="S146" s="6">
        <v>51859.180231497863</v>
      </c>
      <c r="T146" s="5" t="s">
        <v>127</v>
      </c>
      <c r="U146" s="5" t="s">
        <v>106</v>
      </c>
      <c r="V146" s="5" t="s">
        <v>107</v>
      </c>
      <c r="W146" s="5" t="s">
        <v>108</v>
      </c>
      <c r="X146" s="5" t="s">
        <v>109</v>
      </c>
      <c r="Y146" s="5" t="s">
        <v>110</v>
      </c>
      <c r="Z146" s="5" t="s">
        <v>111</v>
      </c>
      <c r="AA146" s="5" t="s">
        <v>112</v>
      </c>
      <c r="AB146" s="5" t="s">
        <v>113</v>
      </c>
      <c r="AC146" s="5" t="s">
        <v>49</v>
      </c>
      <c r="AD146" s="5" t="s">
        <v>49</v>
      </c>
      <c r="AE146" s="12" t="s">
        <v>114</v>
      </c>
      <c r="AF146" s="5" t="s">
        <v>115</v>
      </c>
      <c r="AG146" s="5" t="s">
        <v>34</v>
      </c>
      <c r="AH146" s="5" t="s">
        <v>116</v>
      </c>
      <c r="AI146" s="5" t="s">
        <v>117</v>
      </c>
      <c r="AJ146" s="5" t="s">
        <v>28</v>
      </c>
      <c r="AK146" s="5" t="s">
        <v>56</v>
      </c>
      <c r="AL146" s="5" t="s">
        <v>118</v>
      </c>
      <c r="AM146" s="5" t="s">
        <v>49</v>
      </c>
      <c r="AN146" s="5" t="s">
        <v>49</v>
      </c>
      <c r="AO146" s="5" t="s">
        <v>49</v>
      </c>
      <c r="AP146" s="5" t="s">
        <v>108</v>
      </c>
      <c r="AQ146" s="5" t="s">
        <v>109</v>
      </c>
      <c r="AR146" s="5" t="s">
        <v>110</v>
      </c>
      <c r="AS146" s="5" t="s">
        <v>111</v>
      </c>
      <c r="AT146" s="5" t="s">
        <v>112</v>
      </c>
      <c r="AU146" s="13">
        <v>43801271</v>
      </c>
      <c r="AV146" s="13" t="s">
        <v>119</v>
      </c>
    </row>
    <row r="147" spans="1:48" x14ac:dyDescent="0.25">
      <c r="A147" s="4">
        <v>44423</v>
      </c>
      <c r="B147" s="5" t="s">
        <v>26</v>
      </c>
      <c r="C147" s="5" t="s">
        <v>52</v>
      </c>
      <c r="D147" s="5" t="s">
        <v>28</v>
      </c>
      <c r="E147" s="5" t="s">
        <v>56</v>
      </c>
      <c r="F147" s="6">
        <v>24490</v>
      </c>
      <c r="G147" s="5" t="s">
        <v>30</v>
      </c>
      <c r="H147" s="6">
        <v>1.6996382453759997</v>
      </c>
      <c r="I147" s="6">
        <v>24.489999256663985</v>
      </c>
      <c r="J147" s="6">
        <v>41623.308146445648</v>
      </c>
      <c r="K147" s="6">
        <v>1.6996042526110922</v>
      </c>
      <c r="L147" s="7" t="s">
        <v>31</v>
      </c>
      <c r="M147" s="5" t="s">
        <v>57</v>
      </c>
      <c r="N147" s="6">
        <v>24490</v>
      </c>
      <c r="O147" s="5" t="s">
        <v>30</v>
      </c>
      <c r="P147" s="6">
        <v>1.67832</v>
      </c>
      <c r="Q147" s="6" t="s">
        <v>33</v>
      </c>
      <c r="R147" s="6">
        <v>10193.549999999999</v>
      </c>
      <c r="S147" s="6">
        <v>51816.858146445651</v>
      </c>
      <c r="T147" s="5" t="s">
        <v>127</v>
      </c>
      <c r="U147" s="5" t="s">
        <v>106</v>
      </c>
      <c r="V147" s="5" t="s">
        <v>107</v>
      </c>
      <c r="W147" s="5" t="s">
        <v>108</v>
      </c>
      <c r="X147" s="5" t="s">
        <v>109</v>
      </c>
      <c r="Y147" s="5" t="s">
        <v>110</v>
      </c>
      <c r="Z147" s="5" t="s">
        <v>111</v>
      </c>
      <c r="AA147" s="5" t="s">
        <v>112</v>
      </c>
      <c r="AB147" s="5" t="s">
        <v>113</v>
      </c>
      <c r="AC147" s="5" t="s">
        <v>49</v>
      </c>
      <c r="AD147" s="5" t="s">
        <v>49</v>
      </c>
      <c r="AE147" s="12" t="s">
        <v>114</v>
      </c>
      <c r="AF147" s="5" t="s">
        <v>115</v>
      </c>
      <c r="AG147" s="5" t="s">
        <v>34</v>
      </c>
      <c r="AH147" s="5" t="s">
        <v>116</v>
      </c>
      <c r="AI147" s="5" t="s">
        <v>117</v>
      </c>
      <c r="AJ147" s="5" t="s">
        <v>28</v>
      </c>
      <c r="AK147" s="5" t="s">
        <v>56</v>
      </c>
      <c r="AL147" s="5" t="s">
        <v>118</v>
      </c>
      <c r="AM147" s="5" t="s">
        <v>49</v>
      </c>
      <c r="AN147" s="5" t="s">
        <v>49</v>
      </c>
      <c r="AO147" s="5" t="s">
        <v>49</v>
      </c>
      <c r="AP147" s="5" t="s">
        <v>108</v>
      </c>
      <c r="AQ147" s="5" t="s">
        <v>109</v>
      </c>
      <c r="AR147" s="5" t="s">
        <v>110</v>
      </c>
      <c r="AS147" s="5" t="s">
        <v>111</v>
      </c>
      <c r="AT147" s="5" t="s">
        <v>112</v>
      </c>
      <c r="AU147" s="13">
        <v>40975741</v>
      </c>
      <c r="AV147" s="13" t="s">
        <v>119</v>
      </c>
    </row>
    <row r="148" spans="1:48" x14ac:dyDescent="0.25">
      <c r="A148" s="4">
        <v>44423</v>
      </c>
      <c r="B148" s="5" t="s">
        <v>26</v>
      </c>
      <c r="C148" s="5" t="s">
        <v>48</v>
      </c>
      <c r="D148" s="5" t="s">
        <v>28</v>
      </c>
      <c r="E148" s="5" t="s">
        <v>29</v>
      </c>
      <c r="F148" s="6">
        <v>23000</v>
      </c>
      <c r="G148" s="5" t="s">
        <v>30</v>
      </c>
      <c r="H148" s="6">
        <v>1.8528687278835116</v>
      </c>
      <c r="I148" s="6">
        <v>27.735002638833734</v>
      </c>
      <c r="J148" s="6">
        <v>42615.128421705936</v>
      </c>
      <c r="K148" s="6">
        <v>1852.8316705089537</v>
      </c>
      <c r="L148" s="7" t="s">
        <v>31</v>
      </c>
      <c r="M148" s="5" t="s">
        <v>32</v>
      </c>
      <c r="N148" s="6">
        <v>23</v>
      </c>
      <c r="O148" s="5" t="s">
        <v>37</v>
      </c>
      <c r="P148" s="6">
        <v>1831.4233707999999</v>
      </c>
      <c r="Q148" s="6" t="s">
        <v>33</v>
      </c>
      <c r="R148" s="6">
        <v>11819.3</v>
      </c>
      <c r="S148" s="6">
        <v>54434.428421705932</v>
      </c>
      <c r="T148" s="5" t="s">
        <v>127</v>
      </c>
      <c r="U148" s="5" t="s">
        <v>106</v>
      </c>
      <c r="V148" s="5" t="s">
        <v>107</v>
      </c>
      <c r="W148" s="5" t="s">
        <v>108</v>
      </c>
      <c r="X148" s="5" t="s">
        <v>109</v>
      </c>
      <c r="Y148" s="5" t="s">
        <v>110</v>
      </c>
      <c r="Z148" s="5" t="s">
        <v>111</v>
      </c>
      <c r="AA148" s="5" t="s">
        <v>112</v>
      </c>
      <c r="AB148" s="5" t="s">
        <v>113</v>
      </c>
      <c r="AC148" s="5" t="s">
        <v>49</v>
      </c>
      <c r="AD148" s="5" t="s">
        <v>49</v>
      </c>
      <c r="AE148" s="12" t="s">
        <v>114</v>
      </c>
      <c r="AF148" s="5" t="s">
        <v>115</v>
      </c>
      <c r="AG148" s="5" t="s">
        <v>34</v>
      </c>
      <c r="AH148" s="5" t="s">
        <v>35</v>
      </c>
      <c r="AI148" s="5" t="s">
        <v>117</v>
      </c>
      <c r="AJ148" s="5" t="s">
        <v>28</v>
      </c>
      <c r="AK148" s="5" t="s">
        <v>29</v>
      </c>
      <c r="AL148" s="5" t="s">
        <v>118</v>
      </c>
      <c r="AM148" s="5" t="s">
        <v>49</v>
      </c>
      <c r="AN148" s="5" t="s">
        <v>49</v>
      </c>
      <c r="AO148" s="5" t="s">
        <v>49</v>
      </c>
      <c r="AP148" s="5" t="s">
        <v>108</v>
      </c>
      <c r="AQ148" s="5" t="s">
        <v>109</v>
      </c>
      <c r="AR148" s="5" t="s">
        <v>110</v>
      </c>
      <c r="AS148" s="5" t="s">
        <v>111</v>
      </c>
      <c r="AT148" s="5" t="s">
        <v>112</v>
      </c>
      <c r="AU148" s="13">
        <v>43801245</v>
      </c>
      <c r="AV148" s="13" t="s">
        <v>119</v>
      </c>
    </row>
    <row r="149" spans="1:48" x14ac:dyDescent="0.25">
      <c r="A149" s="4">
        <v>44423</v>
      </c>
      <c r="B149" s="5" t="s">
        <v>26</v>
      </c>
      <c r="C149" s="5" t="s">
        <v>52</v>
      </c>
      <c r="D149" s="5" t="s">
        <v>28</v>
      </c>
      <c r="E149" s="5" t="s">
        <v>56</v>
      </c>
      <c r="F149" s="6">
        <v>24510</v>
      </c>
      <c r="G149" s="5" t="s">
        <v>30</v>
      </c>
      <c r="H149" s="6">
        <v>1.6996382453759995</v>
      </c>
      <c r="I149" s="6">
        <v>24.490000199458173</v>
      </c>
      <c r="J149" s="6">
        <v>41657.300231497866</v>
      </c>
      <c r="K149" s="6">
        <v>1.6996042526110919</v>
      </c>
      <c r="L149" s="7" t="s">
        <v>31</v>
      </c>
      <c r="M149" s="5" t="s">
        <v>57</v>
      </c>
      <c r="N149" s="6">
        <v>24510</v>
      </c>
      <c r="O149" s="5" t="s">
        <v>30</v>
      </c>
      <c r="P149" s="6">
        <v>1.67832</v>
      </c>
      <c r="Q149" s="6" t="s">
        <v>33</v>
      </c>
      <c r="R149" s="6">
        <v>10201.879999999999</v>
      </c>
      <c r="S149" s="6">
        <v>51859.180231497863</v>
      </c>
      <c r="T149" s="5" t="s">
        <v>127</v>
      </c>
      <c r="U149" s="5" t="s">
        <v>106</v>
      </c>
      <c r="V149" s="5" t="s">
        <v>107</v>
      </c>
      <c r="W149" s="5" t="s">
        <v>108</v>
      </c>
      <c r="X149" s="5" t="s">
        <v>109</v>
      </c>
      <c r="Y149" s="5" t="s">
        <v>110</v>
      </c>
      <c r="Z149" s="5" t="s">
        <v>111</v>
      </c>
      <c r="AA149" s="5" t="s">
        <v>112</v>
      </c>
      <c r="AB149" s="5" t="s">
        <v>113</v>
      </c>
      <c r="AC149" s="5" t="s">
        <v>49</v>
      </c>
      <c r="AD149" s="5" t="s">
        <v>49</v>
      </c>
      <c r="AE149" s="12" t="s">
        <v>114</v>
      </c>
      <c r="AF149" s="5" t="s">
        <v>115</v>
      </c>
      <c r="AG149" s="5" t="s">
        <v>34</v>
      </c>
      <c r="AH149" s="5" t="s">
        <v>116</v>
      </c>
      <c r="AI149" s="5" t="s">
        <v>117</v>
      </c>
      <c r="AJ149" s="5" t="s">
        <v>28</v>
      </c>
      <c r="AK149" s="5" t="s">
        <v>56</v>
      </c>
      <c r="AL149" s="5" t="s">
        <v>118</v>
      </c>
      <c r="AM149" s="5" t="s">
        <v>49</v>
      </c>
      <c r="AN149" s="5" t="s">
        <v>49</v>
      </c>
      <c r="AO149" s="5" t="s">
        <v>49</v>
      </c>
      <c r="AP149" s="5" t="s">
        <v>108</v>
      </c>
      <c r="AQ149" s="5" t="s">
        <v>109</v>
      </c>
      <c r="AR149" s="5" t="s">
        <v>110</v>
      </c>
      <c r="AS149" s="5" t="s">
        <v>111</v>
      </c>
      <c r="AT149" s="5" t="s">
        <v>112</v>
      </c>
      <c r="AU149" s="13">
        <v>43801270</v>
      </c>
      <c r="AV149" s="13" t="s">
        <v>119</v>
      </c>
    </row>
    <row r="150" spans="1:48" x14ac:dyDescent="0.25">
      <c r="A150" s="4">
        <v>44425</v>
      </c>
      <c r="B150" s="5" t="s">
        <v>26</v>
      </c>
      <c r="C150" s="5" t="s">
        <v>48</v>
      </c>
      <c r="D150" s="5" t="s">
        <v>28</v>
      </c>
      <c r="E150" s="5" t="s">
        <v>29</v>
      </c>
      <c r="F150" s="6">
        <v>23000</v>
      </c>
      <c r="G150" s="5" t="s">
        <v>30</v>
      </c>
      <c r="H150" s="6">
        <v>1.8488481294218613</v>
      </c>
      <c r="I150" s="6">
        <v>27.735002638833734</v>
      </c>
      <c r="J150" s="6">
        <v>42522.656506563275</v>
      </c>
      <c r="K150" s="6">
        <v>1848.8111524592728</v>
      </c>
      <c r="L150" s="7" t="s">
        <v>31</v>
      </c>
      <c r="M150" s="5" t="s">
        <v>32</v>
      </c>
      <c r="N150" s="6">
        <v>23</v>
      </c>
      <c r="O150" s="5" t="s">
        <v>37</v>
      </c>
      <c r="P150" s="6">
        <v>1831.4233707999999</v>
      </c>
      <c r="Q150" s="6" t="s">
        <v>33</v>
      </c>
      <c r="R150" s="6">
        <v>11793.66</v>
      </c>
      <c r="S150" s="6">
        <v>54316.316506563278</v>
      </c>
      <c r="T150" s="5" t="s">
        <v>127</v>
      </c>
      <c r="U150" s="5" t="s">
        <v>106</v>
      </c>
      <c r="V150" s="5" t="s">
        <v>107</v>
      </c>
      <c r="W150" s="5" t="s">
        <v>108</v>
      </c>
      <c r="X150" s="5" t="s">
        <v>109</v>
      </c>
      <c r="Y150" s="5" t="s">
        <v>110</v>
      </c>
      <c r="Z150" s="5" t="s">
        <v>111</v>
      </c>
      <c r="AA150" s="5" t="s">
        <v>112</v>
      </c>
      <c r="AB150" s="5" t="s">
        <v>113</v>
      </c>
      <c r="AC150" s="5" t="s">
        <v>49</v>
      </c>
      <c r="AD150" s="5" t="s">
        <v>49</v>
      </c>
      <c r="AE150" s="12" t="s">
        <v>114</v>
      </c>
      <c r="AF150" s="5" t="s">
        <v>115</v>
      </c>
      <c r="AG150" s="5" t="s">
        <v>34</v>
      </c>
      <c r="AH150" s="5" t="s">
        <v>35</v>
      </c>
      <c r="AI150" s="5" t="s">
        <v>117</v>
      </c>
      <c r="AJ150" s="5" t="s">
        <v>28</v>
      </c>
      <c r="AK150" s="5" t="s">
        <v>29</v>
      </c>
      <c r="AL150" s="5" t="s">
        <v>118</v>
      </c>
      <c r="AM150" s="5" t="s">
        <v>49</v>
      </c>
      <c r="AN150" s="5" t="s">
        <v>49</v>
      </c>
      <c r="AO150" s="5" t="s">
        <v>49</v>
      </c>
      <c r="AP150" s="5" t="s">
        <v>108</v>
      </c>
      <c r="AQ150" s="5" t="s">
        <v>109</v>
      </c>
      <c r="AR150" s="5" t="s">
        <v>110</v>
      </c>
      <c r="AS150" s="5" t="s">
        <v>111</v>
      </c>
      <c r="AT150" s="5" t="s">
        <v>112</v>
      </c>
      <c r="AU150" s="13">
        <v>40959344</v>
      </c>
      <c r="AV150" s="13" t="s">
        <v>119</v>
      </c>
    </row>
    <row r="151" spans="1:48" x14ac:dyDescent="0.25">
      <c r="A151" s="4">
        <v>44426</v>
      </c>
      <c r="B151" s="5" t="s">
        <v>26</v>
      </c>
      <c r="C151" s="5" t="s">
        <v>52</v>
      </c>
      <c r="D151" s="5" t="s">
        <v>28</v>
      </c>
      <c r="E151" s="5" t="s">
        <v>56</v>
      </c>
      <c r="F151" s="6">
        <v>24500</v>
      </c>
      <c r="G151" s="5" t="s">
        <v>30</v>
      </c>
      <c r="H151" s="6">
        <v>1.6987365064443154</v>
      </c>
      <c r="I151" s="6">
        <v>24.489999728253487</v>
      </c>
      <c r="J151" s="6">
        <v>41618.212026997564</v>
      </c>
      <c r="K151" s="6">
        <v>1.6987025317141864</v>
      </c>
      <c r="L151" s="7" t="s">
        <v>31</v>
      </c>
      <c r="M151" s="5" t="s">
        <v>57</v>
      </c>
      <c r="N151" s="6">
        <v>24500</v>
      </c>
      <c r="O151" s="5" t="s">
        <v>30</v>
      </c>
      <c r="P151" s="6">
        <v>1.67832</v>
      </c>
      <c r="Q151" s="6" t="s">
        <v>33</v>
      </c>
      <c r="R151" s="6">
        <v>10192.299999999999</v>
      </c>
      <c r="S151" s="6">
        <v>51810.51202699756</v>
      </c>
      <c r="T151" s="5" t="s">
        <v>127</v>
      </c>
      <c r="U151" s="5" t="s">
        <v>106</v>
      </c>
      <c r="V151" s="5" t="s">
        <v>107</v>
      </c>
      <c r="W151" s="5" t="s">
        <v>108</v>
      </c>
      <c r="X151" s="5" t="s">
        <v>109</v>
      </c>
      <c r="Y151" s="5" t="s">
        <v>110</v>
      </c>
      <c r="Z151" s="5" t="s">
        <v>111</v>
      </c>
      <c r="AA151" s="5" t="s">
        <v>112</v>
      </c>
      <c r="AB151" s="5" t="s">
        <v>113</v>
      </c>
      <c r="AC151" s="5" t="s">
        <v>49</v>
      </c>
      <c r="AD151" s="5" t="s">
        <v>49</v>
      </c>
      <c r="AE151" s="12" t="s">
        <v>114</v>
      </c>
      <c r="AF151" s="5" t="s">
        <v>115</v>
      </c>
      <c r="AG151" s="5" t="s">
        <v>34</v>
      </c>
      <c r="AH151" s="5" t="s">
        <v>116</v>
      </c>
      <c r="AI151" s="5" t="s">
        <v>117</v>
      </c>
      <c r="AJ151" s="5" t="s">
        <v>28</v>
      </c>
      <c r="AK151" s="5" t="s">
        <v>56</v>
      </c>
      <c r="AL151" s="5" t="s">
        <v>118</v>
      </c>
      <c r="AM151" s="5" t="s">
        <v>49</v>
      </c>
      <c r="AN151" s="5" t="s">
        <v>49</v>
      </c>
      <c r="AO151" s="5" t="s">
        <v>49</v>
      </c>
      <c r="AP151" s="5" t="s">
        <v>108</v>
      </c>
      <c r="AQ151" s="5" t="s">
        <v>109</v>
      </c>
      <c r="AR151" s="5" t="s">
        <v>110</v>
      </c>
      <c r="AS151" s="5" t="s">
        <v>111</v>
      </c>
      <c r="AT151" s="5" t="s">
        <v>112</v>
      </c>
      <c r="AU151" s="13">
        <v>43801269</v>
      </c>
      <c r="AV151" s="13" t="s">
        <v>119</v>
      </c>
    </row>
    <row r="152" spans="1:48" x14ac:dyDescent="0.25">
      <c r="A152" s="4">
        <v>44426</v>
      </c>
      <c r="B152" s="5" t="s">
        <v>26</v>
      </c>
      <c r="C152" s="5" t="s">
        <v>52</v>
      </c>
      <c r="D152" s="5" t="s">
        <v>28</v>
      </c>
      <c r="E152" s="5" t="s">
        <v>56</v>
      </c>
      <c r="F152" s="6">
        <v>24520</v>
      </c>
      <c r="G152" s="5" t="s">
        <v>30</v>
      </c>
      <c r="H152" s="6">
        <v>1.6987365064443154</v>
      </c>
      <c r="I152" s="6">
        <v>24.490000670278519</v>
      </c>
      <c r="J152" s="6">
        <v>41652.18607763185</v>
      </c>
      <c r="K152" s="6">
        <v>1.6987025317141864</v>
      </c>
      <c r="L152" s="7" t="s">
        <v>31</v>
      </c>
      <c r="M152" s="5" t="s">
        <v>57</v>
      </c>
      <c r="N152" s="6">
        <v>24520</v>
      </c>
      <c r="O152" s="5" t="s">
        <v>30</v>
      </c>
      <c r="P152" s="6">
        <v>1.67832</v>
      </c>
      <c r="Q152" s="6" t="s">
        <v>33</v>
      </c>
      <c r="R152" s="6">
        <v>10200.620000000001</v>
      </c>
      <c r="S152" s="6">
        <v>51852.806077631853</v>
      </c>
      <c r="T152" s="5" t="s">
        <v>127</v>
      </c>
      <c r="U152" s="5" t="s">
        <v>106</v>
      </c>
      <c r="V152" s="5" t="s">
        <v>107</v>
      </c>
      <c r="W152" s="5" t="s">
        <v>108</v>
      </c>
      <c r="X152" s="5" t="s">
        <v>109</v>
      </c>
      <c r="Y152" s="5" t="s">
        <v>110</v>
      </c>
      <c r="Z152" s="5" t="s">
        <v>111</v>
      </c>
      <c r="AA152" s="5" t="s">
        <v>112</v>
      </c>
      <c r="AB152" s="5" t="s">
        <v>113</v>
      </c>
      <c r="AC152" s="5" t="s">
        <v>49</v>
      </c>
      <c r="AD152" s="5" t="s">
        <v>49</v>
      </c>
      <c r="AE152" s="12" t="s">
        <v>114</v>
      </c>
      <c r="AF152" s="5" t="s">
        <v>115</v>
      </c>
      <c r="AG152" s="5" t="s">
        <v>34</v>
      </c>
      <c r="AH152" s="5" t="s">
        <v>116</v>
      </c>
      <c r="AI152" s="5" t="s">
        <v>117</v>
      </c>
      <c r="AJ152" s="5" t="s">
        <v>28</v>
      </c>
      <c r="AK152" s="5" t="s">
        <v>56</v>
      </c>
      <c r="AL152" s="5" t="s">
        <v>118</v>
      </c>
      <c r="AM152" s="5" t="s">
        <v>49</v>
      </c>
      <c r="AN152" s="5" t="s">
        <v>49</v>
      </c>
      <c r="AO152" s="5" t="s">
        <v>49</v>
      </c>
      <c r="AP152" s="5" t="s">
        <v>108</v>
      </c>
      <c r="AQ152" s="5" t="s">
        <v>109</v>
      </c>
      <c r="AR152" s="5" t="s">
        <v>110</v>
      </c>
      <c r="AS152" s="5" t="s">
        <v>111</v>
      </c>
      <c r="AT152" s="5" t="s">
        <v>112</v>
      </c>
      <c r="AU152" s="13">
        <v>43801267</v>
      </c>
      <c r="AV152" s="13" t="s">
        <v>119</v>
      </c>
    </row>
    <row r="153" spans="1:48" x14ac:dyDescent="0.25">
      <c r="A153" s="4">
        <v>44428</v>
      </c>
      <c r="B153" s="5" t="s">
        <v>26</v>
      </c>
      <c r="C153" s="5" t="s">
        <v>72</v>
      </c>
      <c r="D153" s="5" t="s">
        <v>28</v>
      </c>
      <c r="E153" s="5" t="s">
        <v>56</v>
      </c>
      <c r="F153" s="6">
        <v>24350</v>
      </c>
      <c r="G153" s="5" t="s">
        <v>30</v>
      </c>
      <c r="H153" s="6">
        <v>1.6184482366440289</v>
      </c>
      <c r="I153" s="6">
        <v>27.734999617720302</v>
      </c>
      <c r="J153" s="6">
        <v>39408.426377990858</v>
      </c>
      <c r="K153" s="6">
        <v>1.6184158676792959</v>
      </c>
      <c r="L153" s="7" t="s">
        <v>31</v>
      </c>
      <c r="M153" s="5" t="s">
        <v>62</v>
      </c>
      <c r="N153" s="6">
        <v>24350</v>
      </c>
      <c r="O153" s="5" t="s">
        <v>30</v>
      </c>
      <c r="P153" s="6">
        <v>1.5984</v>
      </c>
      <c r="Q153" s="6" t="s">
        <v>33</v>
      </c>
      <c r="R153" s="6">
        <v>10929.93</v>
      </c>
      <c r="S153" s="6">
        <v>50338.356377990858</v>
      </c>
      <c r="T153" s="5" t="s">
        <v>127</v>
      </c>
      <c r="U153" s="5" t="s">
        <v>106</v>
      </c>
      <c r="V153" s="5" t="s">
        <v>107</v>
      </c>
      <c r="W153" s="5" t="s">
        <v>108</v>
      </c>
      <c r="X153" s="5" t="s">
        <v>109</v>
      </c>
      <c r="Y153" s="5" t="s">
        <v>110</v>
      </c>
      <c r="Z153" s="5" t="s">
        <v>111</v>
      </c>
      <c r="AA153" s="5" t="s">
        <v>112</v>
      </c>
      <c r="AB153" s="5" t="s">
        <v>113</v>
      </c>
      <c r="AC153" s="5" t="s">
        <v>49</v>
      </c>
      <c r="AD153" s="5" t="s">
        <v>49</v>
      </c>
      <c r="AE153" s="12" t="s">
        <v>114</v>
      </c>
      <c r="AF153" s="5" t="s">
        <v>115</v>
      </c>
      <c r="AG153" s="5" t="s">
        <v>34</v>
      </c>
      <c r="AH153" s="5" t="s">
        <v>120</v>
      </c>
      <c r="AI153" s="5" t="s">
        <v>117</v>
      </c>
      <c r="AJ153" s="5" t="s">
        <v>28</v>
      </c>
      <c r="AK153" s="5" t="s">
        <v>56</v>
      </c>
      <c r="AL153" s="5" t="s">
        <v>118</v>
      </c>
      <c r="AM153" s="5" t="s">
        <v>49</v>
      </c>
      <c r="AN153" s="5" t="s">
        <v>121</v>
      </c>
      <c r="AO153" s="5" t="s">
        <v>49</v>
      </c>
      <c r="AP153" s="5" t="s">
        <v>108</v>
      </c>
      <c r="AQ153" s="5" t="s">
        <v>109</v>
      </c>
      <c r="AR153" s="5" t="s">
        <v>110</v>
      </c>
      <c r="AS153" s="5" t="s">
        <v>111</v>
      </c>
      <c r="AT153" s="5" t="s">
        <v>112</v>
      </c>
      <c r="AU153" s="13">
        <v>43892021</v>
      </c>
      <c r="AV153" s="13" t="s">
        <v>119</v>
      </c>
    </row>
    <row r="154" spans="1:48" x14ac:dyDescent="0.25">
      <c r="A154" s="4">
        <v>44428</v>
      </c>
      <c r="B154" s="5" t="s">
        <v>26</v>
      </c>
      <c r="C154" s="5" t="s">
        <v>72</v>
      </c>
      <c r="D154" s="5" t="s">
        <v>28</v>
      </c>
      <c r="E154" s="5" t="s">
        <v>56</v>
      </c>
      <c r="F154" s="6">
        <v>24230</v>
      </c>
      <c r="G154" s="5" t="s">
        <v>30</v>
      </c>
      <c r="H154" s="6">
        <v>1.6993706484762301</v>
      </c>
      <c r="I154" s="6">
        <v>27.735000424419642</v>
      </c>
      <c r="J154" s="6">
        <v>41174.927297562805</v>
      </c>
      <c r="K154" s="6">
        <v>1.6993366610632605</v>
      </c>
      <c r="L154" s="7" t="s">
        <v>31</v>
      </c>
      <c r="M154" s="5" t="s">
        <v>62</v>
      </c>
      <c r="N154" s="6">
        <v>24230</v>
      </c>
      <c r="O154" s="5" t="s">
        <v>30</v>
      </c>
      <c r="P154" s="6">
        <v>1.67832</v>
      </c>
      <c r="Q154" s="6" t="s">
        <v>33</v>
      </c>
      <c r="R154" s="6">
        <v>11419.86</v>
      </c>
      <c r="S154" s="6">
        <v>52594.787297562805</v>
      </c>
      <c r="T154" s="5" t="s">
        <v>127</v>
      </c>
      <c r="U154" s="5" t="s">
        <v>106</v>
      </c>
      <c r="V154" s="5" t="s">
        <v>107</v>
      </c>
      <c r="W154" s="5" t="s">
        <v>108</v>
      </c>
      <c r="X154" s="5" t="s">
        <v>109</v>
      </c>
      <c r="Y154" s="5" t="s">
        <v>110</v>
      </c>
      <c r="Z154" s="5" t="s">
        <v>111</v>
      </c>
      <c r="AA154" s="5" t="s">
        <v>112</v>
      </c>
      <c r="AB154" s="5" t="s">
        <v>113</v>
      </c>
      <c r="AC154" s="5" t="s">
        <v>49</v>
      </c>
      <c r="AD154" s="5" t="s">
        <v>49</v>
      </c>
      <c r="AE154" s="12" t="s">
        <v>114</v>
      </c>
      <c r="AF154" s="5" t="s">
        <v>115</v>
      </c>
      <c r="AG154" s="5" t="s">
        <v>34</v>
      </c>
      <c r="AH154" s="5" t="s">
        <v>120</v>
      </c>
      <c r="AI154" s="5" t="s">
        <v>117</v>
      </c>
      <c r="AJ154" s="5" t="s">
        <v>28</v>
      </c>
      <c r="AK154" s="5" t="s">
        <v>56</v>
      </c>
      <c r="AL154" s="5" t="s">
        <v>118</v>
      </c>
      <c r="AM154" s="5" t="s">
        <v>49</v>
      </c>
      <c r="AN154" s="5" t="s">
        <v>121</v>
      </c>
      <c r="AO154" s="5" t="s">
        <v>49</v>
      </c>
      <c r="AP154" s="5" t="s">
        <v>108</v>
      </c>
      <c r="AQ154" s="5" t="s">
        <v>109</v>
      </c>
      <c r="AR154" s="5" t="s">
        <v>110</v>
      </c>
      <c r="AS154" s="5" t="s">
        <v>111</v>
      </c>
      <c r="AT154" s="5" t="s">
        <v>112</v>
      </c>
      <c r="AU154" s="13">
        <v>43892008</v>
      </c>
      <c r="AV154" s="13" t="s">
        <v>119</v>
      </c>
    </row>
    <row r="155" spans="1:48" x14ac:dyDescent="0.25">
      <c r="A155" s="4">
        <v>44428</v>
      </c>
      <c r="B155" s="5" t="s">
        <v>26</v>
      </c>
      <c r="C155" s="5" t="s">
        <v>72</v>
      </c>
      <c r="D155" s="5" t="s">
        <v>28</v>
      </c>
      <c r="E155" s="5" t="s">
        <v>56</v>
      </c>
      <c r="F155" s="6">
        <v>24330</v>
      </c>
      <c r="G155" s="5" t="s">
        <v>30</v>
      </c>
      <c r="H155" s="6">
        <v>1.6993706484762301</v>
      </c>
      <c r="I155" s="6">
        <v>27.734999480505095</v>
      </c>
      <c r="J155" s="6">
        <v>41344.860963669133</v>
      </c>
      <c r="K155" s="6">
        <v>1.6993366610632608</v>
      </c>
      <c r="L155" s="7" t="s">
        <v>31</v>
      </c>
      <c r="M155" s="5" t="s">
        <v>62</v>
      </c>
      <c r="N155" s="6">
        <v>24330</v>
      </c>
      <c r="O155" s="5" t="s">
        <v>30</v>
      </c>
      <c r="P155" s="6">
        <v>1.67832</v>
      </c>
      <c r="Q155" s="6" t="s">
        <v>33</v>
      </c>
      <c r="R155" s="6">
        <v>11467</v>
      </c>
      <c r="S155" s="6">
        <v>52811.860963669133</v>
      </c>
      <c r="T155" s="5" t="s">
        <v>127</v>
      </c>
      <c r="U155" s="5" t="s">
        <v>106</v>
      </c>
      <c r="V155" s="5" t="s">
        <v>107</v>
      </c>
      <c r="W155" s="5" t="s">
        <v>108</v>
      </c>
      <c r="X155" s="5" t="s">
        <v>109</v>
      </c>
      <c r="Y155" s="5" t="s">
        <v>110</v>
      </c>
      <c r="Z155" s="5" t="s">
        <v>111</v>
      </c>
      <c r="AA155" s="5" t="s">
        <v>112</v>
      </c>
      <c r="AB155" s="5" t="s">
        <v>113</v>
      </c>
      <c r="AC155" s="5" t="s">
        <v>49</v>
      </c>
      <c r="AD155" s="5" t="s">
        <v>49</v>
      </c>
      <c r="AE155" s="12" t="s">
        <v>114</v>
      </c>
      <c r="AF155" s="5" t="s">
        <v>115</v>
      </c>
      <c r="AG155" s="5" t="s">
        <v>34</v>
      </c>
      <c r="AH155" s="5" t="s">
        <v>120</v>
      </c>
      <c r="AI155" s="5" t="s">
        <v>117</v>
      </c>
      <c r="AJ155" s="5" t="s">
        <v>28</v>
      </c>
      <c r="AK155" s="5" t="s">
        <v>56</v>
      </c>
      <c r="AL155" s="5" t="s">
        <v>118</v>
      </c>
      <c r="AM155" s="5" t="s">
        <v>49</v>
      </c>
      <c r="AN155" s="5" t="s">
        <v>121</v>
      </c>
      <c r="AO155" s="5" t="s">
        <v>49</v>
      </c>
      <c r="AP155" s="5" t="s">
        <v>108</v>
      </c>
      <c r="AQ155" s="5" t="s">
        <v>109</v>
      </c>
      <c r="AR155" s="5" t="s">
        <v>110</v>
      </c>
      <c r="AS155" s="5" t="s">
        <v>111</v>
      </c>
      <c r="AT155" s="5" t="s">
        <v>112</v>
      </c>
      <c r="AU155" s="13">
        <v>43892016</v>
      </c>
      <c r="AV155" s="13" t="s">
        <v>119</v>
      </c>
    </row>
    <row r="156" spans="1:48" x14ac:dyDescent="0.25">
      <c r="A156" s="4">
        <v>44431</v>
      </c>
      <c r="B156" s="5" t="s">
        <v>26</v>
      </c>
      <c r="C156" s="5" t="s">
        <v>72</v>
      </c>
      <c r="D156" s="5" t="s">
        <v>28</v>
      </c>
      <c r="E156" s="5" t="s">
        <v>56</v>
      </c>
      <c r="F156" s="6">
        <v>24390</v>
      </c>
      <c r="G156" s="5" t="s">
        <v>30</v>
      </c>
      <c r="H156" s="6">
        <v>1.7044513753887525</v>
      </c>
      <c r="I156" s="6">
        <v>27.734997619733033</v>
      </c>
      <c r="J156" s="6">
        <v>41570.737614350757</v>
      </c>
      <c r="K156" s="6">
        <v>1.7044172863612446</v>
      </c>
      <c r="L156" s="7" t="s">
        <v>31</v>
      </c>
      <c r="M156" s="5" t="s">
        <v>62</v>
      </c>
      <c r="N156" s="6">
        <v>24390</v>
      </c>
      <c r="O156" s="5" t="s">
        <v>30</v>
      </c>
      <c r="P156" s="6">
        <v>1.67832</v>
      </c>
      <c r="Q156" s="6" t="s">
        <v>33</v>
      </c>
      <c r="R156" s="6">
        <v>11529.64</v>
      </c>
      <c r="S156" s="6">
        <v>53100.377614350757</v>
      </c>
      <c r="T156" s="5" t="s">
        <v>127</v>
      </c>
      <c r="U156" s="5" t="s">
        <v>106</v>
      </c>
      <c r="V156" s="5" t="s">
        <v>107</v>
      </c>
      <c r="W156" s="5" t="s">
        <v>108</v>
      </c>
      <c r="X156" s="5" t="s">
        <v>109</v>
      </c>
      <c r="Y156" s="5" t="s">
        <v>110</v>
      </c>
      <c r="Z156" s="5" t="s">
        <v>111</v>
      </c>
      <c r="AA156" s="5" t="s">
        <v>112</v>
      </c>
      <c r="AB156" s="5" t="s">
        <v>113</v>
      </c>
      <c r="AC156" s="5" t="s">
        <v>49</v>
      </c>
      <c r="AD156" s="5" t="s">
        <v>49</v>
      </c>
      <c r="AE156" s="12" t="s">
        <v>114</v>
      </c>
      <c r="AF156" s="5" t="s">
        <v>115</v>
      </c>
      <c r="AG156" s="5" t="s">
        <v>34</v>
      </c>
      <c r="AH156" s="5" t="s">
        <v>120</v>
      </c>
      <c r="AI156" s="5" t="s">
        <v>117</v>
      </c>
      <c r="AJ156" s="5" t="s">
        <v>28</v>
      </c>
      <c r="AK156" s="5" t="s">
        <v>56</v>
      </c>
      <c r="AL156" s="5" t="s">
        <v>118</v>
      </c>
      <c r="AM156" s="5" t="s">
        <v>49</v>
      </c>
      <c r="AN156" s="5" t="s">
        <v>121</v>
      </c>
      <c r="AO156" s="5" t="s">
        <v>49</v>
      </c>
      <c r="AP156" s="5" t="s">
        <v>108</v>
      </c>
      <c r="AQ156" s="5" t="s">
        <v>109</v>
      </c>
      <c r="AR156" s="5" t="s">
        <v>110</v>
      </c>
      <c r="AS156" s="5" t="s">
        <v>111</v>
      </c>
      <c r="AT156" s="5" t="s">
        <v>112</v>
      </c>
      <c r="AU156" s="13">
        <v>41518990</v>
      </c>
      <c r="AV156" s="13" t="s">
        <v>119</v>
      </c>
    </row>
    <row r="157" spans="1:48" x14ac:dyDescent="0.25">
      <c r="A157" s="4">
        <v>44431</v>
      </c>
      <c r="B157" s="5" t="s">
        <v>26</v>
      </c>
      <c r="C157" s="5" t="s">
        <v>72</v>
      </c>
      <c r="D157" s="5" t="s">
        <v>28</v>
      </c>
      <c r="E157" s="5" t="s">
        <v>56</v>
      </c>
      <c r="F157" s="6">
        <v>24470</v>
      </c>
      <c r="G157" s="5" t="s">
        <v>30</v>
      </c>
      <c r="H157" s="6">
        <v>1.6232870241797641</v>
      </c>
      <c r="I157" s="6">
        <v>27.734999951090789</v>
      </c>
      <c r="J157" s="6">
        <v>39721.039045009195</v>
      </c>
      <c r="K157" s="6">
        <v>1.6232545584392806</v>
      </c>
      <c r="L157" s="7" t="s">
        <v>31</v>
      </c>
      <c r="M157" s="5" t="s">
        <v>62</v>
      </c>
      <c r="N157" s="6">
        <v>24470</v>
      </c>
      <c r="O157" s="5" t="s">
        <v>30</v>
      </c>
      <c r="P157" s="6">
        <v>1.5984</v>
      </c>
      <c r="Q157" s="6" t="s">
        <v>33</v>
      </c>
      <c r="R157" s="6">
        <v>11016.63</v>
      </c>
      <c r="S157" s="6">
        <v>50737.669045009192</v>
      </c>
      <c r="T157" s="5" t="s">
        <v>127</v>
      </c>
      <c r="U157" s="5" t="s">
        <v>106</v>
      </c>
      <c r="V157" s="5" t="s">
        <v>107</v>
      </c>
      <c r="W157" s="5" t="s">
        <v>108</v>
      </c>
      <c r="X157" s="5" t="s">
        <v>109</v>
      </c>
      <c r="Y157" s="5" t="s">
        <v>110</v>
      </c>
      <c r="Z157" s="5" t="s">
        <v>111</v>
      </c>
      <c r="AA157" s="5" t="s">
        <v>112</v>
      </c>
      <c r="AB157" s="5" t="s">
        <v>113</v>
      </c>
      <c r="AC157" s="5" t="s">
        <v>49</v>
      </c>
      <c r="AD157" s="5" t="s">
        <v>49</v>
      </c>
      <c r="AE157" s="12" t="s">
        <v>114</v>
      </c>
      <c r="AF157" s="5" t="s">
        <v>115</v>
      </c>
      <c r="AG157" s="5" t="s">
        <v>34</v>
      </c>
      <c r="AH157" s="5" t="s">
        <v>120</v>
      </c>
      <c r="AI157" s="5" t="s">
        <v>117</v>
      </c>
      <c r="AJ157" s="5" t="s">
        <v>28</v>
      </c>
      <c r="AK157" s="5" t="s">
        <v>56</v>
      </c>
      <c r="AL157" s="5" t="s">
        <v>118</v>
      </c>
      <c r="AM157" s="5" t="s">
        <v>49</v>
      </c>
      <c r="AN157" s="5" t="s">
        <v>121</v>
      </c>
      <c r="AO157" s="5" t="s">
        <v>49</v>
      </c>
      <c r="AP157" s="5" t="s">
        <v>108</v>
      </c>
      <c r="AQ157" s="5" t="s">
        <v>109</v>
      </c>
      <c r="AR157" s="5" t="s">
        <v>110</v>
      </c>
      <c r="AS157" s="5" t="s">
        <v>111</v>
      </c>
      <c r="AT157" s="5" t="s">
        <v>112</v>
      </c>
      <c r="AU157" s="13">
        <v>41533868</v>
      </c>
      <c r="AV157" s="13" t="s">
        <v>119</v>
      </c>
    </row>
    <row r="158" spans="1:48" x14ac:dyDescent="0.25">
      <c r="A158" s="4">
        <v>44431</v>
      </c>
      <c r="B158" s="5" t="s">
        <v>26</v>
      </c>
      <c r="C158" s="5" t="s">
        <v>72</v>
      </c>
      <c r="D158" s="5" t="s">
        <v>28</v>
      </c>
      <c r="E158" s="5" t="s">
        <v>56</v>
      </c>
      <c r="F158" s="6">
        <v>24420</v>
      </c>
      <c r="G158" s="5" t="s">
        <v>30</v>
      </c>
      <c r="H158" s="6">
        <v>1.7044513753887525</v>
      </c>
      <c r="I158" s="6">
        <v>27.734998313455762</v>
      </c>
      <c r="J158" s="6">
        <v>41621.870132941593</v>
      </c>
      <c r="K158" s="6">
        <v>1.7044172863612446</v>
      </c>
      <c r="L158" s="7" t="s">
        <v>31</v>
      </c>
      <c r="M158" s="5" t="s">
        <v>62</v>
      </c>
      <c r="N158" s="6">
        <v>24420</v>
      </c>
      <c r="O158" s="5" t="s">
        <v>30</v>
      </c>
      <c r="P158" s="6">
        <v>1.67832</v>
      </c>
      <c r="Q158" s="6" t="s">
        <v>33</v>
      </c>
      <c r="R158" s="6">
        <v>11543.83</v>
      </c>
      <c r="S158" s="6">
        <v>53165.700132941594</v>
      </c>
      <c r="T158" s="5" t="s">
        <v>127</v>
      </c>
      <c r="U158" s="5" t="s">
        <v>106</v>
      </c>
      <c r="V158" s="5" t="s">
        <v>107</v>
      </c>
      <c r="W158" s="5" t="s">
        <v>108</v>
      </c>
      <c r="X158" s="5" t="s">
        <v>109</v>
      </c>
      <c r="Y158" s="5" t="s">
        <v>110</v>
      </c>
      <c r="Z158" s="5" t="s">
        <v>111</v>
      </c>
      <c r="AA158" s="5" t="s">
        <v>112</v>
      </c>
      <c r="AB158" s="5" t="s">
        <v>113</v>
      </c>
      <c r="AC158" s="5" t="s">
        <v>49</v>
      </c>
      <c r="AD158" s="5" t="s">
        <v>49</v>
      </c>
      <c r="AE158" s="12" t="s">
        <v>114</v>
      </c>
      <c r="AF158" s="5" t="s">
        <v>115</v>
      </c>
      <c r="AG158" s="5" t="s">
        <v>34</v>
      </c>
      <c r="AH158" s="5" t="s">
        <v>120</v>
      </c>
      <c r="AI158" s="5" t="s">
        <v>117</v>
      </c>
      <c r="AJ158" s="5" t="s">
        <v>28</v>
      </c>
      <c r="AK158" s="5" t="s">
        <v>56</v>
      </c>
      <c r="AL158" s="5" t="s">
        <v>118</v>
      </c>
      <c r="AM158" s="5" t="s">
        <v>49</v>
      </c>
      <c r="AN158" s="5" t="s">
        <v>121</v>
      </c>
      <c r="AO158" s="5" t="s">
        <v>49</v>
      </c>
      <c r="AP158" s="5" t="s">
        <v>108</v>
      </c>
      <c r="AQ158" s="5" t="s">
        <v>109</v>
      </c>
      <c r="AR158" s="5" t="s">
        <v>110</v>
      </c>
      <c r="AS158" s="5" t="s">
        <v>111</v>
      </c>
      <c r="AT158" s="5" t="s">
        <v>112</v>
      </c>
      <c r="AU158" s="13">
        <v>41529698</v>
      </c>
      <c r="AV158" s="13" t="s">
        <v>119</v>
      </c>
    </row>
    <row r="159" spans="1:48" x14ac:dyDescent="0.25">
      <c r="A159" s="4">
        <v>44434</v>
      </c>
      <c r="B159" s="5" t="s">
        <v>26</v>
      </c>
      <c r="C159" s="5" t="s">
        <v>72</v>
      </c>
      <c r="D159" s="5" t="s">
        <v>28</v>
      </c>
      <c r="E159" s="5" t="s">
        <v>56</v>
      </c>
      <c r="F159" s="6">
        <v>24530</v>
      </c>
      <c r="G159" s="5" t="s">
        <v>30</v>
      </c>
      <c r="H159" s="6">
        <v>1.7040493926813296</v>
      </c>
      <c r="I159" s="6">
        <v>27.73500406941276</v>
      </c>
      <c r="J159" s="6">
        <v>41799.495595840963</v>
      </c>
      <c r="K159" s="6">
        <v>1.7040153116934758</v>
      </c>
      <c r="L159" s="7" t="s">
        <v>31</v>
      </c>
      <c r="M159" s="5" t="s">
        <v>62</v>
      </c>
      <c r="N159" s="6">
        <v>24530</v>
      </c>
      <c r="O159" s="5" t="s">
        <v>30</v>
      </c>
      <c r="P159" s="6">
        <v>1.67832</v>
      </c>
      <c r="Q159" s="6" t="s">
        <v>33</v>
      </c>
      <c r="R159" s="6">
        <v>11593.09</v>
      </c>
      <c r="S159" s="6">
        <v>53392.585595840967</v>
      </c>
      <c r="T159" s="5" t="s">
        <v>127</v>
      </c>
      <c r="U159" s="5" t="s">
        <v>106</v>
      </c>
      <c r="V159" s="5" t="s">
        <v>107</v>
      </c>
      <c r="W159" s="5" t="s">
        <v>108</v>
      </c>
      <c r="X159" s="5" t="s">
        <v>109</v>
      </c>
      <c r="Y159" s="5" t="s">
        <v>110</v>
      </c>
      <c r="Z159" s="5" t="s">
        <v>111</v>
      </c>
      <c r="AA159" s="5" t="s">
        <v>112</v>
      </c>
      <c r="AB159" s="5" t="s">
        <v>113</v>
      </c>
      <c r="AC159" s="5" t="s">
        <v>49</v>
      </c>
      <c r="AD159" s="5" t="s">
        <v>49</v>
      </c>
      <c r="AE159" s="12" t="s">
        <v>114</v>
      </c>
      <c r="AF159" s="5" t="s">
        <v>115</v>
      </c>
      <c r="AG159" s="5" t="s">
        <v>34</v>
      </c>
      <c r="AH159" s="5" t="s">
        <v>120</v>
      </c>
      <c r="AI159" s="5" t="s">
        <v>117</v>
      </c>
      <c r="AJ159" s="5" t="s">
        <v>28</v>
      </c>
      <c r="AK159" s="5" t="s">
        <v>56</v>
      </c>
      <c r="AL159" s="5" t="s">
        <v>118</v>
      </c>
      <c r="AM159" s="5" t="s">
        <v>49</v>
      </c>
      <c r="AN159" s="5" t="s">
        <v>121</v>
      </c>
      <c r="AO159" s="5" t="s">
        <v>49</v>
      </c>
      <c r="AP159" s="5" t="s">
        <v>108</v>
      </c>
      <c r="AQ159" s="5" t="s">
        <v>109</v>
      </c>
      <c r="AR159" s="5" t="s">
        <v>110</v>
      </c>
      <c r="AS159" s="5" t="s">
        <v>111</v>
      </c>
      <c r="AT159" s="5" t="s">
        <v>112</v>
      </c>
      <c r="AU159" s="13">
        <v>41995233</v>
      </c>
      <c r="AV159" s="13" t="s">
        <v>119</v>
      </c>
    </row>
    <row r="160" spans="1:48" x14ac:dyDescent="0.25">
      <c r="A160" s="4">
        <v>44436</v>
      </c>
      <c r="B160" s="5" t="s">
        <v>26</v>
      </c>
      <c r="C160" s="5" t="s">
        <v>72</v>
      </c>
      <c r="D160" s="5" t="s">
        <v>28</v>
      </c>
      <c r="E160" s="5" t="s">
        <v>56</v>
      </c>
      <c r="F160" s="6">
        <v>24460</v>
      </c>
      <c r="G160" s="5" t="s">
        <v>30</v>
      </c>
      <c r="H160" s="6">
        <v>1.7190294542205751</v>
      </c>
      <c r="I160" s="6">
        <v>27.734999235772317</v>
      </c>
      <c r="J160" s="6">
        <v>42046.61950102626</v>
      </c>
      <c r="K160" s="6">
        <v>1.7189950736314905</v>
      </c>
      <c r="L160" s="7" t="s">
        <v>31</v>
      </c>
      <c r="M160" s="5" t="s">
        <v>62</v>
      </c>
      <c r="N160" s="6">
        <v>24460</v>
      </c>
      <c r="O160" s="5" t="s">
        <v>30</v>
      </c>
      <c r="P160" s="6">
        <v>1.67832</v>
      </c>
      <c r="Q160" s="6" t="s">
        <v>33</v>
      </c>
      <c r="R160" s="6">
        <v>11661.63</v>
      </c>
      <c r="S160" s="6">
        <v>53708.249501026257</v>
      </c>
      <c r="T160" s="5" t="s">
        <v>127</v>
      </c>
      <c r="U160" s="5" t="s">
        <v>106</v>
      </c>
      <c r="V160" s="5" t="s">
        <v>107</v>
      </c>
      <c r="W160" s="5" t="s">
        <v>108</v>
      </c>
      <c r="X160" s="5" t="s">
        <v>109</v>
      </c>
      <c r="Y160" s="5" t="s">
        <v>110</v>
      </c>
      <c r="Z160" s="5" t="s">
        <v>111</v>
      </c>
      <c r="AA160" s="5" t="s">
        <v>112</v>
      </c>
      <c r="AB160" s="5" t="s">
        <v>113</v>
      </c>
      <c r="AC160" s="5" t="s">
        <v>49</v>
      </c>
      <c r="AD160" s="5" t="s">
        <v>49</v>
      </c>
      <c r="AE160" s="12" t="s">
        <v>114</v>
      </c>
      <c r="AF160" s="5" t="s">
        <v>115</v>
      </c>
      <c r="AG160" s="5" t="s">
        <v>34</v>
      </c>
      <c r="AH160" s="5" t="s">
        <v>120</v>
      </c>
      <c r="AI160" s="5" t="s">
        <v>117</v>
      </c>
      <c r="AJ160" s="5" t="s">
        <v>28</v>
      </c>
      <c r="AK160" s="5" t="s">
        <v>56</v>
      </c>
      <c r="AL160" s="5" t="s">
        <v>118</v>
      </c>
      <c r="AM160" s="5" t="s">
        <v>49</v>
      </c>
      <c r="AN160" s="5" t="s">
        <v>121</v>
      </c>
      <c r="AO160" s="5" t="s">
        <v>49</v>
      </c>
      <c r="AP160" s="5" t="s">
        <v>108</v>
      </c>
      <c r="AQ160" s="5" t="s">
        <v>109</v>
      </c>
      <c r="AR160" s="5" t="s">
        <v>110</v>
      </c>
      <c r="AS160" s="5" t="s">
        <v>111</v>
      </c>
      <c r="AT160" s="5" t="s">
        <v>112</v>
      </c>
      <c r="AU160" s="13">
        <v>43983728</v>
      </c>
      <c r="AV160" s="13" t="s">
        <v>119</v>
      </c>
    </row>
    <row r="161" spans="1:48" x14ac:dyDescent="0.25">
      <c r="A161" s="4">
        <v>44436</v>
      </c>
      <c r="B161" s="5" t="s">
        <v>26</v>
      </c>
      <c r="C161" s="5" t="s">
        <v>48</v>
      </c>
      <c r="D161" s="5" t="s">
        <v>28</v>
      </c>
      <c r="E161" s="5" t="s">
        <v>29</v>
      </c>
      <c r="F161" s="6">
        <v>115000</v>
      </c>
      <c r="G161" s="5" t="s">
        <v>30</v>
      </c>
      <c r="H161" s="6">
        <v>1.5246154088027719</v>
      </c>
      <c r="I161" s="6">
        <v>27.735000217298179</v>
      </c>
      <c r="J161" s="6">
        <v>175329.01870459865</v>
      </c>
      <c r="K161" s="6">
        <v>1524.6001626486839</v>
      </c>
      <c r="L161" s="7" t="s">
        <v>31</v>
      </c>
      <c r="M161" s="5" t="s">
        <v>32</v>
      </c>
      <c r="N161" s="6">
        <v>115</v>
      </c>
      <c r="O161" s="5" t="s">
        <v>37</v>
      </c>
      <c r="P161" s="6">
        <v>1489.9702</v>
      </c>
      <c r="Q161" s="6" t="s">
        <v>33</v>
      </c>
      <c r="R161" s="6">
        <v>48627.02</v>
      </c>
      <c r="S161" s="6">
        <v>223956.03870459864</v>
      </c>
      <c r="T161" s="5" t="s">
        <v>127</v>
      </c>
      <c r="U161" s="5" t="s">
        <v>106</v>
      </c>
      <c r="V161" s="5" t="s">
        <v>107</v>
      </c>
      <c r="W161" s="5" t="s">
        <v>108</v>
      </c>
      <c r="X161" s="5" t="s">
        <v>109</v>
      </c>
      <c r="Y161" s="5" t="s">
        <v>110</v>
      </c>
      <c r="Z161" s="5" t="s">
        <v>111</v>
      </c>
      <c r="AA161" s="5" t="s">
        <v>112</v>
      </c>
      <c r="AB161" s="5" t="s">
        <v>113</v>
      </c>
      <c r="AC161" s="5" t="s">
        <v>49</v>
      </c>
      <c r="AD161" s="5" t="s">
        <v>49</v>
      </c>
      <c r="AE161" s="12" t="s">
        <v>114</v>
      </c>
      <c r="AF161" s="5" t="s">
        <v>115</v>
      </c>
      <c r="AG161" s="5" t="s">
        <v>34</v>
      </c>
      <c r="AH161" s="5" t="s">
        <v>35</v>
      </c>
      <c r="AI161" s="5" t="s">
        <v>117</v>
      </c>
      <c r="AJ161" s="5" t="s">
        <v>28</v>
      </c>
      <c r="AK161" s="5" t="s">
        <v>29</v>
      </c>
      <c r="AL161" s="5" t="s">
        <v>118</v>
      </c>
      <c r="AM161" s="5" t="s">
        <v>49</v>
      </c>
      <c r="AN161" s="5" t="s">
        <v>49</v>
      </c>
      <c r="AO161" s="5" t="s">
        <v>49</v>
      </c>
      <c r="AP161" s="5" t="s">
        <v>108</v>
      </c>
      <c r="AQ161" s="5" t="s">
        <v>109</v>
      </c>
      <c r="AR161" s="5" t="s">
        <v>110</v>
      </c>
      <c r="AS161" s="5" t="s">
        <v>111</v>
      </c>
      <c r="AT161" s="5" t="s">
        <v>112</v>
      </c>
      <c r="AU161" s="13">
        <v>42069051</v>
      </c>
      <c r="AV161" s="13" t="s">
        <v>119</v>
      </c>
    </row>
    <row r="162" spans="1:48" x14ac:dyDescent="0.25">
      <c r="A162" s="4">
        <v>44436</v>
      </c>
      <c r="B162" s="5" t="s">
        <v>26</v>
      </c>
      <c r="C162" s="5" t="s">
        <v>48</v>
      </c>
      <c r="D162" s="5" t="s">
        <v>28</v>
      </c>
      <c r="E162" s="5" t="s">
        <v>29</v>
      </c>
      <c r="F162" s="6">
        <v>69000</v>
      </c>
      <c r="G162" s="5" t="s">
        <v>30</v>
      </c>
      <c r="H162" s="6">
        <v>1.5246154088027719</v>
      </c>
      <c r="I162" s="6">
        <v>27.734998923856647</v>
      </c>
      <c r="J162" s="6">
        <v>105197.4112227592</v>
      </c>
      <c r="K162" s="6">
        <v>1524.6001626486841</v>
      </c>
      <c r="L162" s="7" t="s">
        <v>31</v>
      </c>
      <c r="M162" s="5" t="s">
        <v>32</v>
      </c>
      <c r="N162" s="6">
        <v>69</v>
      </c>
      <c r="O162" s="5" t="s">
        <v>37</v>
      </c>
      <c r="P162" s="6">
        <v>1489.9702</v>
      </c>
      <c r="Q162" s="6" t="s">
        <v>33</v>
      </c>
      <c r="R162" s="6">
        <v>29176.21</v>
      </c>
      <c r="S162" s="6">
        <v>134373.62122275919</v>
      </c>
      <c r="T162" s="5" t="s">
        <v>127</v>
      </c>
      <c r="U162" s="5" t="s">
        <v>106</v>
      </c>
      <c r="V162" s="5" t="s">
        <v>107</v>
      </c>
      <c r="W162" s="5" t="s">
        <v>108</v>
      </c>
      <c r="X162" s="5" t="s">
        <v>109</v>
      </c>
      <c r="Y162" s="5" t="s">
        <v>110</v>
      </c>
      <c r="Z162" s="5" t="s">
        <v>111</v>
      </c>
      <c r="AA162" s="5" t="s">
        <v>112</v>
      </c>
      <c r="AB162" s="5" t="s">
        <v>113</v>
      </c>
      <c r="AC162" s="5" t="s">
        <v>49</v>
      </c>
      <c r="AD162" s="5" t="s">
        <v>49</v>
      </c>
      <c r="AE162" s="12" t="s">
        <v>114</v>
      </c>
      <c r="AF162" s="5" t="s">
        <v>115</v>
      </c>
      <c r="AG162" s="5" t="s">
        <v>34</v>
      </c>
      <c r="AH162" s="5" t="s">
        <v>35</v>
      </c>
      <c r="AI162" s="5" t="s">
        <v>117</v>
      </c>
      <c r="AJ162" s="5" t="s">
        <v>28</v>
      </c>
      <c r="AK162" s="5" t="s">
        <v>29</v>
      </c>
      <c r="AL162" s="5" t="s">
        <v>118</v>
      </c>
      <c r="AM162" s="5" t="s">
        <v>49</v>
      </c>
      <c r="AN162" s="5" t="s">
        <v>49</v>
      </c>
      <c r="AO162" s="5" t="s">
        <v>49</v>
      </c>
      <c r="AP162" s="5" t="s">
        <v>108</v>
      </c>
      <c r="AQ162" s="5" t="s">
        <v>109</v>
      </c>
      <c r="AR162" s="5" t="s">
        <v>110</v>
      </c>
      <c r="AS162" s="5" t="s">
        <v>111</v>
      </c>
      <c r="AT162" s="5" t="s">
        <v>112</v>
      </c>
      <c r="AU162" s="13">
        <v>42069052</v>
      </c>
      <c r="AV162" s="13" t="s">
        <v>119</v>
      </c>
    </row>
    <row r="163" spans="1:48" x14ac:dyDescent="0.25">
      <c r="A163" s="4">
        <v>44440</v>
      </c>
      <c r="B163" s="5" t="s">
        <v>26</v>
      </c>
      <c r="C163" s="5" t="s">
        <v>48</v>
      </c>
      <c r="D163" s="5" t="s">
        <v>28</v>
      </c>
      <c r="E163" s="5" t="s">
        <v>29</v>
      </c>
      <c r="F163" s="6">
        <v>138000</v>
      </c>
      <c r="G163" s="5" t="s">
        <v>30</v>
      </c>
      <c r="H163" s="6">
        <v>1.4025095241435432</v>
      </c>
      <c r="I163" s="6">
        <v>27.735000446335217</v>
      </c>
      <c r="J163" s="6">
        <v>193544.37886866566</v>
      </c>
      <c r="K163" s="6">
        <v>1402.495499048302</v>
      </c>
      <c r="L163" s="7" t="s">
        <v>31</v>
      </c>
      <c r="M163" s="5" t="s">
        <v>32</v>
      </c>
      <c r="N163" s="6">
        <v>138</v>
      </c>
      <c r="O163" s="5" t="s">
        <v>37</v>
      </c>
      <c r="P163" s="6">
        <v>1360.9727800000001</v>
      </c>
      <c r="Q163" s="6" t="s">
        <v>33</v>
      </c>
      <c r="R163" s="6">
        <v>53679</v>
      </c>
      <c r="S163" s="6">
        <v>247223.37886866566</v>
      </c>
      <c r="T163" s="5" t="s">
        <v>128</v>
      </c>
      <c r="U163" s="5" t="s">
        <v>106</v>
      </c>
      <c r="V163" s="5" t="s">
        <v>107</v>
      </c>
      <c r="W163" s="5" t="s">
        <v>108</v>
      </c>
      <c r="X163" s="5" t="s">
        <v>109</v>
      </c>
      <c r="Y163" s="5" t="s">
        <v>110</v>
      </c>
      <c r="Z163" s="5" t="s">
        <v>111</v>
      </c>
      <c r="AA163" s="5" t="s">
        <v>112</v>
      </c>
      <c r="AB163" s="5" t="s">
        <v>113</v>
      </c>
      <c r="AC163" s="5" t="s">
        <v>49</v>
      </c>
      <c r="AD163" s="5" t="s">
        <v>49</v>
      </c>
      <c r="AE163" s="12" t="s">
        <v>49</v>
      </c>
      <c r="AF163" s="5" t="s">
        <v>115</v>
      </c>
      <c r="AG163" s="5" t="s">
        <v>34</v>
      </c>
      <c r="AH163" s="5" t="s">
        <v>49</v>
      </c>
      <c r="AI163" s="5" t="s">
        <v>117</v>
      </c>
      <c r="AJ163" s="5" t="s">
        <v>28</v>
      </c>
      <c r="AK163" s="5" t="s">
        <v>29</v>
      </c>
      <c r="AL163" s="5" t="s">
        <v>118</v>
      </c>
      <c r="AM163" s="5" t="s">
        <v>49</v>
      </c>
      <c r="AN163" s="5" t="s">
        <v>49</v>
      </c>
      <c r="AO163" s="5" t="s">
        <v>49</v>
      </c>
      <c r="AP163" s="5" t="s">
        <v>108</v>
      </c>
      <c r="AQ163" s="5" t="s">
        <v>109</v>
      </c>
      <c r="AR163" s="5" t="s">
        <v>110</v>
      </c>
      <c r="AS163" s="5" t="s">
        <v>111</v>
      </c>
      <c r="AT163" s="5" t="s">
        <v>112</v>
      </c>
      <c r="AU163" s="13">
        <v>46196020</v>
      </c>
      <c r="AV163" s="13" t="s">
        <v>119</v>
      </c>
    </row>
    <row r="164" spans="1:48" x14ac:dyDescent="0.25">
      <c r="A164" s="4">
        <v>44451</v>
      </c>
      <c r="B164" s="5" t="s">
        <v>26</v>
      </c>
      <c r="C164" s="5" t="s">
        <v>48</v>
      </c>
      <c r="D164" s="5" t="s">
        <v>28</v>
      </c>
      <c r="E164" s="5" t="s">
        <v>46</v>
      </c>
      <c r="F164" s="6">
        <v>120000</v>
      </c>
      <c r="G164" s="5" t="s">
        <v>30</v>
      </c>
      <c r="H164" s="6">
        <v>1.9265934907962843</v>
      </c>
      <c r="I164" s="6">
        <v>27.735000185362701</v>
      </c>
      <c r="J164" s="6">
        <v>231188.90698336516</v>
      </c>
      <c r="K164" s="6">
        <v>1.9265742248613764</v>
      </c>
      <c r="L164" s="7" t="s">
        <v>31</v>
      </c>
      <c r="M164" s="5" t="s">
        <v>32</v>
      </c>
      <c r="N164" s="6">
        <v>120000</v>
      </c>
      <c r="O164" s="5" t="s">
        <v>30</v>
      </c>
      <c r="P164" s="6">
        <v>1.9130849999999999</v>
      </c>
      <c r="Q164" s="6" t="s">
        <v>33</v>
      </c>
      <c r="R164" s="6">
        <v>64119.6</v>
      </c>
      <c r="S164" s="6">
        <v>295308.50698336517</v>
      </c>
      <c r="T164" s="5" t="s">
        <v>128</v>
      </c>
      <c r="U164" s="5" t="s">
        <v>106</v>
      </c>
      <c r="V164" s="5" t="s">
        <v>107</v>
      </c>
      <c r="W164" s="5" t="s">
        <v>108</v>
      </c>
      <c r="X164" s="5" t="s">
        <v>109</v>
      </c>
      <c r="Y164" s="5" t="s">
        <v>110</v>
      </c>
      <c r="Z164" s="5" t="s">
        <v>111</v>
      </c>
      <c r="AA164" s="5" t="s">
        <v>112</v>
      </c>
      <c r="AB164" s="5" t="s">
        <v>113</v>
      </c>
      <c r="AC164" s="5" t="s">
        <v>49</v>
      </c>
      <c r="AD164" s="5" t="s">
        <v>49</v>
      </c>
      <c r="AE164" s="12" t="s">
        <v>49</v>
      </c>
      <c r="AF164" s="5" t="s">
        <v>115</v>
      </c>
      <c r="AG164" s="5" t="s">
        <v>34</v>
      </c>
      <c r="AH164" s="5" t="s">
        <v>49</v>
      </c>
      <c r="AI164" s="5" t="s">
        <v>117</v>
      </c>
      <c r="AJ164" s="5" t="s">
        <v>28</v>
      </c>
      <c r="AK164" s="5" t="s">
        <v>46</v>
      </c>
      <c r="AL164" s="5" t="s">
        <v>118</v>
      </c>
      <c r="AM164" s="5" t="s">
        <v>49</v>
      </c>
      <c r="AN164" s="5" t="s">
        <v>49</v>
      </c>
      <c r="AO164" s="5" t="s">
        <v>49</v>
      </c>
      <c r="AP164" s="5" t="s">
        <v>108</v>
      </c>
      <c r="AQ164" s="5" t="s">
        <v>109</v>
      </c>
      <c r="AR164" s="5" t="s">
        <v>110</v>
      </c>
      <c r="AS164" s="5" t="s">
        <v>111</v>
      </c>
      <c r="AT164" s="5" t="s">
        <v>112</v>
      </c>
      <c r="AU164" s="13">
        <v>49680503</v>
      </c>
      <c r="AV164" s="13" t="s">
        <v>119</v>
      </c>
    </row>
    <row r="165" spans="1:48" x14ac:dyDescent="0.25">
      <c r="A165" s="4">
        <v>44455</v>
      </c>
      <c r="B165" s="5" t="s">
        <v>26</v>
      </c>
      <c r="C165" s="5" t="s">
        <v>77</v>
      </c>
      <c r="D165" s="5" t="s">
        <v>28</v>
      </c>
      <c r="E165" s="5" t="s">
        <v>74</v>
      </c>
      <c r="F165" s="6">
        <v>107500</v>
      </c>
      <c r="G165" s="5" t="s">
        <v>30</v>
      </c>
      <c r="H165" s="6">
        <v>1.7087720771135471</v>
      </c>
      <c r="I165" s="6">
        <v>26.112500758325673</v>
      </c>
      <c r="J165" s="6">
        <v>183691.16135972342</v>
      </c>
      <c r="K165" s="6">
        <v>1.708754989392776</v>
      </c>
      <c r="L165" s="7" t="s">
        <v>31</v>
      </c>
      <c r="M165" s="5" t="s">
        <v>75</v>
      </c>
      <c r="N165" s="6">
        <v>107500</v>
      </c>
      <c r="O165" s="5" t="s">
        <v>30</v>
      </c>
      <c r="P165" s="6">
        <v>1.68831</v>
      </c>
      <c r="Q165" s="6" t="s">
        <v>33</v>
      </c>
      <c r="R165" s="6">
        <v>47965.88</v>
      </c>
      <c r="S165" s="6">
        <v>231657.04135972343</v>
      </c>
      <c r="T165" s="5" t="s">
        <v>128</v>
      </c>
      <c r="U165" s="5" t="s">
        <v>106</v>
      </c>
      <c r="V165" s="5" t="s">
        <v>107</v>
      </c>
      <c r="W165" s="5" t="s">
        <v>108</v>
      </c>
      <c r="X165" s="5" t="s">
        <v>109</v>
      </c>
      <c r="Y165" s="5" t="s">
        <v>110</v>
      </c>
      <c r="Z165" s="5" t="s">
        <v>111</v>
      </c>
      <c r="AA165" s="5" t="s">
        <v>112</v>
      </c>
      <c r="AB165" s="5" t="s">
        <v>113</v>
      </c>
      <c r="AC165" s="5" t="s">
        <v>49</v>
      </c>
      <c r="AD165" s="5" t="s">
        <v>49</v>
      </c>
      <c r="AE165" s="12" t="s">
        <v>49</v>
      </c>
      <c r="AF165" s="5" t="s">
        <v>115</v>
      </c>
      <c r="AG165" s="5" t="s">
        <v>34</v>
      </c>
      <c r="AH165" s="5" t="s">
        <v>49</v>
      </c>
      <c r="AI165" s="5" t="s">
        <v>117</v>
      </c>
      <c r="AJ165" s="5" t="s">
        <v>28</v>
      </c>
      <c r="AK165" s="5" t="s">
        <v>74</v>
      </c>
      <c r="AL165" s="5" t="s">
        <v>118</v>
      </c>
      <c r="AM165" s="5" t="s">
        <v>49</v>
      </c>
      <c r="AN165" s="5" t="s">
        <v>124</v>
      </c>
      <c r="AO165" s="5" t="s">
        <v>49</v>
      </c>
      <c r="AP165" s="5" t="s">
        <v>108</v>
      </c>
      <c r="AQ165" s="5" t="s">
        <v>109</v>
      </c>
      <c r="AR165" s="5" t="s">
        <v>110</v>
      </c>
      <c r="AS165" s="5" t="s">
        <v>111</v>
      </c>
      <c r="AT165" s="5" t="s">
        <v>112</v>
      </c>
      <c r="AU165" s="13">
        <v>49739874</v>
      </c>
      <c r="AV165" s="13" t="s">
        <v>119</v>
      </c>
    </row>
    <row r="166" spans="1:48" x14ac:dyDescent="0.25">
      <c r="A166" s="4">
        <v>44458</v>
      </c>
      <c r="B166" s="5" t="s">
        <v>26</v>
      </c>
      <c r="C166" s="5" t="s">
        <v>48</v>
      </c>
      <c r="D166" s="5" t="s">
        <v>28</v>
      </c>
      <c r="E166" s="5" t="s">
        <v>46</v>
      </c>
      <c r="F166" s="6">
        <v>120000</v>
      </c>
      <c r="G166" s="5" t="s">
        <v>30</v>
      </c>
      <c r="H166" s="6">
        <v>1.7057872576477549</v>
      </c>
      <c r="I166" s="6">
        <v>27.735000318126868</v>
      </c>
      <c r="J166" s="6">
        <v>204692.42397302142</v>
      </c>
      <c r="K166" s="6">
        <v>1.7057701997751784</v>
      </c>
      <c r="L166" s="7" t="s">
        <v>31</v>
      </c>
      <c r="M166" s="5" t="s">
        <v>32</v>
      </c>
      <c r="N166" s="6">
        <v>120000</v>
      </c>
      <c r="O166" s="5" t="s">
        <v>30</v>
      </c>
      <c r="P166" s="6">
        <v>1.68831</v>
      </c>
      <c r="Q166" s="6" t="s">
        <v>33</v>
      </c>
      <c r="R166" s="6">
        <v>56770.87</v>
      </c>
      <c r="S166" s="6">
        <v>261463.29397302141</v>
      </c>
      <c r="T166" s="5" t="s">
        <v>128</v>
      </c>
      <c r="U166" s="5" t="s">
        <v>106</v>
      </c>
      <c r="V166" s="5" t="s">
        <v>107</v>
      </c>
      <c r="W166" s="5" t="s">
        <v>108</v>
      </c>
      <c r="X166" s="5" t="s">
        <v>109</v>
      </c>
      <c r="Y166" s="5" t="s">
        <v>110</v>
      </c>
      <c r="Z166" s="5" t="s">
        <v>111</v>
      </c>
      <c r="AA166" s="5" t="s">
        <v>112</v>
      </c>
      <c r="AB166" s="5" t="s">
        <v>113</v>
      </c>
      <c r="AC166" s="5" t="s">
        <v>49</v>
      </c>
      <c r="AD166" s="5" t="s">
        <v>49</v>
      </c>
      <c r="AE166" s="12" t="s">
        <v>49</v>
      </c>
      <c r="AF166" s="5" t="s">
        <v>115</v>
      </c>
      <c r="AG166" s="5" t="s">
        <v>34</v>
      </c>
      <c r="AH166" s="5" t="s">
        <v>49</v>
      </c>
      <c r="AI166" s="5" t="s">
        <v>117</v>
      </c>
      <c r="AJ166" s="5" t="s">
        <v>28</v>
      </c>
      <c r="AK166" s="5" t="s">
        <v>46</v>
      </c>
      <c r="AL166" s="5" t="s">
        <v>118</v>
      </c>
      <c r="AM166" s="5" t="s">
        <v>49</v>
      </c>
      <c r="AN166" s="5" t="s">
        <v>49</v>
      </c>
      <c r="AO166" s="5" t="s">
        <v>49</v>
      </c>
      <c r="AP166" s="5" t="s">
        <v>108</v>
      </c>
      <c r="AQ166" s="5" t="s">
        <v>109</v>
      </c>
      <c r="AR166" s="5" t="s">
        <v>110</v>
      </c>
      <c r="AS166" s="5" t="s">
        <v>111</v>
      </c>
      <c r="AT166" s="5" t="s">
        <v>112</v>
      </c>
      <c r="AU166" s="13">
        <v>49739890</v>
      </c>
      <c r="AV166" s="13" t="s">
        <v>119</v>
      </c>
    </row>
    <row r="167" spans="1:48" x14ac:dyDescent="0.25">
      <c r="A167" s="4">
        <v>44460</v>
      </c>
      <c r="B167" s="5" t="s">
        <v>26</v>
      </c>
      <c r="C167" s="5" t="s">
        <v>72</v>
      </c>
      <c r="D167" s="5" t="s">
        <v>28</v>
      </c>
      <c r="E167" s="5" t="s">
        <v>56</v>
      </c>
      <c r="F167" s="6">
        <v>24550</v>
      </c>
      <c r="G167" s="5" t="s">
        <v>30</v>
      </c>
      <c r="H167" s="6">
        <v>1.6952104567826416</v>
      </c>
      <c r="I167" s="6">
        <v>27.735001924033526</v>
      </c>
      <c r="J167" s="6">
        <v>41616.58436567957</v>
      </c>
      <c r="K167" s="6">
        <v>1.6951765525735059</v>
      </c>
      <c r="L167" s="7" t="s">
        <v>31</v>
      </c>
      <c r="M167" s="5" t="s">
        <v>62</v>
      </c>
      <c r="N167" s="6">
        <v>24550</v>
      </c>
      <c r="O167" s="5" t="s">
        <v>30</v>
      </c>
      <c r="P167" s="6">
        <v>1.67832</v>
      </c>
      <c r="Q167" s="6" t="s">
        <v>33</v>
      </c>
      <c r="R167" s="6">
        <v>11542.36</v>
      </c>
      <c r="S167" s="6">
        <v>53158.94436567957</v>
      </c>
      <c r="T167" s="5" t="s">
        <v>128</v>
      </c>
      <c r="U167" s="5" t="s">
        <v>106</v>
      </c>
      <c r="V167" s="5" t="s">
        <v>107</v>
      </c>
      <c r="W167" s="5" t="s">
        <v>108</v>
      </c>
      <c r="X167" s="5" t="s">
        <v>109</v>
      </c>
      <c r="Y167" s="5" t="s">
        <v>110</v>
      </c>
      <c r="Z167" s="5" t="s">
        <v>111</v>
      </c>
      <c r="AA167" s="5" t="s">
        <v>112</v>
      </c>
      <c r="AB167" s="5" t="s">
        <v>113</v>
      </c>
      <c r="AC167" s="5" t="s">
        <v>49</v>
      </c>
      <c r="AD167" s="5" t="s">
        <v>49</v>
      </c>
      <c r="AE167" s="12" t="s">
        <v>49</v>
      </c>
      <c r="AF167" s="5" t="s">
        <v>115</v>
      </c>
      <c r="AG167" s="5" t="s">
        <v>34</v>
      </c>
      <c r="AH167" s="5" t="s">
        <v>49</v>
      </c>
      <c r="AI167" s="5" t="s">
        <v>117</v>
      </c>
      <c r="AJ167" s="5" t="s">
        <v>28</v>
      </c>
      <c r="AK167" s="5" t="s">
        <v>56</v>
      </c>
      <c r="AL167" s="5" t="s">
        <v>118</v>
      </c>
      <c r="AM167" s="5" t="s">
        <v>49</v>
      </c>
      <c r="AN167" s="5" t="s">
        <v>121</v>
      </c>
      <c r="AO167" s="5" t="s">
        <v>49</v>
      </c>
      <c r="AP167" s="5" t="s">
        <v>108</v>
      </c>
      <c r="AQ167" s="5" t="s">
        <v>109</v>
      </c>
      <c r="AR167" s="5" t="s">
        <v>110</v>
      </c>
      <c r="AS167" s="5" t="s">
        <v>111</v>
      </c>
      <c r="AT167" s="5" t="s">
        <v>112</v>
      </c>
      <c r="AU167" s="13">
        <v>49783732</v>
      </c>
      <c r="AV167" s="13" t="s">
        <v>119</v>
      </c>
    </row>
    <row r="168" spans="1:48" x14ac:dyDescent="0.25">
      <c r="A168" s="4">
        <v>44460</v>
      </c>
      <c r="B168" s="5" t="s">
        <v>26</v>
      </c>
      <c r="C168" s="5" t="s">
        <v>72</v>
      </c>
      <c r="D168" s="5" t="s">
        <v>28</v>
      </c>
      <c r="E168" s="5" t="s">
        <v>56</v>
      </c>
      <c r="F168" s="6">
        <v>24340</v>
      </c>
      <c r="G168" s="5" t="s">
        <v>30</v>
      </c>
      <c r="H168" s="6">
        <v>1.6952104567826414</v>
      </c>
      <c r="I168" s="6">
        <v>27.735001005553269</v>
      </c>
      <c r="J168" s="6">
        <v>41260.597289639132</v>
      </c>
      <c r="K168" s="6">
        <v>1.6951765525735059</v>
      </c>
      <c r="L168" s="7" t="s">
        <v>31</v>
      </c>
      <c r="M168" s="5" t="s">
        <v>62</v>
      </c>
      <c r="N168" s="6">
        <v>24340</v>
      </c>
      <c r="O168" s="5" t="s">
        <v>30</v>
      </c>
      <c r="P168" s="6">
        <v>1.67832</v>
      </c>
      <c r="Q168" s="6" t="s">
        <v>33</v>
      </c>
      <c r="R168" s="6">
        <v>11443.63</v>
      </c>
      <c r="S168" s="6">
        <v>52704.22728963913</v>
      </c>
      <c r="T168" s="5" t="s">
        <v>128</v>
      </c>
      <c r="U168" s="5" t="s">
        <v>106</v>
      </c>
      <c r="V168" s="5" t="s">
        <v>107</v>
      </c>
      <c r="W168" s="5" t="s">
        <v>108</v>
      </c>
      <c r="X168" s="5" t="s">
        <v>109</v>
      </c>
      <c r="Y168" s="5" t="s">
        <v>110</v>
      </c>
      <c r="Z168" s="5" t="s">
        <v>111</v>
      </c>
      <c r="AA168" s="5" t="s">
        <v>112</v>
      </c>
      <c r="AB168" s="5" t="s">
        <v>113</v>
      </c>
      <c r="AC168" s="5" t="s">
        <v>49</v>
      </c>
      <c r="AD168" s="5" t="s">
        <v>49</v>
      </c>
      <c r="AE168" s="12" t="s">
        <v>49</v>
      </c>
      <c r="AF168" s="5" t="s">
        <v>115</v>
      </c>
      <c r="AG168" s="5" t="s">
        <v>34</v>
      </c>
      <c r="AH168" s="5" t="s">
        <v>49</v>
      </c>
      <c r="AI168" s="5" t="s">
        <v>117</v>
      </c>
      <c r="AJ168" s="5" t="s">
        <v>28</v>
      </c>
      <c r="AK168" s="5" t="s">
        <v>56</v>
      </c>
      <c r="AL168" s="5" t="s">
        <v>118</v>
      </c>
      <c r="AM168" s="5" t="s">
        <v>49</v>
      </c>
      <c r="AN168" s="5" t="s">
        <v>121</v>
      </c>
      <c r="AO168" s="5" t="s">
        <v>49</v>
      </c>
      <c r="AP168" s="5" t="s">
        <v>108</v>
      </c>
      <c r="AQ168" s="5" t="s">
        <v>109</v>
      </c>
      <c r="AR168" s="5" t="s">
        <v>110</v>
      </c>
      <c r="AS168" s="5" t="s">
        <v>111</v>
      </c>
      <c r="AT168" s="5" t="s">
        <v>112</v>
      </c>
      <c r="AU168" s="13">
        <v>49783724</v>
      </c>
      <c r="AV168" s="13" t="s">
        <v>119</v>
      </c>
    </row>
    <row r="169" spans="1:48" x14ac:dyDescent="0.25">
      <c r="A169" s="4">
        <v>44460</v>
      </c>
      <c r="B169" s="5" t="s">
        <v>26</v>
      </c>
      <c r="C169" s="5" t="s">
        <v>72</v>
      </c>
      <c r="D169" s="5" t="s">
        <v>28</v>
      </c>
      <c r="E169" s="5" t="s">
        <v>56</v>
      </c>
      <c r="F169" s="6">
        <v>24360</v>
      </c>
      <c r="G169" s="5" t="s">
        <v>30</v>
      </c>
      <c r="H169" s="6">
        <v>1.6952104567826416</v>
      </c>
      <c r="I169" s="6">
        <v>27.734999998949029</v>
      </c>
      <c r="J169" s="6">
        <v>41294.500820690599</v>
      </c>
      <c r="K169" s="6">
        <v>1.6951765525735056</v>
      </c>
      <c r="L169" s="7" t="s">
        <v>31</v>
      </c>
      <c r="M169" s="5" t="s">
        <v>62</v>
      </c>
      <c r="N169" s="6">
        <v>24360</v>
      </c>
      <c r="O169" s="5" t="s">
        <v>30</v>
      </c>
      <c r="P169" s="6">
        <v>1.67832</v>
      </c>
      <c r="Q169" s="6" t="s">
        <v>33</v>
      </c>
      <c r="R169" s="6">
        <v>11453.03</v>
      </c>
      <c r="S169" s="6">
        <v>52747.530820690597</v>
      </c>
      <c r="T169" s="5" t="s">
        <v>128</v>
      </c>
      <c r="U169" s="5" t="s">
        <v>106</v>
      </c>
      <c r="V169" s="5" t="s">
        <v>107</v>
      </c>
      <c r="W169" s="5" t="s">
        <v>108</v>
      </c>
      <c r="X169" s="5" t="s">
        <v>109</v>
      </c>
      <c r="Y169" s="5" t="s">
        <v>110</v>
      </c>
      <c r="Z169" s="5" t="s">
        <v>111</v>
      </c>
      <c r="AA169" s="5" t="s">
        <v>112</v>
      </c>
      <c r="AB169" s="5" t="s">
        <v>113</v>
      </c>
      <c r="AC169" s="5" t="s">
        <v>49</v>
      </c>
      <c r="AD169" s="5" t="s">
        <v>49</v>
      </c>
      <c r="AE169" s="12" t="s">
        <v>49</v>
      </c>
      <c r="AF169" s="5" t="s">
        <v>115</v>
      </c>
      <c r="AG169" s="5" t="s">
        <v>34</v>
      </c>
      <c r="AH169" s="5" t="s">
        <v>49</v>
      </c>
      <c r="AI169" s="5" t="s">
        <v>117</v>
      </c>
      <c r="AJ169" s="5" t="s">
        <v>28</v>
      </c>
      <c r="AK169" s="5" t="s">
        <v>56</v>
      </c>
      <c r="AL169" s="5" t="s">
        <v>118</v>
      </c>
      <c r="AM169" s="5" t="s">
        <v>49</v>
      </c>
      <c r="AN169" s="5" t="s">
        <v>121</v>
      </c>
      <c r="AO169" s="5" t="s">
        <v>49</v>
      </c>
      <c r="AP169" s="5" t="s">
        <v>108</v>
      </c>
      <c r="AQ169" s="5" t="s">
        <v>109</v>
      </c>
      <c r="AR169" s="5" t="s">
        <v>110</v>
      </c>
      <c r="AS169" s="5" t="s">
        <v>111</v>
      </c>
      <c r="AT169" s="5" t="s">
        <v>112</v>
      </c>
      <c r="AU169" s="13">
        <v>49783727</v>
      </c>
      <c r="AV169" s="13" t="s">
        <v>119</v>
      </c>
    </row>
    <row r="170" spans="1:48" x14ac:dyDescent="0.25">
      <c r="A170" s="4">
        <v>44460</v>
      </c>
      <c r="B170" s="5" t="s">
        <v>26</v>
      </c>
      <c r="C170" s="5" t="s">
        <v>72</v>
      </c>
      <c r="D170" s="5" t="s">
        <v>28</v>
      </c>
      <c r="E170" s="5" t="s">
        <v>56</v>
      </c>
      <c r="F170" s="6">
        <v>24450</v>
      </c>
      <c r="G170" s="5" t="s">
        <v>30</v>
      </c>
      <c r="H170" s="6">
        <v>1.6952104567826416</v>
      </c>
      <c r="I170" s="6">
        <v>27.735000397898673</v>
      </c>
      <c r="J170" s="6">
        <v>41447.066710422216</v>
      </c>
      <c r="K170" s="6">
        <v>1.6951765525735059</v>
      </c>
      <c r="L170" s="7" t="s">
        <v>31</v>
      </c>
      <c r="M170" s="5" t="s">
        <v>62</v>
      </c>
      <c r="N170" s="6">
        <v>24450</v>
      </c>
      <c r="O170" s="5" t="s">
        <v>30</v>
      </c>
      <c r="P170" s="6">
        <v>1.67832</v>
      </c>
      <c r="Q170" s="6" t="s">
        <v>33</v>
      </c>
      <c r="R170" s="6">
        <v>11495.34</v>
      </c>
      <c r="S170" s="6">
        <v>52942.406710422219</v>
      </c>
      <c r="T170" s="5" t="s">
        <v>128</v>
      </c>
      <c r="U170" s="5" t="s">
        <v>106</v>
      </c>
      <c r="V170" s="5" t="s">
        <v>107</v>
      </c>
      <c r="W170" s="5" t="s">
        <v>108</v>
      </c>
      <c r="X170" s="5" t="s">
        <v>109</v>
      </c>
      <c r="Y170" s="5" t="s">
        <v>110</v>
      </c>
      <c r="Z170" s="5" t="s">
        <v>111</v>
      </c>
      <c r="AA170" s="5" t="s">
        <v>112</v>
      </c>
      <c r="AB170" s="5" t="s">
        <v>113</v>
      </c>
      <c r="AC170" s="5" t="s">
        <v>49</v>
      </c>
      <c r="AD170" s="5" t="s">
        <v>49</v>
      </c>
      <c r="AE170" s="12" t="s">
        <v>49</v>
      </c>
      <c r="AF170" s="5" t="s">
        <v>115</v>
      </c>
      <c r="AG170" s="5" t="s">
        <v>34</v>
      </c>
      <c r="AH170" s="5" t="s">
        <v>49</v>
      </c>
      <c r="AI170" s="5" t="s">
        <v>117</v>
      </c>
      <c r="AJ170" s="5" t="s">
        <v>28</v>
      </c>
      <c r="AK170" s="5" t="s">
        <v>56</v>
      </c>
      <c r="AL170" s="5" t="s">
        <v>118</v>
      </c>
      <c r="AM170" s="5" t="s">
        <v>49</v>
      </c>
      <c r="AN170" s="5" t="s">
        <v>121</v>
      </c>
      <c r="AO170" s="5" t="s">
        <v>49</v>
      </c>
      <c r="AP170" s="5" t="s">
        <v>108</v>
      </c>
      <c r="AQ170" s="5" t="s">
        <v>109</v>
      </c>
      <c r="AR170" s="5" t="s">
        <v>110</v>
      </c>
      <c r="AS170" s="5" t="s">
        <v>111</v>
      </c>
      <c r="AT170" s="5" t="s">
        <v>112</v>
      </c>
      <c r="AU170" s="13">
        <v>49783729</v>
      </c>
      <c r="AV170" s="13" t="s">
        <v>119</v>
      </c>
    </row>
    <row r="171" spans="1:48" x14ac:dyDescent="0.25">
      <c r="A171" s="4">
        <v>44460</v>
      </c>
      <c r="B171" s="5" t="s">
        <v>26</v>
      </c>
      <c r="C171" s="5" t="s">
        <v>72</v>
      </c>
      <c r="D171" s="5" t="s">
        <v>28</v>
      </c>
      <c r="E171" s="5" t="s">
        <v>56</v>
      </c>
      <c r="F171" s="6">
        <v>24600</v>
      </c>
      <c r="G171" s="5" t="s">
        <v>30</v>
      </c>
      <c r="H171" s="6">
        <v>1.6952104567826416</v>
      </c>
      <c r="I171" s="6">
        <v>27.734997804087101</v>
      </c>
      <c r="J171" s="6">
        <v>41701.343193308247</v>
      </c>
      <c r="K171" s="6">
        <v>1.6951765525735059</v>
      </c>
      <c r="L171" s="7" t="s">
        <v>31</v>
      </c>
      <c r="M171" s="5" t="s">
        <v>62</v>
      </c>
      <c r="N171" s="6">
        <v>24600</v>
      </c>
      <c r="O171" s="5" t="s">
        <v>30</v>
      </c>
      <c r="P171" s="6">
        <v>1.67832</v>
      </c>
      <c r="Q171" s="6" t="s">
        <v>33</v>
      </c>
      <c r="R171" s="6">
        <v>11565.87</v>
      </c>
      <c r="S171" s="6">
        <v>53267.213193308249</v>
      </c>
      <c r="T171" s="5" t="s">
        <v>128</v>
      </c>
      <c r="U171" s="5" t="s">
        <v>106</v>
      </c>
      <c r="V171" s="5" t="s">
        <v>107</v>
      </c>
      <c r="W171" s="5" t="s">
        <v>108</v>
      </c>
      <c r="X171" s="5" t="s">
        <v>109</v>
      </c>
      <c r="Y171" s="5" t="s">
        <v>110</v>
      </c>
      <c r="Z171" s="5" t="s">
        <v>111</v>
      </c>
      <c r="AA171" s="5" t="s">
        <v>112</v>
      </c>
      <c r="AB171" s="5" t="s">
        <v>113</v>
      </c>
      <c r="AC171" s="5" t="s">
        <v>49</v>
      </c>
      <c r="AD171" s="5" t="s">
        <v>49</v>
      </c>
      <c r="AE171" s="12" t="s">
        <v>49</v>
      </c>
      <c r="AF171" s="5" t="s">
        <v>115</v>
      </c>
      <c r="AG171" s="5" t="s">
        <v>34</v>
      </c>
      <c r="AH171" s="5" t="s">
        <v>49</v>
      </c>
      <c r="AI171" s="5" t="s">
        <v>117</v>
      </c>
      <c r="AJ171" s="5" t="s">
        <v>28</v>
      </c>
      <c r="AK171" s="5" t="s">
        <v>56</v>
      </c>
      <c r="AL171" s="5" t="s">
        <v>118</v>
      </c>
      <c r="AM171" s="5" t="s">
        <v>49</v>
      </c>
      <c r="AN171" s="5" t="s">
        <v>121</v>
      </c>
      <c r="AO171" s="5" t="s">
        <v>49</v>
      </c>
      <c r="AP171" s="5" t="s">
        <v>108</v>
      </c>
      <c r="AQ171" s="5" t="s">
        <v>109</v>
      </c>
      <c r="AR171" s="5" t="s">
        <v>110</v>
      </c>
      <c r="AS171" s="5" t="s">
        <v>111</v>
      </c>
      <c r="AT171" s="5" t="s">
        <v>112</v>
      </c>
      <c r="AU171" s="13">
        <v>49783728</v>
      </c>
      <c r="AV171" s="13" t="s">
        <v>119</v>
      </c>
    </row>
    <row r="172" spans="1:48" x14ac:dyDescent="0.25">
      <c r="A172" s="4">
        <v>44460</v>
      </c>
      <c r="B172" s="5" t="s">
        <v>26</v>
      </c>
      <c r="C172" s="5" t="s">
        <v>72</v>
      </c>
      <c r="D172" s="5" t="s">
        <v>28</v>
      </c>
      <c r="E172" s="5" t="s">
        <v>56</v>
      </c>
      <c r="F172" s="6">
        <v>24580</v>
      </c>
      <c r="G172" s="5" t="s">
        <v>30</v>
      </c>
      <c r="H172" s="6">
        <v>1.6952104567826414</v>
      </c>
      <c r="I172" s="6">
        <v>27.735002053963843</v>
      </c>
      <c r="J172" s="6">
        <v>41667.439662256773</v>
      </c>
      <c r="K172" s="6">
        <v>1.6951765525735059</v>
      </c>
      <c r="L172" s="7" t="s">
        <v>31</v>
      </c>
      <c r="M172" s="5" t="s">
        <v>62</v>
      </c>
      <c r="N172" s="6">
        <v>24580</v>
      </c>
      <c r="O172" s="5" t="s">
        <v>30</v>
      </c>
      <c r="P172" s="6">
        <v>1.67832</v>
      </c>
      <c r="Q172" s="6" t="s">
        <v>33</v>
      </c>
      <c r="R172" s="6">
        <v>11556.47</v>
      </c>
      <c r="S172" s="6">
        <v>53223.909662256774</v>
      </c>
      <c r="T172" s="5" t="s">
        <v>128</v>
      </c>
      <c r="U172" s="5" t="s">
        <v>106</v>
      </c>
      <c r="V172" s="5" t="s">
        <v>107</v>
      </c>
      <c r="W172" s="5" t="s">
        <v>108</v>
      </c>
      <c r="X172" s="5" t="s">
        <v>109</v>
      </c>
      <c r="Y172" s="5" t="s">
        <v>110</v>
      </c>
      <c r="Z172" s="5" t="s">
        <v>111</v>
      </c>
      <c r="AA172" s="5" t="s">
        <v>112</v>
      </c>
      <c r="AB172" s="5" t="s">
        <v>113</v>
      </c>
      <c r="AC172" s="5" t="s">
        <v>49</v>
      </c>
      <c r="AD172" s="5" t="s">
        <v>49</v>
      </c>
      <c r="AE172" s="12" t="s">
        <v>49</v>
      </c>
      <c r="AF172" s="5" t="s">
        <v>115</v>
      </c>
      <c r="AG172" s="5" t="s">
        <v>34</v>
      </c>
      <c r="AH172" s="5" t="s">
        <v>49</v>
      </c>
      <c r="AI172" s="5" t="s">
        <v>117</v>
      </c>
      <c r="AJ172" s="5" t="s">
        <v>28</v>
      </c>
      <c r="AK172" s="5" t="s">
        <v>56</v>
      </c>
      <c r="AL172" s="5" t="s">
        <v>118</v>
      </c>
      <c r="AM172" s="5" t="s">
        <v>49</v>
      </c>
      <c r="AN172" s="5" t="s">
        <v>121</v>
      </c>
      <c r="AO172" s="5" t="s">
        <v>49</v>
      </c>
      <c r="AP172" s="5" t="s">
        <v>108</v>
      </c>
      <c r="AQ172" s="5" t="s">
        <v>109</v>
      </c>
      <c r="AR172" s="5" t="s">
        <v>110</v>
      </c>
      <c r="AS172" s="5" t="s">
        <v>111</v>
      </c>
      <c r="AT172" s="5" t="s">
        <v>112</v>
      </c>
      <c r="AU172" s="13">
        <v>49783730</v>
      </c>
      <c r="AV172" s="13" t="s">
        <v>119</v>
      </c>
    </row>
    <row r="173" spans="1:48" x14ac:dyDescent="0.25">
      <c r="A173" s="4">
        <v>44460</v>
      </c>
      <c r="B173" s="5" t="s">
        <v>26</v>
      </c>
      <c r="C173" s="5" t="s">
        <v>72</v>
      </c>
      <c r="D173" s="5" t="s">
        <v>28</v>
      </c>
      <c r="E173" s="5" t="s">
        <v>56</v>
      </c>
      <c r="F173" s="6">
        <v>24600</v>
      </c>
      <c r="G173" s="5" t="s">
        <v>30</v>
      </c>
      <c r="H173" s="6">
        <v>1.6952104567826416</v>
      </c>
      <c r="I173" s="6">
        <v>27.734997804087101</v>
      </c>
      <c r="J173" s="6">
        <v>41701.343193308247</v>
      </c>
      <c r="K173" s="6">
        <v>1.6951765525735059</v>
      </c>
      <c r="L173" s="7" t="s">
        <v>31</v>
      </c>
      <c r="M173" s="5" t="s">
        <v>62</v>
      </c>
      <c r="N173" s="6">
        <v>24600</v>
      </c>
      <c r="O173" s="5" t="s">
        <v>30</v>
      </c>
      <c r="P173" s="6">
        <v>1.67832</v>
      </c>
      <c r="Q173" s="6" t="s">
        <v>33</v>
      </c>
      <c r="R173" s="6">
        <v>11565.87</v>
      </c>
      <c r="S173" s="6">
        <v>53267.213193308249</v>
      </c>
      <c r="T173" s="5" t="s">
        <v>128</v>
      </c>
      <c r="U173" s="5" t="s">
        <v>106</v>
      </c>
      <c r="V173" s="5" t="s">
        <v>107</v>
      </c>
      <c r="W173" s="5" t="s">
        <v>108</v>
      </c>
      <c r="X173" s="5" t="s">
        <v>109</v>
      </c>
      <c r="Y173" s="5" t="s">
        <v>110</v>
      </c>
      <c r="Z173" s="5" t="s">
        <v>111</v>
      </c>
      <c r="AA173" s="5" t="s">
        <v>112</v>
      </c>
      <c r="AB173" s="5" t="s">
        <v>113</v>
      </c>
      <c r="AC173" s="5" t="s">
        <v>49</v>
      </c>
      <c r="AD173" s="5" t="s">
        <v>49</v>
      </c>
      <c r="AE173" s="12" t="s">
        <v>49</v>
      </c>
      <c r="AF173" s="5" t="s">
        <v>115</v>
      </c>
      <c r="AG173" s="5" t="s">
        <v>34</v>
      </c>
      <c r="AH173" s="5" t="s">
        <v>49</v>
      </c>
      <c r="AI173" s="5" t="s">
        <v>117</v>
      </c>
      <c r="AJ173" s="5" t="s">
        <v>28</v>
      </c>
      <c r="AK173" s="5" t="s">
        <v>56</v>
      </c>
      <c r="AL173" s="5" t="s">
        <v>118</v>
      </c>
      <c r="AM173" s="5" t="s">
        <v>49</v>
      </c>
      <c r="AN173" s="5" t="s">
        <v>121</v>
      </c>
      <c r="AO173" s="5" t="s">
        <v>49</v>
      </c>
      <c r="AP173" s="5" t="s">
        <v>108</v>
      </c>
      <c r="AQ173" s="5" t="s">
        <v>109</v>
      </c>
      <c r="AR173" s="5" t="s">
        <v>110</v>
      </c>
      <c r="AS173" s="5" t="s">
        <v>111</v>
      </c>
      <c r="AT173" s="5" t="s">
        <v>112</v>
      </c>
      <c r="AU173" s="13">
        <v>49783723</v>
      </c>
      <c r="AV173" s="13" t="s">
        <v>119</v>
      </c>
    </row>
    <row r="174" spans="1:48" x14ac:dyDescent="0.25">
      <c r="A174" s="4">
        <v>44460</v>
      </c>
      <c r="B174" s="5" t="s">
        <v>26</v>
      </c>
      <c r="C174" s="5" t="s">
        <v>72</v>
      </c>
      <c r="D174" s="5" t="s">
        <v>28</v>
      </c>
      <c r="E174" s="5" t="s">
        <v>56</v>
      </c>
      <c r="F174" s="6">
        <v>24370</v>
      </c>
      <c r="G174" s="5" t="s">
        <v>30</v>
      </c>
      <c r="H174" s="6">
        <v>1.6952104567826416</v>
      </c>
      <c r="I174" s="6">
        <v>27.734997854799104</v>
      </c>
      <c r="J174" s="6">
        <v>41311.452586216335</v>
      </c>
      <c r="K174" s="6">
        <v>1.6951765525735059</v>
      </c>
      <c r="L174" s="7" t="s">
        <v>31</v>
      </c>
      <c r="M174" s="5" t="s">
        <v>62</v>
      </c>
      <c r="N174" s="6">
        <v>24370</v>
      </c>
      <c r="O174" s="5" t="s">
        <v>30</v>
      </c>
      <c r="P174" s="6">
        <v>1.67832</v>
      </c>
      <c r="Q174" s="6" t="s">
        <v>33</v>
      </c>
      <c r="R174" s="6">
        <v>11457.73</v>
      </c>
      <c r="S174" s="6">
        <v>52769.182586216339</v>
      </c>
      <c r="T174" s="5" t="s">
        <v>128</v>
      </c>
      <c r="U174" s="5" t="s">
        <v>106</v>
      </c>
      <c r="V174" s="5" t="s">
        <v>107</v>
      </c>
      <c r="W174" s="5" t="s">
        <v>108</v>
      </c>
      <c r="X174" s="5" t="s">
        <v>109</v>
      </c>
      <c r="Y174" s="5" t="s">
        <v>110</v>
      </c>
      <c r="Z174" s="5" t="s">
        <v>111</v>
      </c>
      <c r="AA174" s="5" t="s">
        <v>112</v>
      </c>
      <c r="AB174" s="5" t="s">
        <v>113</v>
      </c>
      <c r="AC174" s="5" t="s">
        <v>49</v>
      </c>
      <c r="AD174" s="5" t="s">
        <v>49</v>
      </c>
      <c r="AE174" s="12" t="s">
        <v>49</v>
      </c>
      <c r="AF174" s="5" t="s">
        <v>115</v>
      </c>
      <c r="AG174" s="5" t="s">
        <v>34</v>
      </c>
      <c r="AH174" s="5" t="s">
        <v>49</v>
      </c>
      <c r="AI174" s="5" t="s">
        <v>117</v>
      </c>
      <c r="AJ174" s="5" t="s">
        <v>28</v>
      </c>
      <c r="AK174" s="5" t="s">
        <v>56</v>
      </c>
      <c r="AL174" s="5" t="s">
        <v>118</v>
      </c>
      <c r="AM174" s="5" t="s">
        <v>49</v>
      </c>
      <c r="AN174" s="5" t="s">
        <v>121</v>
      </c>
      <c r="AO174" s="5" t="s">
        <v>49</v>
      </c>
      <c r="AP174" s="5" t="s">
        <v>108</v>
      </c>
      <c r="AQ174" s="5" t="s">
        <v>109</v>
      </c>
      <c r="AR174" s="5" t="s">
        <v>110</v>
      </c>
      <c r="AS174" s="5" t="s">
        <v>111</v>
      </c>
      <c r="AT174" s="5" t="s">
        <v>112</v>
      </c>
      <c r="AU174" s="13">
        <v>49783731</v>
      </c>
      <c r="AV174" s="13" t="s">
        <v>119</v>
      </c>
    </row>
    <row r="175" spans="1:48" x14ac:dyDescent="0.25">
      <c r="A175" s="4">
        <v>44460</v>
      </c>
      <c r="B175" s="5" t="s">
        <v>26</v>
      </c>
      <c r="C175" s="5" t="s">
        <v>72</v>
      </c>
      <c r="D175" s="5" t="s">
        <v>28</v>
      </c>
      <c r="E175" s="5" t="s">
        <v>56</v>
      </c>
      <c r="F175" s="6">
        <v>24560</v>
      </c>
      <c r="G175" s="5" t="s">
        <v>30</v>
      </c>
      <c r="H175" s="6">
        <v>1.6952104567826416</v>
      </c>
      <c r="I175" s="6">
        <v>27.734999795687248</v>
      </c>
      <c r="J175" s="6">
        <v>41633.536131205306</v>
      </c>
      <c r="K175" s="6">
        <v>1.6951765525735059</v>
      </c>
      <c r="L175" s="7" t="s">
        <v>31</v>
      </c>
      <c r="M175" s="5" t="s">
        <v>62</v>
      </c>
      <c r="N175" s="6">
        <v>24560</v>
      </c>
      <c r="O175" s="5" t="s">
        <v>30</v>
      </c>
      <c r="P175" s="6">
        <v>1.67832</v>
      </c>
      <c r="Q175" s="6" t="s">
        <v>33</v>
      </c>
      <c r="R175" s="6">
        <v>11547.06</v>
      </c>
      <c r="S175" s="6">
        <v>53180.596131205304</v>
      </c>
      <c r="T175" s="5" t="s">
        <v>128</v>
      </c>
      <c r="U175" s="5" t="s">
        <v>106</v>
      </c>
      <c r="V175" s="5" t="s">
        <v>107</v>
      </c>
      <c r="W175" s="5" t="s">
        <v>108</v>
      </c>
      <c r="X175" s="5" t="s">
        <v>109</v>
      </c>
      <c r="Y175" s="5" t="s">
        <v>110</v>
      </c>
      <c r="Z175" s="5" t="s">
        <v>111</v>
      </c>
      <c r="AA175" s="5" t="s">
        <v>112</v>
      </c>
      <c r="AB175" s="5" t="s">
        <v>113</v>
      </c>
      <c r="AC175" s="5" t="s">
        <v>49</v>
      </c>
      <c r="AD175" s="5" t="s">
        <v>49</v>
      </c>
      <c r="AE175" s="12" t="s">
        <v>49</v>
      </c>
      <c r="AF175" s="5" t="s">
        <v>115</v>
      </c>
      <c r="AG175" s="5" t="s">
        <v>34</v>
      </c>
      <c r="AH175" s="5" t="s">
        <v>49</v>
      </c>
      <c r="AI175" s="5" t="s">
        <v>117</v>
      </c>
      <c r="AJ175" s="5" t="s">
        <v>28</v>
      </c>
      <c r="AK175" s="5" t="s">
        <v>56</v>
      </c>
      <c r="AL175" s="5" t="s">
        <v>118</v>
      </c>
      <c r="AM175" s="5" t="s">
        <v>49</v>
      </c>
      <c r="AN175" s="5" t="s">
        <v>121</v>
      </c>
      <c r="AO175" s="5" t="s">
        <v>49</v>
      </c>
      <c r="AP175" s="5" t="s">
        <v>108</v>
      </c>
      <c r="AQ175" s="5" t="s">
        <v>109</v>
      </c>
      <c r="AR175" s="5" t="s">
        <v>110</v>
      </c>
      <c r="AS175" s="5" t="s">
        <v>111</v>
      </c>
      <c r="AT175" s="5" t="s">
        <v>112</v>
      </c>
      <c r="AU175" s="13">
        <v>49783733</v>
      </c>
      <c r="AV175" s="13" t="s">
        <v>119</v>
      </c>
    </row>
    <row r="176" spans="1:48" x14ac:dyDescent="0.25">
      <c r="A176" s="4">
        <v>44464</v>
      </c>
      <c r="B176" s="5" t="s">
        <v>26</v>
      </c>
      <c r="C176" s="5" t="s">
        <v>72</v>
      </c>
      <c r="D176" s="5" t="s">
        <v>28</v>
      </c>
      <c r="E176" s="5" t="s">
        <v>56</v>
      </c>
      <c r="F176" s="6">
        <v>24280</v>
      </c>
      <c r="G176" s="5" t="s">
        <v>30</v>
      </c>
      <c r="H176" s="6">
        <v>1.6928923538069776</v>
      </c>
      <c r="I176" s="6">
        <v>27.734997445108316</v>
      </c>
      <c r="J176" s="6">
        <v>41102.60428190641</v>
      </c>
      <c r="K176" s="6">
        <v>1.6928584959599016</v>
      </c>
      <c r="L176" s="7" t="s">
        <v>31</v>
      </c>
      <c r="M176" s="5" t="s">
        <v>62</v>
      </c>
      <c r="N176" s="6">
        <v>24280</v>
      </c>
      <c r="O176" s="5" t="s">
        <v>30</v>
      </c>
      <c r="P176" s="6">
        <v>1.67832</v>
      </c>
      <c r="Q176" s="6" t="s">
        <v>33</v>
      </c>
      <c r="R176" s="6">
        <v>11399.8</v>
      </c>
      <c r="S176" s="6">
        <v>52502.404281906405</v>
      </c>
      <c r="T176" s="5" t="s">
        <v>128</v>
      </c>
      <c r="U176" s="5" t="s">
        <v>106</v>
      </c>
      <c r="V176" s="5" t="s">
        <v>107</v>
      </c>
      <c r="W176" s="5" t="s">
        <v>108</v>
      </c>
      <c r="X176" s="5" t="s">
        <v>109</v>
      </c>
      <c r="Y176" s="5" t="s">
        <v>110</v>
      </c>
      <c r="Z176" s="5" t="s">
        <v>111</v>
      </c>
      <c r="AA176" s="5" t="s">
        <v>112</v>
      </c>
      <c r="AB176" s="5" t="s">
        <v>113</v>
      </c>
      <c r="AC176" s="5" t="s">
        <v>49</v>
      </c>
      <c r="AD176" s="5" t="s">
        <v>49</v>
      </c>
      <c r="AE176" s="12" t="s">
        <v>49</v>
      </c>
      <c r="AF176" s="5" t="s">
        <v>115</v>
      </c>
      <c r="AG176" s="5" t="s">
        <v>34</v>
      </c>
      <c r="AH176" s="5" t="s">
        <v>49</v>
      </c>
      <c r="AI176" s="5" t="s">
        <v>117</v>
      </c>
      <c r="AJ176" s="5" t="s">
        <v>28</v>
      </c>
      <c r="AK176" s="5" t="s">
        <v>56</v>
      </c>
      <c r="AL176" s="5" t="s">
        <v>118</v>
      </c>
      <c r="AM176" s="5" t="s">
        <v>49</v>
      </c>
      <c r="AN176" s="5" t="s">
        <v>121</v>
      </c>
      <c r="AO176" s="5" t="s">
        <v>49</v>
      </c>
      <c r="AP176" s="5" t="s">
        <v>108</v>
      </c>
      <c r="AQ176" s="5" t="s">
        <v>109</v>
      </c>
      <c r="AR176" s="5" t="s">
        <v>110</v>
      </c>
      <c r="AS176" s="5" t="s">
        <v>111</v>
      </c>
      <c r="AT176" s="5" t="s">
        <v>112</v>
      </c>
      <c r="AU176" s="13">
        <v>49797945</v>
      </c>
      <c r="AV176" s="13" t="s">
        <v>119</v>
      </c>
    </row>
    <row r="177" spans="1:48" x14ac:dyDescent="0.25">
      <c r="A177" s="4">
        <v>44464</v>
      </c>
      <c r="B177" s="5" t="s">
        <v>26</v>
      </c>
      <c r="C177" s="5" t="s">
        <v>72</v>
      </c>
      <c r="D177" s="5" t="s">
        <v>28</v>
      </c>
      <c r="E177" s="5" t="s">
        <v>56</v>
      </c>
      <c r="F177" s="6">
        <v>24450</v>
      </c>
      <c r="G177" s="5" t="s">
        <v>30</v>
      </c>
      <c r="H177" s="6">
        <v>1.6928923538069776</v>
      </c>
      <c r="I177" s="6">
        <v>27.735000397898673</v>
      </c>
      <c r="J177" s="6">
        <v>41390.390226219592</v>
      </c>
      <c r="K177" s="6">
        <v>1.6928584959599016</v>
      </c>
      <c r="L177" s="7" t="s">
        <v>31</v>
      </c>
      <c r="M177" s="5" t="s">
        <v>62</v>
      </c>
      <c r="N177" s="6">
        <v>24450</v>
      </c>
      <c r="O177" s="5" t="s">
        <v>30</v>
      </c>
      <c r="P177" s="6">
        <v>1.67832</v>
      </c>
      <c r="Q177" s="6" t="s">
        <v>33</v>
      </c>
      <c r="R177" s="6">
        <v>11479.62</v>
      </c>
      <c r="S177" s="6">
        <v>52870.010226219594</v>
      </c>
      <c r="T177" s="5" t="s">
        <v>128</v>
      </c>
      <c r="U177" s="5" t="s">
        <v>106</v>
      </c>
      <c r="V177" s="5" t="s">
        <v>107</v>
      </c>
      <c r="W177" s="5" t="s">
        <v>108</v>
      </c>
      <c r="X177" s="5" t="s">
        <v>109</v>
      </c>
      <c r="Y177" s="5" t="s">
        <v>110</v>
      </c>
      <c r="Z177" s="5" t="s">
        <v>111</v>
      </c>
      <c r="AA177" s="5" t="s">
        <v>112</v>
      </c>
      <c r="AB177" s="5" t="s">
        <v>113</v>
      </c>
      <c r="AC177" s="5" t="s">
        <v>49</v>
      </c>
      <c r="AD177" s="5" t="s">
        <v>49</v>
      </c>
      <c r="AE177" s="12" t="s">
        <v>49</v>
      </c>
      <c r="AF177" s="5" t="s">
        <v>115</v>
      </c>
      <c r="AG177" s="5" t="s">
        <v>34</v>
      </c>
      <c r="AH177" s="5" t="s">
        <v>49</v>
      </c>
      <c r="AI177" s="5" t="s">
        <v>117</v>
      </c>
      <c r="AJ177" s="5" t="s">
        <v>28</v>
      </c>
      <c r="AK177" s="5" t="s">
        <v>56</v>
      </c>
      <c r="AL177" s="5" t="s">
        <v>118</v>
      </c>
      <c r="AM177" s="5" t="s">
        <v>49</v>
      </c>
      <c r="AN177" s="5" t="s">
        <v>121</v>
      </c>
      <c r="AO177" s="5" t="s">
        <v>49</v>
      </c>
      <c r="AP177" s="5" t="s">
        <v>108</v>
      </c>
      <c r="AQ177" s="5" t="s">
        <v>109</v>
      </c>
      <c r="AR177" s="5" t="s">
        <v>110</v>
      </c>
      <c r="AS177" s="5" t="s">
        <v>111</v>
      </c>
      <c r="AT177" s="5" t="s">
        <v>112</v>
      </c>
      <c r="AU177" s="13">
        <v>49797944</v>
      </c>
      <c r="AV177" s="13" t="s">
        <v>119</v>
      </c>
    </row>
    <row r="178" spans="1:48" x14ac:dyDescent="0.25">
      <c r="A178" s="4">
        <v>44470</v>
      </c>
      <c r="B178" s="5" t="s">
        <v>26</v>
      </c>
      <c r="C178" s="5" t="s">
        <v>72</v>
      </c>
      <c r="D178" s="5" t="s">
        <v>28</v>
      </c>
      <c r="E178" s="5" t="s">
        <v>56</v>
      </c>
      <c r="F178" s="6">
        <v>24550</v>
      </c>
      <c r="G178" s="5" t="s">
        <v>30</v>
      </c>
      <c r="H178" s="6">
        <v>1.6849637309635255</v>
      </c>
      <c r="I178" s="6">
        <v>27.735001924033526</v>
      </c>
      <c r="J178" s="6">
        <v>41365.032277962644</v>
      </c>
      <c r="K178" s="6">
        <v>1.684930031688906</v>
      </c>
      <c r="L178" s="7" t="s">
        <v>31</v>
      </c>
      <c r="M178" s="5" t="s">
        <v>62</v>
      </c>
      <c r="N178" s="6">
        <v>24550</v>
      </c>
      <c r="O178" s="5" t="s">
        <v>30</v>
      </c>
      <c r="P178" s="6">
        <v>1.67832</v>
      </c>
      <c r="Q178" s="6" t="s">
        <v>33</v>
      </c>
      <c r="R178" s="6">
        <v>11472.59</v>
      </c>
      <c r="S178" s="6">
        <v>52837.622277962641</v>
      </c>
      <c r="T178" s="5" t="s">
        <v>129</v>
      </c>
      <c r="U178" s="5" t="s">
        <v>106</v>
      </c>
      <c r="V178" s="5" t="s">
        <v>107</v>
      </c>
      <c r="W178" s="5" t="s">
        <v>108</v>
      </c>
      <c r="X178" s="5" t="s">
        <v>109</v>
      </c>
      <c r="Y178" s="5" t="s">
        <v>110</v>
      </c>
      <c r="Z178" s="5" t="s">
        <v>111</v>
      </c>
      <c r="AA178" s="5" t="s">
        <v>112</v>
      </c>
      <c r="AB178" s="5" t="s">
        <v>113</v>
      </c>
      <c r="AC178" s="5" t="s">
        <v>49</v>
      </c>
      <c r="AD178" s="5" t="s">
        <v>49</v>
      </c>
      <c r="AE178" s="12" t="s">
        <v>49</v>
      </c>
      <c r="AF178" s="5" t="s">
        <v>115</v>
      </c>
      <c r="AG178" s="5" t="s">
        <v>34</v>
      </c>
      <c r="AH178" s="5" t="s">
        <v>49</v>
      </c>
      <c r="AI178" s="5" t="s">
        <v>117</v>
      </c>
      <c r="AJ178" s="5" t="s">
        <v>28</v>
      </c>
      <c r="AK178" s="5" t="s">
        <v>56</v>
      </c>
      <c r="AL178" s="5" t="s">
        <v>118</v>
      </c>
      <c r="AM178" s="5" t="s">
        <v>49</v>
      </c>
      <c r="AN178" s="5" t="s">
        <v>121</v>
      </c>
      <c r="AO178" s="5" t="s">
        <v>49</v>
      </c>
      <c r="AP178" s="5" t="s">
        <v>108</v>
      </c>
      <c r="AQ178" s="5" t="s">
        <v>109</v>
      </c>
      <c r="AR178" s="5" t="s">
        <v>110</v>
      </c>
      <c r="AS178" s="5" t="s">
        <v>111</v>
      </c>
      <c r="AT178" s="5" t="s">
        <v>112</v>
      </c>
      <c r="AU178" s="13">
        <v>54515191</v>
      </c>
      <c r="AV178" s="13" t="s">
        <v>119</v>
      </c>
    </row>
    <row r="179" spans="1:48" x14ac:dyDescent="0.25">
      <c r="A179" s="4">
        <v>44473</v>
      </c>
      <c r="B179" s="5" t="s">
        <v>26</v>
      </c>
      <c r="C179" s="5" t="s">
        <v>72</v>
      </c>
      <c r="D179" s="5" t="s">
        <v>28</v>
      </c>
      <c r="E179" s="5" t="s">
        <v>56</v>
      </c>
      <c r="F179" s="6">
        <v>24390</v>
      </c>
      <c r="G179" s="5" t="s">
        <v>30</v>
      </c>
      <c r="H179" s="6">
        <v>1.6778387217735504</v>
      </c>
      <c r="I179" s="6">
        <v>27.735000132259387</v>
      </c>
      <c r="J179" s="6">
        <v>40921.667974328411</v>
      </c>
      <c r="K179" s="6">
        <v>1.6778051649991148</v>
      </c>
      <c r="L179" s="7" t="s">
        <v>31</v>
      </c>
      <c r="M179" s="5" t="s">
        <v>62</v>
      </c>
      <c r="N179" s="6">
        <v>24390</v>
      </c>
      <c r="O179" s="5" t="s">
        <v>30</v>
      </c>
      <c r="P179" s="6">
        <v>1.67832</v>
      </c>
      <c r="Q179" s="6" t="s">
        <v>33</v>
      </c>
      <c r="R179" s="6">
        <v>11349.62</v>
      </c>
      <c r="S179" s="6">
        <v>52271.287974328414</v>
      </c>
      <c r="T179" s="5" t="s">
        <v>129</v>
      </c>
      <c r="U179" s="5" t="s">
        <v>106</v>
      </c>
      <c r="V179" s="5" t="s">
        <v>107</v>
      </c>
      <c r="W179" s="5" t="s">
        <v>108</v>
      </c>
      <c r="X179" s="5" t="s">
        <v>109</v>
      </c>
      <c r="Y179" s="5" t="s">
        <v>110</v>
      </c>
      <c r="Z179" s="5" t="s">
        <v>111</v>
      </c>
      <c r="AA179" s="5" t="s">
        <v>112</v>
      </c>
      <c r="AB179" s="5" t="s">
        <v>113</v>
      </c>
      <c r="AC179" s="5" t="s">
        <v>49</v>
      </c>
      <c r="AD179" s="5" t="s">
        <v>49</v>
      </c>
      <c r="AE179" s="12" t="s">
        <v>49</v>
      </c>
      <c r="AF179" s="5" t="s">
        <v>115</v>
      </c>
      <c r="AG179" s="5" t="s">
        <v>34</v>
      </c>
      <c r="AH179" s="5" t="s">
        <v>49</v>
      </c>
      <c r="AI179" s="5" t="s">
        <v>117</v>
      </c>
      <c r="AJ179" s="5" t="s">
        <v>28</v>
      </c>
      <c r="AK179" s="5" t="s">
        <v>56</v>
      </c>
      <c r="AL179" s="5" t="s">
        <v>118</v>
      </c>
      <c r="AM179" s="5" t="s">
        <v>49</v>
      </c>
      <c r="AN179" s="5" t="s">
        <v>121</v>
      </c>
      <c r="AO179" s="5" t="s">
        <v>49</v>
      </c>
      <c r="AP179" s="5" t="s">
        <v>108</v>
      </c>
      <c r="AQ179" s="5" t="s">
        <v>109</v>
      </c>
      <c r="AR179" s="5" t="s">
        <v>110</v>
      </c>
      <c r="AS179" s="5" t="s">
        <v>111</v>
      </c>
      <c r="AT179" s="5" t="s">
        <v>112</v>
      </c>
      <c r="AU179" s="13">
        <v>54515042</v>
      </c>
      <c r="AV179" s="13" t="s">
        <v>119</v>
      </c>
    </row>
    <row r="180" spans="1:48" x14ac:dyDescent="0.25">
      <c r="A180" s="4">
        <v>44473</v>
      </c>
      <c r="B180" s="5" t="s">
        <v>26</v>
      </c>
      <c r="C180" s="5" t="s">
        <v>72</v>
      </c>
      <c r="D180" s="5" t="s">
        <v>28</v>
      </c>
      <c r="E180" s="5" t="s">
        <v>56</v>
      </c>
      <c r="F180" s="6">
        <v>24520</v>
      </c>
      <c r="G180" s="5" t="s">
        <v>30</v>
      </c>
      <c r="H180" s="6">
        <v>1.6778387217735504</v>
      </c>
      <c r="I180" s="6">
        <v>27.734998530933712</v>
      </c>
      <c r="J180" s="6">
        <v>41139.782645778294</v>
      </c>
      <c r="K180" s="6">
        <v>1.6778051649991148</v>
      </c>
      <c r="L180" s="7" t="s">
        <v>31</v>
      </c>
      <c r="M180" s="5" t="s">
        <v>62</v>
      </c>
      <c r="N180" s="6">
        <v>24520</v>
      </c>
      <c r="O180" s="5" t="s">
        <v>30</v>
      </c>
      <c r="P180" s="6">
        <v>1.67832</v>
      </c>
      <c r="Q180" s="6" t="s">
        <v>33</v>
      </c>
      <c r="R180" s="6">
        <v>11410.12</v>
      </c>
      <c r="S180" s="6">
        <v>52549.902645778297</v>
      </c>
      <c r="T180" s="5" t="s">
        <v>129</v>
      </c>
      <c r="U180" s="5" t="s">
        <v>106</v>
      </c>
      <c r="V180" s="5" t="s">
        <v>107</v>
      </c>
      <c r="W180" s="5" t="s">
        <v>108</v>
      </c>
      <c r="X180" s="5" t="s">
        <v>109</v>
      </c>
      <c r="Y180" s="5" t="s">
        <v>110</v>
      </c>
      <c r="Z180" s="5" t="s">
        <v>111</v>
      </c>
      <c r="AA180" s="5" t="s">
        <v>112</v>
      </c>
      <c r="AB180" s="5" t="s">
        <v>113</v>
      </c>
      <c r="AC180" s="5" t="s">
        <v>49</v>
      </c>
      <c r="AD180" s="5" t="s">
        <v>49</v>
      </c>
      <c r="AE180" s="12" t="s">
        <v>49</v>
      </c>
      <c r="AF180" s="5" t="s">
        <v>115</v>
      </c>
      <c r="AG180" s="5" t="s">
        <v>34</v>
      </c>
      <c r="AH180" s="5" t="s">
        <v>49</v>
      </c>
      <c r="AI180" s="5" t="s">
        <v>117</v>
      </c>
      <c r="AJ180" s="5" t="s">
        <v>28</v>
      </c>
      <c r="AK180" s="5" t="s">
        <v>56</v>
      </c>
      <c r="AL180" s="5" t="s">
        <v>118</v>
      </c>
      <c r="AM180" s="5" t="s">
        <v>49</v>
      </c>
      <c r="AN180" s="5" t="s">
        <v>121</v>
      </c>
      <c r="AO180" s="5" t="s">
        <v>49</v>
      </c>
      <c r="AP180" s="5" t="s">
        <v>108</v>
      </c>
      <c r="AQ180" s="5" t="s">
        <v>109</v>
      </c>
      <c r="AR180" s="5" t="s">
        <v>110</v>
      </c>
      <c r="AS180" s="5" t="s">
        <v>111</v>
      </c>
      <c r="AT180" s="5" t="s">
        <v>112</v>
      </c>
      <c r="AU180" s="13">
        <v>54516104</v>
      </c>
      <c r="AV180" s="13" t="s">
        <v>119</v>
      </c>
    </row>
    <row r="181" spans="1:48" x14ac:dyDescent="0.25">
      <c r="A181" s="4">
        <v>44475</v>
      </c>
      <c r="B181" s="5" t="s">
        <v>26</v>
      </c>
      <c r="C181" s="5" t="s">
        <v>72</v>
      </c>
      <c r="D181" s="5" t="s">
        <v>28</v>
      </c>
      <c r="E181" s="5" t="s">
        <v>56</v>
      </c>
      <c r="F181" s="6">
        <v>24550</v>
      </c>
      <c r="G181" s="5" t="s">
        <v>30</v>
      </c>
      <c r="H181" s="6">
        <v>1.6699003517929676</v>
      </c>
      <c r="I181" s="6">
        <v>27.735001924033526</v>
      </c>
      <c r="J181" s="6">
        <v>40995.233715444621</v>
      </c>
      <c r="K181" s="6">
        <v>1.6698669537859316</v>
      </c>
      <c r="L181" s="7" t="s">
        <v>31</v>
      </c>
      <c r="M181" s="5" t="s">
        <v>62</v>
      </c>
      <c r="N181" s="6">
        <v>24550</v>
      </c>
      <c r="O181" s="5" t="s">
        <v>30</v>
      </c>
      <c r="P181" s="6">
        <v>1.67832</v>
      </c>
      <c r="Q181" s="6" t="s">
        <v>33</v>
      </c>
      <c r="R181" s="6">
        <v>11370.03</v>
      </c>
      <c r="S181" s="6">
        <v>52365.26371544462</v>
      </c>
      <c r="T181" s="5" t="s">
        <v>129</v>
      </c>
      <c r="U181" s="5" t="s">
        <v>106</v>
      </c>
      <c r="V181" s="5" t="s">
        <v>107</v>
      </c>
      <c r="W181" s="5" t="s">
        <v>108</v>
      </c>
      <c r="X181" s="5" t="s">
        <v>109</v>
      </c>
      <c r="Y181" s="5" t="s">
        <v>110</v>
      </c>
      <c r="Z181" s="5" t="s">
        <v>111</v>
      </c>
      <c r="AA181" s="5" t="s">
        <v>112</v>
      </c>
      <c r="AB181" s="5" t="s">
        <v>113</v>
      </c>
      <c r="AC181" s="5" t="s">
        <v>49</v>
      </c>
      <c r="AD181" s="5" t="s">
        <v>49</v>
      </c>
      <c r="AE181" s="12" t="s">
        <v>49</v>
      </c>
      <c r="AF181" s="5" t="s">
        <v>115</v>
      </c>
      <c r="AG181" s="5" t="s">
        <v>34</v>
      </c>
      <c r="AH181" s="5" t="s">
        <v>49</v>
      </c>
      <c r="AI181" s="5" t="s">
        <v>117</v>
      </c>
      <c r="AJ181" s="5" t="s">
        <v>28</v>
      </c>
      <c r="AK181" s="5" t="s">
        <v>56</v>
      </c>
      <c r="AL181" s="5" t="s">
        <v>118</v>
      </c>
      <c r="AM181" s="5" t="s">
        <v>49</v>
      </c>
      <c r="AN181" s="5" t="s">
        <v>121</v>
      </c>
      <c r="AO181" s="5" t="s">
        <v>49</v>
      </c>
      <c r="AP181" s="5" t="s">
        <v>108</v>
      </c>
      <c r="AQ181" s="5" t="s">
        <v>109</v>
      </c>
      <c r="AR181" s="5" t="s">
        <v>110</v>
      </c>
      <c r="AS181" s="5" t="s">
        <v>111</v>
      </c>
      <c r="AT181" s="5" t="s">
        <v>112</v>
      </c>
      <c r="AU181" s="13">
        <v>54084795</v>
      </c>
      <c r="AV181" s="13" t="s">
        <v>119</v>
      </c>
    </row>
    <row r="182" spans="1:48" x14ac:dyDescent="0.25">
      <c r="A182" s="4">
        <v>44475</v>
      </c>
      <c r="B182" s="5" t="s">
        <v>26</v>
      </c>
      <c r="C182" s="5" t="s">
        <v>72</v>
      </c>
      <c r="D182" s="5" t="s">
        <v>28</v>
      </c>
      <c r="E182" s="5" t="s">
        <v>56</v>
      </c>
      <c r="F182" s="6">
        <v>24510</v>
      </c>
      <c r="G182" s="5" t="s">
        <v>30</v>
      </c>
      <c r="H182" s="6">
        <v>1.6947500594089344</v>
      </c>
      <c r="I182" s="6">
        <v>27.735000710099321</v>
      </c>
      <c r="J182" s="6">
        <v>41537.49318963386</v>
      </c>
      <c r="K182" s="6">
        <v>1.6947161644077462</v>
      </c>
      <c r="L182" s="7" t="s">
        <v>31</v>
      </c>
      <c r="M182" s="5" t="s">
        <v>62</v>
      </c>
      <c r="N182" s="6">
        <v>24510</v>
      </c>
      <c r="O182" s="5" t="s">
        <v>30</v>
      </c>
      <c r="P182" s="6">
        <v>1.703295</v>
      </c>
      <c r="Q182" s="6" t="s">
        <v>33</v>
      </c>
      <c r="R182" s="6">
        <v>11520.42</v>
      </c>
      <c r="S182" s="6">
        <v>53057.913189633859</v>
      </c>
      <c r="T182" s="5" t="s">
        <v>129</v>
      </c>
      <c r="U182" s="5" t="s">
        <v>106</v>
      </c>
      <c r="V182" s="5" t="s">
        <v>107</v>
      </c>
      <c r="W182" s="5" t="s">
        <v>108</v>
      </c>
      <c r="X182" s="5" t="s">
        <v>109</v>
      </c>
      <c r="Y182" s="5" t="s">
        <v>110</v>
      </c>
      <c r="Z182" s="5" t="s">
        <v>111</v>
      </c>
      <c r="AA182" s="5" t="s">
        <v>112</v>
      </c>
      <c r="AB182" s="5" t="s">
        <v>113</v>
      </c>
      <c r="AC182" s="5" t="s">
        <v>49</v>
      </c>
      <c r="AD182" s="5" t="s">
        <v>49</v>
      </c>
      <c r="AE182" s="12" t="s">
        <v>49</v>
      </c>
      <c r="AF182" s="5" t="s">
        <v>115</v>
      </c>
      <c r="AG182" s="5" t="s">
        <v>34</v>
      </c>
      <c r="AH182" s="5" t="s">
        <v>49</v>
      </c>
      <c r="AI182" s="5" t="s">
        <v>117</v>
      </c>
      <c r="AJ182" s="5" t="s">
        <v>28</v>
      </c>
      <c r="AK182" s="5" t="s">
        <v>56</v>
      </c>
      <c r="AL182" s="5" t="s">
        <v>118</v>
      </c>
      <c r="AM182" s="5" t="s">
        <v>49</v>
      </c>
      <c r="AN182" s="5" t="s">
        <v>121</v>
      </c>
      <c r="AO182" s="5" t="s">
        <v>49</v>
      </c>
      <c r="AP182" s="5" t="s">
        <v>108</v>
      </c>
      <c r="AQ182" s="5" t="s">
        <v>109</v>
      </c>
      <c r="AR182" s="5" t="s">
        <v>110</v>
      </c>
      <c r="AS182" s="5" t="s">
        <v>111</v>
      </c>
      <c r="AT182" s="5" t="s">
        <v>112</v>
      </c>
      <c r="AU182" s="13">
        <v>54083004</v>
      </c>
      <c r="AV182" s="13" t="s">
        <v>119</v>
      </c>
    </row>
    <row r="183" spans="1:48" x14ac:dyDescent="0.25">
      <c r="A183" s="4">
        <v>44475</v>
      </c>
      <c r="B183" s="5" t="s">
        <v>26</v>
      </c>
      <c r="C183" s="5" t="s">
        <v>72</v>
      </c>
      <c r="D183" s="5" t="s">
        <v>28</v>
      </c>
      <c r="E183" s="5" t="s">
        <v>56</v>
      </c>
      <c r="F183" s="6">
        <v>24450</v>
      </c>
      <c r="G183" s="5" t="s">
        <v>30</v>
      </c>
      <c r="H183" s="6">
        <v>1.6947500594089342</v>
      </c>
      <c r="I183" s="6">
        <v>27.735002134751884</v>
      </c>
      <c r="J183" s="6">
        <v>41435.810219769388</v>
      </c>
      <c r="K183" s="6">
        <v>1.694716164407746</v>
      </c>
      <c r="L183" s="7" t="s">
        <v>31</v>
      </c>
      <c r="M183" s="5" t="s">
        <v>62</v>
      </c>
      <c r="N183" s="6">
        <v>24450</v>
      </c>
      <c r="O183" s="5" t="s">
        <v>30</v>
      </c>
      <c r="P183" s="6">
        <v>1.703295</v>
      </c>
      <c r="Q183" s="6" t="s">
        <v>33</v>
      </c>
      <c r="R183" s="6">
        <v>11492.22</v>
      </c>
      <c r="S183" s="6">
        <v>52928.030219769389</v>
      </c>
      <c r="T183" s="5" t="s">
        <v>129</v>
      </c>
      <c r="U183" s="5" t="s">
        <v>106</v>
      </c>
      <c r="V183" s="5" t="s">
        <v>107</v>
      </c>
      <c r="W183" s="5" t="s">
        <v>108</v>
      </c>
      <c r="X183" s="5" t="s">
        <v>109</v>
      </c>
      <c r="Y183" s="5" t="s">
        <v>110</v>
      </c>
      <c r="Z183" s="5" t="s">
        <v>111</v>
      </c>
      <c r="AA183" s="5" t="s">
        <v>112</v>
      </c>
      <c r="AB183" s="5" t="s">
        <v>113</v>
      </c>
      <c r="AC183" s="5" t="s">
        <v>49</v>
      </c>
      <c r="AD183" s="5" t="s">
        <v>49</v>
      </c>
      <c r="AE183" s="12" t="s">
        <v>49</v>
      </c>
      <c r="AF183" s="5" t="s">
        <v>115</v>
      </c>
      <c r="AG183" s="5" t="s">
        <v>34</v>
      </c>
      <c r="AH183" s="5" t="s">
        <v>49</v>
      </c>
      <c r="AI183" s="5" t="s">
        <v>117</v>
      </c>
      <c r="AJ183" s="5" t="s">
        <v>28</v>
      </c>
      <c r="AK183" s="5" t="s">
        <v>56</v>
      </c>
      <c r="AL183" s="5" t="s">
        <v>118</v>
      </c>
      <c r="AM183" s="5" t="s">
        <v>49</v>
      </c>
      <c r="AN183" s="5" t="s">
        <v>121</v>
      </c>
      <c r="AO183" s="5" t="s">
        <v>49</v>
      </c>
      <c r="AP183" s="5" t="s">
        <v>108</v>
      </c>
      <c r="AQ183" s="5" t="s">
        <v>109</v>
      </c>
      <c r="AR183" s="5" t="s">
        <v>110</v>
      </c>
      <c r="AS183" s="5" t="s">
        <v>111</v>
      </c>
      <c r="AT183" s="5" t="s">
        <v>112</v>
      </c>
      <c r="AU183" s="13">
        <v>54084928</v>
      </c>
      <c r="AV183" s="13" t="s">
        <v>119</v>
      </c>
    </row>
    <row r="184" spans="1:48" x14ac:dyDescent="0.25">
      <c r="A184" s="4">
        <v>44475</v>
      </c>
      <c r="B184" s="5" t="s">
        <v>26</v>
      </c>
      <c r="C184" s="5" t="s">
        <v>72</v>
      </c>
      <c r="D184" s="5" t="s">
        <v>28</v>
      </c>
      <c r="E184" s="5" t="s">
        <v>56</v>
      </c>
      <c r="F184" s="6">
        <v>24440</v>
      </c>
      <c r="G184" s="5" t="s">
        <v>30</v>
      </c>
      <c r="H184" s="6">
        <v>1.6699003517929674</v>
      </c>
      <c r="I184" s="6">
        <v>27.734999262538729</v>
      </c>
      <c r="J184" s="6">
        <v>40811.548350528166</v>
      </c>
      <c r="K184" s="6">
        <v>1.6698669537859314</v>
      </c>
      <c r="L184" s="7" t="s">
        <v>31</v>
      </c>
      <c r="M184" s="5" t="s">
        <v>62</v>
      </c>
      <c r="N184" s="6">
        <v>24440</v>
      </c>
      <c r="O184" s="5" t="s">
        <v>30</v>
      </c>
      <c r="P184" s="6">
        <v>1.67832</v>
      </c>
      <c r="Q184" s="6" t="s">
        <v>33</v>
      </c>
      <c r="R184" s="6">
        <v>11319.08</v>
      </c>
      <c r="S184" s="6">
        <v>52130.628350528168</v>
      </c>
      <c r="T184" s="5" t="s">
        <v>129</v>
      </c>
      <c r="U184" s="5" t="s">
        <v>106</v>
      </c>
      <c r="V184" s="5" t="s">
        <v>107</v>
      </c>
      <c r="W184" s="5" t="s">
        <v>108</v>
      </c>
      <c r="X184" s="5" t="s">
        <v>109</v>
      </c>
      <c r="Y184" s="5" t="s">
        <v>110</v>
      </c>
      <c r="Z184" s="5" t="s">
        <v>111</v>
      </c>
      <c r="AA184" s="5" t="s">
        <v>112</v>
      </c>
      <c r="AB184" s="5" t="s">
        <v>113</v>
      </c>
      <c r="AC184" s="5" t="s">
        <v>49</v>
      </c>
      <c r="AD184" s="5" t="s">
        <v>49</v>
      </c>
      <c r="AE184" s="12" t="s">
        <v>49</v>
      </c>
      <c r="AF184" s="5" t="s">
        <v>115</v>
      </c>
      <c r="AG184" s="5" t="s">
        <v>34</v>
      </c>
      <c r="AH184" s="5" t="s">
        <v>49</v>
      </c>
      <c r="AI184" s="5" t="s">
        <v>117</v>
      </c>
      <c r="AJ184" s="5" t="s">
        <v>28</v>
      </c>
      <c r="AK184" s="5" t="s">
        <v>56</v>
      </c>
      <c r="AL184" s="5" t="s">
        <v>118</v>
      </c>
      <c r="AM184" s="5" t="s">
        <v>49</v>
      </c>
      <c r="AN184" s="5" t="s">
        <v>121</v>
      </c>
      <c r="AO184" s="5" t="s">
        <v>49</v>
      </c>
      <c r="AP184" s="5" t="s">
        <v>108</v>
      </c>
      <c r="AQ184" s="5" t="s">
        <v>109</v>
      </c>
      <c r="AR184" s="5" t="s">
        <v>110</v>
      </c>
      <c r="AS184" s="5" t="s">
        <v>111</v>
      </c>
      <c r="AT184" s="5" t="s">
        <v>112</v>
      </c>
      <c r="AU184" s="13">
        <v>54400018</v>
      </c>
      <c r="AV184" s="13" t="s">
        <v>119</v>
      </c>
    </row>
    <row r="185" spans="1:48" x14ac:dyDescent="0.25">
      <c r="A185" s="4">
        <v>44475</v>
      </c>
      <c r="B185" s="5" t="s">
        <v>26</v>
      </c>
      <c r="C185" s="5" t="s">
        <v>72</v>
      </c>
      <c r="D185" s="5" t="s">
        <v>28</v>
      </c>
      <c r="E185" s="5" t="s">
        <v>56</v>
      </c>
      <c r="F185" s="6">
        <v>24450</v>
      </c>
      <c r="G185" s="5" t="s">
        <v>30</v>
      </c>
      <c r="H185" s="6">
        <v>1.6699003517929674</v>
      </c>
      <c r="I185" s="6">
        <v>27.735000397898673</v>
      </c>
      <c r="J185" s="6">
        <v>40828.247020066025</v>
      </c>
      <c r="K185" s="6">
        <v>1.6698669537859314</v>
      </c>
      <c r="L185" s="7" t="s">
        <v>31</v>
      </c>
      <c r="M185" s="5" t="s">
        <v>62</v>
      </c>
      <c r="N185" s="6">
        <v>24450</v>
      </c>
      <c r="O185" s="5" t="s">
        <v>30</v>
      </c>
      <c r="P185" s="6">
        <v>1.67832</v>
      </c>
      <c r="Q185" s="6" t="s">
        <v>33</v>
      </c>
      <c r="R185" s="6">
        <v>11323.71</v>
      </c>
      <c r="S185" s="6">
        <v>52151.957020066024</v>
      </c>
      <c r="T185" s="5" t="s">
        <v>129</v>
      </c>
      <c r="U185" s="5" t="s">
        <v>106</v>
      </c>
      <c r="V185" s="5" t="s">
        <v>107</v>
      </c>
      <c r="W185" s="5" t="s">
        <v>108</v>
      </c>
      <c r="X185" s="5" t="s">
        <v>109</v>
      </c>
      <c r="Y185" s="5" t="s">
        <v>110</v>
      </c>
      <c r="Z185" s="5" t="s">
        <v>111</v>
      </c>
      <c r="AA185" s="5" t="s">
        <v>112</v>
      </c>
      <c r="AB185" s="5" t="s">
        <v>113</v>
      </c>
      <c r="AC185" s="5" t="s">
        <v>49</v>
      </c>
      <c r="AD185" s="5" t="s">
        <v>49</v>
      </c>
      <c r="AE185" s="12" t="s">
        <v>49</v>
      </c>
      <c r="AF185" s="5" t="s">
        <v>115</v>
      </c>
      <c r="AG185" s="5" t="s">
        <v>34</v>
      </c>
      <c r="AH185" s="5" t="s">
        <v>49</v>
      </c>
      <c r="AI185" s="5" t="s">
        <v>117</v>
      </c>
      <c r="AJ185" s="5" t="s">
        <v>28</v>
      </c>
      <c r="AK185" s="5" t="s">
        <v>56</v>
      </c>
      <c r="AL185" s="5" t="s">
        <v>118</v>
      </c>
      <c r="AM185" s="5" t="s">
        <v>49</v>
      </c>
      <c r="AN185" s="5" t="s">
        <v>121</v>
      </c>
      <c r="AO185" s="5" t="s">
        <v>49</v>
      </c>
      <c r="AP185" s="5" t="s">
        <v>108</v>
      </c>
      <c r="AQ185" s="5" t="s">
        <v>109</v>
      </c>
      <c r="AR185" s="5" t="s">
        <v>110</v>
      </c>
      <c r="AS185" s="5" t="s">
        <v>111</v>
      </c>
      <c r="AT185" s="5" t="s">
        <v>112</v>
      </c>
      <c r="AU185" s="13">
        <v>54084791</v>
      </c>
      <c r="AV185" s="13" t="s">
        <v>119</v>
      </c>
    </row>
    <row r="186" spans="1:48" x14ac:dyDescent="0.25">
      <c r="A186" s="4">
        <v>44475</v>
      </c>
      <c r="B186" s="5" t="s">
        <v>26</v>
      </c>
      <c r="C186" s="5" t="s">
        <v>72</v>
      </c>
      <c r="D186" s="5" t="s">
        <v>28</v>
      </c>
      <c r="E186" s="5" t="s">
        <v>56</v>
      </c>
      <c r="F186" s="6">
        <v>24520</v>
      </c>
      <c r="G186" s="5" t="s">
        <v>30</v>
      </c>
      <c r="H186" s="6">
        <v>1.6699003517929674</v>
      </c>
      <c r="I186" s="6">
        <v>27.734998530933712</v>
      </c>
      <c r="J186" s="6">
        <v>40945.137706831039</v>
      </c>
      <c r="K186" s="6">
        <v>1.6698669537859314</v>
      </c>
      <c r="L186" s="7" t="s">
        <v>31</v>
      </c>
      <c r="M186" s="5" t="s">
        <v>62</v>
      </c>
      <c r="N186" s="6">
        <v>24520</v>
      </c>
      <c r="O186" s="5" t="s">
        <v>30</v>
      </c>
      <c r="P186" s="6">
        <v>1.67832</v>
      </c>
      <c r="Q186" s="6" t="s">
        <v>33</v>
      </c>
      <c r="R186" s="6">
        <v>11356.13</v>
      </c>
      <c r="S186" s="6">
        <v>52301.267706831037</v>
      </c>
      <c r="T186" s="5" t="s">
        <v>129</v>
      </c>
      <c r="U186" s="5" t="s">
        <v>106</v>
      </c>
      <c r="V186" s="5" t="s">
        <v>107</v>
      </c>
      <c r="W186" s="5" t="s">
        <v>108</v>
      </c>
      <c r="X186" s="5" t="s">
        <v>109</v>
      </c>
      <c r="Y186" s="5" t="s">
        <v>110</v>
      </c>
      <c r="Z186" s="5" t="s">
        <v>111</v>
      </c>
      <c r="AA186" s="5" t="s">
        <v>112</v>
      </c>
      <c r="AB186" s="5" t="s">
        <v>113</v>
      </c>
      <c r="AC186" s="5" t="s">
        <v>49</v>
      </c>
      <c r="AD186" s="5" t="s">
        <v>49</v>
      </c>
      <c r="AE186" s="12" t="s">
        <v>49</v>
      </c>
      <c r="AF186" s="5" t="s">
        <v>115</v>
      </c>
      <c r="AG186" s="5" t="s">
        <v>34</v>
      </c>
      <c r="AH186" s="5" t="s">
        <v>49</v>
      </c>
      <c r="AI186" s="5" t="s">
        <v>117</v>
      </c>
      <c r="AJ186" s="5" t="s">
        <v>28</v>
      </c>
      <c r="AK186" s="5" t="s">
        <v>56</v>
      </c>
      <c r="AL186" s="5" t="s">
        <v>118</v>
      </c>
      <c r="AM186" s="5" t="s">
        <v>49</v>
      </c>
      <c r="AN186" s="5" t="s">
        <v>121</v>
      </c>
      <c r="AO186" s="5" t="s">
        <v>49</v>
      </c>
      <c r="AP186" s="5" t="s">
        <v>108</v>
      </c>
      <c r="AQ186" s="5" t="s">
        <v>109</v>
      </c>
      <c r="AR186" s="5" t="s">
        <v>110</v>
      </c>
      <c r="AS186" s="5" t="s">
        <v>111</v>
      </c>
      <c r="AT186" s="5" t="s">
        <v>112</v>
      </c>
      <c r="AU186" s="13">
        <v>54084929</v>
      </c>
      <c r="AV186" s="13" t="s">
        <v>119</v>
      </c>
    </row>
    <row r="187" spans="1:48" x14ac:dyDescent="0.25">
      <c r="A187" s="4">
        <v>44475</v>
      </c>
      <c r="B187" s="5" t="s">
        <v>26</v>
      </c>
      <c r="C187" s="5" t="s">
        <v>72</v>
      </c>
      <c r="D187" s="5" t="s">
        <v>28</v>
      </c>
      <c r="E187" s="5" t="s">
        <v>56</v>
      </c>
      <c r="F187" s="6">
        <v>24440</v>
      </c>
      <c r="G187" s="5" t="s">
        <v>30</v>
      </c>
      <c r="H187" s="6">
        <v>1.6699003517929674</v>
      </c>
      <c r="I187" s="6">
        <v>27.734999262538729</v>
      </c>
      <c r="J187" s="6">
        <v>40811.548350528166</v>
      </c>
      <c r="K187" s="6">
        <v>1.6698669537859314</v>
      </c>
      <c r="L187" s="7" t="s">
        <v>31</v>
      </c>
      <c r="M187" s="5" t="s">
        <v>62</v>
      </c>
      <c r="N187" s="6">
        <v>24440</v>
      </c>
      <c r="O187" s="5" t="s">
        <v>30</v>
      </c>
      <c r="P187" s="6">
        <v>1.67832</v>
      </c>
      <c r="Q187" s="6" t="s">
        <v>33</v>
      </c>
      <c r="R187" s="6">
        <v>11319.08</v>
      </c>
      <c r="S187" s="6">
        <v>52130.628350528168</v>
      </c>
      <c r="T187" s="5" t="s">
        <v>129</v>
      </c>
      <c r="U187" s="5" t="s">
        <v>106</v>
      </c>
      <c r="V187" s="5" t="s">
        <v>107</v>
      </c>
      <c r="W187" s="5" t="s">
        <v>108</v>
      </c>
      <c r="X187" s="5" t="s">
        <v>109</v>
      </c>
      <c r="Y187" s="5" t="s">
        <v>110</v>
      </c>
      <c r="Z187" s="5" t="s">
        <v>111</v>
      </c>
      <c r="AA187" s="5" t="s">
        <v>112</v>
      </c>
      <c r="AB187" s="5" t="s">
        <v>113</v>
      </c>
      <c r="AC187" s="5" t="s">
        <v>49</v>
      </c>
      <c r="AD187" s="5" t="s">
        <v>49</v>
      </c>
      <c r="AE187" s="12" t="s">
        <v>49</v>
      </c>
      <c r="AF187" s="5" t="s">
        <v>115</v>
      </c>
      <c r="AG187" s="5" t="s">
        <v>34</v>
      </c>
      <c r="AH187" s="5" t="s">
        <v>49</v>
      </c>
      <c r="AI187" s="5" t="s">
        <v>117</v>
      </c>
      <c r="AJ187" s="5" t="s">
        <v>28</v>
      </c>
      <c r="AK187" s="5" t="s">
        <v>56</v>
      </c>
      <c r="AL187" s="5" t="s">
        <v>118</v>
      </c>
      <c r="AM187" s="5" t="s">
        <v>49</v>
      </c>
      <c r="AN187" s="5" t="s">
        <v>121</v>
      </c>
      <c r="AO187" s="5" t="s">
        <v>49</v>
      </c>
      <c r="AP187" s="5" t="s">
        <v>108</v>
      </c>
      <c r="AQ187" s="5" t="s">
        <v>109</v>
      </c>
      <c r="AR187" s="5" t="s">
        <v>110</v>
      </c>
      <c r="AS187" s="5" t="s">
        <v>111</v>
      </c>
      <c r="AT187" s="5" t="s">
        <v>112</v>
      </c>
      <c r="AU187" s="13">
        <v>54400019</v>
      </c>
      <c r="AV187" s="13" t="s">
        <v>119</v>
      </c>
    </row>
    <row r="188" spans="1:48" x14ac:dyDescent="0.25">
      <c r="A188" s="4">
        <v>44475</v>
      </c>
      <c r="B188" s="5" t="s">
        <v>26</v>
      </c>
      <c r="C188" s="5" t="s">
        <v>72</v>
      </c>
      <c r="D188" s="5" t="s">
        <v>28</v>
      </c>
      <c r="E188" s="5" t="s">
        <v>56</v>
      </c>
      <c r="F188" s="6">
        <v>24430</v>
      </c>
      <c r="G188" s="5" t="s">
        <v>30</v>
      </c>
      <c r="H188" s="6">
        <v>1.694750059408934</v>
      </c>
      <c r="I188" s="6">
        <v>27.735003686808902</v>
      </c>
      <c r="J188" s="6">
        <v>41401.91589648123</v>
      </c>
      <c r="K188" s="6">
        <v>1.6947161644077458</v>
      </c>
      <c r="L188" s="7" t="s">
        <v>31</v>
      </c>
      <c r="M188" s="5" t="s">
        <v>62</v>
      </c>
      <c r="N188" s="6">
        <v>24430</v>
      </c>
      <c r="O188" s="5" t="s">
        <v>30</v>
      </c>
      <c r="P188" s="6">
        <v>1.703295</v>
      </c>
      <c r="Q188" s="6" t="s">
        <v>33</v>
      </c>
      <c r="R188" s="6">
        <v>11482.82</v>
      </c>
      <c r="S188" s="6">
        <v>52884.73589648123</v>
      </c>
      <c r="T188" s="5" t="s">
        <v>129</v>
      </c>
      <c r="U188" s="5" t="s">
        <v>106</v>
      </c>
      <c r="V188" s="5" t="s">
        <v>107</v>
      </c>
      <c r="W188" s="5" t="s">
        <v>108</v>
      </c>
      <c r="X188" s="5" t="s">
        <v>109</v>
      </c>
      <c r="Y188" s="5" t="s">
        <v>110</v>
      </c>
      <c r="Z188" s="5" t="s">
        <v>111</v>
      </c>
      <c r="AA188" s="5" t="s">
        <v>112</v>
      </c>
      <c r="AB188" s="5" t="s">
        <v>113</v>
      </c>
      <c r="AC188" s="5" t="s">
        <v>49</v>
      </c>
      <c r="AD188" s="5" t="s">
        <v>49</v>
      </c>
      <c r="AE188" s="12" t="s">
        <v>49</v>
      </c>
      <c r="AF188" s="5" t="s">
        <v>115</v>
      </c>
      <c r="AG188" s="5" t="s">
        <v>34</v>
      </c>
      <c r="AH188" s="5" t="s">
        <v>49</v>
      </c>
      <c r="AI188" s="5" t="s">
        <v>117</v>
      </c>
      <c r="AJ188" s="5" t="s">
        <v>28</v>
      </c>
      <c r="AK188" s="5" t="s">
        <v>56</v>
      </c>
      <c r="AL188" s="5" t="s">
        <v>118</v>
      </c>
      <c r="AM188" s="5" t="s">
        <v>49</v>
      </c>
      <c r="AN188" s="5" t="s">
        <v>121</v>
      </c>
      <c r="AO188" s="5" t="s">
        <v>49</v>
      </c>
      <c r="AP188" s="5" t="s">
        <v>108</v>
      </c>
      <c r="AQ188" s="5" t="s">
        <v>109</v>
      </c>
      <c r="AR188" s="5" t="s">
        <v>110</v>
      </c>
      <c r="AS188" s="5" t="s">
        <v>111</v>
      </c>
      <c r="AT188" s="5" t="s">
        <v>112</v>
      </c>
      <c r="AU188" s="13">
        <v>54083005</v>
      </c>
      <c r="AV188" s="13" t="s">
        <v>119</v>
      </c>
    </row>
    <row r="189" spans="1:48" x14ac:dyDescent="0.25">
      <c r="A189" s="4">
        <v>44475</v>
      </c>
      <c r="B189" s="5" t="s">
        <v>26</v>
      </c>
      <c r="C189" s="5" t="s">
        <v>72</v>
      </c>
      <c r="D189" s="5" t="s">
        <v>28</v>
      </c>
      <c r="E189" s="5" t="s">
        <v>56</v>
      </c>
      <c r="F189" s="6">
        <v>24490</v>
      </c>
      <c r="G189" s="5" t="s">
        <v>30</v>
      </c>
      <c r="H189" s="6">
        <v>1.6947500594089342</v>
      </c>
      <c r="I189" s="6">
        <v>27.734999038242858</v>
      </c>
      <c r="J189" s="6">
        <v>41503.598866345703</v>
      </c>
      <c r="K189" s="6">
        <v>1.6947161644077462</v>
      </c>
      <c r="L189" s="7" t="s">
        <v>31</v>
      </c>
      <c r="M189" s="5" t="s">
        <v>62</v>
      </c>
      <c r="N189" s="6">
        <v>24490</v>
      </c>
      <c r="O189" s="5" t="s">
        <v>30</v>
      </c>
      <c r="P189" s="6">
        <v>1.703295</v>
      </c>
      <c r="Q189" s="6" t="s">
        <v>33</v>
      </c>
      <c r="R189" s="6">
        <v>11511.02</v>
      </c>
      <c r="S189" s="6">
        <v>53014.6188663457</v>
      </c>
      <c r="T189" s="5" t="s">
        <v>129</v>
      </c>
      <c r="U189" s="5" t="s">
        <v>106</v>
      </c>
      <c r="V189" s="5" t="s">
        <v>107</v>
      </c>
      <c r="W189" s="5" t="s">
        <v>108</v>
      </c>
      <c r="X189" s="5" t="s">
        <v>109</v>
      </c>
      <c r="Y189" s="5" t="s">
        <v>110</v>
      </c>
      <c r="Z189" s="5" t="s">
        <v>111</v>
      </c>
      <c r="AA189" s="5" t="s">
        <v>112</v>
      </c>
      <c r="AB189" s="5" t="s">
        <v>113</v>
      </c>
      <c r="AC189" s="5" t="s">
        <v>49</v>
      </c>
      <c r="AD189" s="5" t="s">
        <v>49</v>
      </c>
      <c r="AE189" s="12" t="s">
        <v>49</v>
      </c>
      <c r="AF189" s="5" t="s">
        <v>115</v>
      </c>
      <c r="AG189" s="5" t="s">
        <v>34</v>
      </c>
      <c r="AH189" s="5" t="s">
        <v>49</v>
      </c>
      <c r="AI189" s="5" t="s">
        <v>117</v>
      </c>
      <c r="AJ189" s="5" t="s">
        <v>28</v>
      </c>
      <c r="AK189" s="5" t="s">
        <v>56</v>
      </c>
      <c r="AL189" s="5" t="s">
        <v>118</v>
      </c>
      <c r="AM189" s="5" t="s">
        <v>49</v>
      </c>
      <c r="AN189" s="5" t="s">
        <v>121</v>
      </c>
      <c r="AO189" s="5" t="s">
        <v>49</v>
      </c>
      <c r="AP189" s="5" t="s">
        <v>108</v>
      </c>
      <c r="AQ189" s="5" t="s">
        <v>109</v>
      </c>
      <c r="AR189" s="5" t="s">
        <v>110</v>
      </c>
      <c r="AS189" s="5" t="s">
        <v>111</v>
      </c>
      <c r="AT189" s="5" t="s">
        <v>112</v>
      </c>
      <c r="AU189" s="13">
        <v>54091029</v>
      </c>
      <c r="AV189" s="13" t="s">
        <v>119</v>
      </c>
    </row>
    <row r="190" spans="1:48" x14ac:dyDescent="0.25">
      <c r="A190" s="4">
        <v>44475</v>
      </c>
      <c r="B190" s="5" t="s">
        <v>26</v>
      </c>
      <c r="C190" s="5" t="s">
        <v>72</v>
      </c>
      <c r="D190" s="5" t="s">
        <v>28</v>
      </c>
      <c r="E190" s="5" t="s">
        <v>56</v>
      </c>
      <c r="F190" s="6">
        <v>24440</v>
      </c>
      <c r="G190" s="5" t="s">
        <v>30</v>
      </c>
      <c r="H190" s="6">
        <v>1.6699003517929674</v>
      </c>
      <c r="I190" s="6">
        <v>27.734999262538729</v>
      </c>
      <c r="J190" s="6">
        <v>40811.548350528166</v>
      </c>
      <c r="K190" s="6">
        <v>1.6698669537859314</v>
      </c>
      <c r="L190" s="7" t="s">
        <v>31</v>
      </c>
      <c r="M190" s="5" t="s">
        <v>62</v>
      </c>
      <c r="N190" s="6">
        <v>24440</v>
      </c>
      <c r="O190" s="5" t="s">
        <v>30</v>
      </c>
      <c r="P190" s="6">
        <v>1.67832</v>
      </c>
      <c r="Q190" s="6" t="s">
        <v>33</v>
      </c>
      <c r="R190" s="6">
        <v>11319.08</v>
      </c>
      <c r="S190" s="6">
        <v>52130.628350528168</v>
      </c>
      <c r="T190" s="5" t="s">
        <v>129</v>
      </c>
      <c r="U190" s="5" t="s">
        <v>106</v>
      </c>
      <c r="V190" s="5" t="s">
        <v>107</v>
      </c>
      <c r="W190" s="5" t="s">
        <v>108</v>
      </c>
      <c r="X190" s="5" t="s">
        <v>109</v>
      </c>
      <c r="Y190" s="5" t="s">
        <v>110</v>
      </c>
      <c r="Z190" s="5" t="s">
        <v>111</v>
      </c>
      <c r="AA190" s="5" t="s">
        <v>112</v>
      </c>
      <c r="AB190" s="5" t="s">
        <v>113</v>
      </c>
      <c r="AC190" s="5" t="s">
        <v>49</v>
      </c>
      <c r="AD190" s="5" t="s">
        <v>49</v>
      </c>
      <c r="AE190" s="12" t="s">
        <v>49</v>
      </c>
      <c r="AF190" s="5" t="s">
        <v>115</v>
      </c>
      <c r="AG190" s="5" t="s">
        <v>34</v>
      </c>
      <c r="AH190" s="5" t="s">
        <v>49</v>
      </c>
      <c r="AI190" s="5" t="s">
        <v>117</v>
      </c>
      <c r="AJ190" s="5" t="s">
        <v>28</v>
      </c>
      <c r="AK190" s="5" t="s">
        <v>56</v>
      </c>
      <c r="AL190" s="5" t="s">
        <v>118</v>
      </c>
      <c r="AM190" s="5" t="s">
        <v>49</v>
      </c>
      <c r="AN190" s="5" t="s">
        <v>121</v>
      </c>
      <c r="AO190" s="5" t="s">
        <v>49</v>
      </c>
      <c r="AP190" s="5" t="s">
        <v>108</v>
      </c>
      <c r="AQ190" s="5" t="s">
        <v>109</v>
      </c>
      <c r="AR190" s="5" t="s">
        <v>110</v>
      </c>
      <c r="AS190" s="5" t="s">
        <v>111</v>
      </c>
      <c r="AT190" s="5" t="s">
        <v>112</v>
      </c>
      <c r="AU190" s="13">
        <v>54385241</v>
      </c>
      <c r="AV190" s="13" t="s">
        <v>119</v>
      </c>
    </row>
    <row r="191" spans="1:48" x14ac:dyDescent="0.25">
      <c r="A191" s="4">
        <v>44475</v>
      </c>
      <c r="B191" s="5" t="s">
        <v>26</v>
      </c>
      <c r="C191" s="5" t="s">
        <v>72</v>
      </c>
      <c r="D191" s="5" t="s">
        <v>28</v>
      </c>
      <c r="E191" s="5" t="s">
        <v>56</v>
      </c>
      <c r="F191" s="6">
        <v>24570</v>
      </c>
      <c r="G191" s="5" t="s">
        <v>30</v>
      </c>
      <c r="H191" s="6">
        <v>1.6699003517929674</v>
      </c>
      <c r="I191" s="6">
        <v>27.735000925285103</v>
      </c>
      <c r="J191" s="6">
        <v>41028.631054520331</v>
      </c>
      <c r="K191" s="6">
        <v>1.6698669537859312</v>
      </c>
      <c r="L191" s="7" t="s">
        <v>31</v>
      </c>
      <c r="M191" s="5" t="s">
        <v>62</v>
      </c>
      <c r="N191" s="6">
        <v>24570</v>
      </c>
      <c r="O191" s="5" t="s">
        <v>30</v>
      </c>
      <c r="P191" s="6">
        <v>1.67832</v>
      </c>
      <c r="Q191" s="6" t="s">
        <v>33</v>
      </c>
      <c r="R191" s="6">
        <v>11379.29</v>
      </c>
      <c r="S191" s="6">
        <v>52407.921054520331</v>
      </c>
      <c r="T191" s="5" t="s">
        <v>129</v>
      </c>
      <c r="U191" s="5" t="s">
        <v>106</v>
      </c>
      <c r="V191" s="5" t="s">
        <v>107</v>
      </c>
      <c r="W191" s="5" t="s">
        <v>108</v>
      </c>
      <c r="X191" s="5" t="s">
        <v>109</v>
      </c>
      <c r="Y191" s="5" t="s">
        <v>110</v>
      </c>
      <c r="Z191" s="5" t="s">
        <v>111</v>
      </c>
      <c r="AA191" s="5" t="s">
        <v>112</v>
      </c>
      <c r="AB191" s="5" t="s">
        <v>113</v>
      </c>
      <c r="AC191" s="5" t="s">
        <v>49</v>
      </c>
      <c r="AD191" s="5" t="s">
        <v>49</v>
      </c>
      <c r="AE191" s="12" t="s">
        <v>49</v>
      </c>
      <c r="AF191" s="5" t="s">
        <v>115</v>
      </c>
      <c r="AG191" s="5" t="s">
        <v>34</v>
      </c>
      <c r="AH191" s="5" t="s">
        <v>49</v>
      </c>
      <c r="AI191" s="5" t="s">
        <v>117</v>
      </c>
      <c r="AJ191" s="5" t="s">
        <v>28</v>
      </c>
      <c r="AK191" s="5" t="s">
        <v>56</v>
      </c>
      <c r="AL191" s="5" t="s">
        <v>118</v>
      </c>
      <c r="AM191" s="5" t="s">
        <v>49</v>
      </c>
      <c r="AN191" s="5" t="s">
        <v>121</v>
      </c>
      <c r="AO191" s="5" t="s">
        <v>49</v>
      </c>
      <c r="AP191" s="5" t="s">
        <v>108</v>
      </c>
      <c r="AQ191" s="5" t="s">
        <v>109</v>
      </c>
      <c r="AR191" s="5" t="s">
        <v>110</v>
      </c>
      <c r="AS191" s="5" t="s">
        <v>111</v>
      </c>
      <c r="AT191" s="5" t="s">
        <v>112</v>
      </c>
      <c r="AU191" s="13">
        <v>54083003</v>
      </c>
      <c r="AV191" s="13" t="s">
        <v>119</v>
      </c>
    </row>
    <row r="192" spans="1:48" x14ac:dyDescent="0.25">
      <c r="A192" s="4">
        <v>44475</v>
      </c>
      <c r="B192" s="5" t="s">
        <v>26</v>
      </c>
      <c r="C192" s="5" t="s">
        <v>72</v>
      </c>
      <c r="D192" s="5" t="s">
        <v>28</v>
      </c>
      <c r="E192" s="5" t="s">
        <v>56</v>
      </c>
      <c r="F192" s="6">
        <v>24450</v>
      </c>
      <c r="G192" s="5" t="s">
        <v>30</v>
      </c>
      <c r="H192" s="6">
        <v>1.6947500594089342</v>
      </c>
      <c r="I192" s="6">
        <v>27.735002134751884</v>
      </c>
      <c r="J192" s="6">
        <v>41435.810219769388</v>
      </c>
      <c r="K192" s="6">
        <v>1.694716164407746</v>
      </c>
      <c r="L192" s="7" t="s">
        <v>31</v>
      </c>
      <c r="M192" s="5" t="s">
        <v>62</v>
      </c>
      <c r="N192" s="6">
        <v>24450</v>
      </c>
      <c r="O192" s="5" t="s">
        <v>30</v>
      </c>
      <c r="P192" s="6">
        <v>1.703295</v>
      </c>
      <c r="Q192" s="6" t="s">
        <v>33</v>
      </c>
      <c r="R192" s="6">
        <v>11492.22</v>
      </c>
      <c r="S192" s="6">
        <v>52928.030219769389</v>
      </c>
      <c r="T192" s="5" t="s">
        <v>129</v>
      </c>
      <c r="U192" s="5" t="s">
        <v>106</v>
      </c>
      <c r="V192" s="5" t="s">
        <v>107</v>
      </c>
      <c r="W192" s="5" t="s">
        <v>108</v>
      </c>
      <c r="X192" s="5" t="s">
        <v>109</v>
      </c>
      <c r="Y192" s="5" t="s">
        <v>110</v>
      </c>
      <c r="Z192" s="5" t="s">
        <v>111</v>
      </c>
      <c r="AA192" s="5" t="s">
        <v>112</v>
      </c>
      <c r="AB192" s="5" t="s">
        <v>113</v>
      </c>
      <c r="AC192" s="5" t="s">
        <v>49</v>
      </c>
      <c r="AD192" s="5" t="s">
        <v>49</v>
      </c>
      <c r="AE192" s="12" t="s">
        <v>49</v>
      </c>
      <c r="AF192" s="5" t="s">
        <v>115</v>
      </c>
      <c r="AG192" s="5" t="s">
        <v>34</v>
      </c>
      <c r="AH192" s="5" t="s">
        <v>49</v>
      </c>
      <c r="AI192" s="5" t="s">
        <v>117</v>
      </c>
      <c r="AJ192" s="5" t="s">
        <v>28</v>
      </c>
      <c r="AK192" s="5" t="s">
        <v>56</v>
      </c>
      <c r="AL192" s="5" t="s">
        <v>118</v>
      </c>
      <c r="AM192" s="5" t="s">
        <v>49</v>
      </c>
      <c r="AN192" s="5" t="s">
        <v>121</v>
      </c>
      <c r="AO192" s="5" t="s">
        <v>49</v>
      </c>
      <c r="AP192" s="5" t="s">
        <v>108</v>
      </c>
      <c r="AQ192" s="5" t="s">
        <v>109</v>
      </c>
      <c r="AR192" s="5" t="s">
        <v>110</v>
      </c>
      <c r="AS192" s="5" t="s">
        <v>111</v>
      </c>
      <c r="AT192" s="5" t="s">
        <v>112</v>
      </c>
      <c r="AU192" s="13">
        <v>54091077</v>
      </c>
      <c r="AV192" s="13" t="s">
        <v>119</v>
      </c>
    </row>
    <row r="193" spans="1:48" x14ac:dyDescent="0.25">
      <c r="A193" s="4">
        <v>44475</v>
      </c>
      <c r="B193" s="5" t="s">
        <v>26</v>
      </c>
      <c r="C193" s="5" t="s">
        <v>72</v>
      </c>
      <c r="D193" s="5" t="s">
        <v>28</v>
      </c>
      <c r="E193" s="5" t="s">
        <v>56</v>
      </c>
      <c r="F193" s="6">
        <v>24500</v>
      </c>
      <c r="G193" s="5" t="s">
        <v>30</v>
      </c>
      <c r="H193" s="6">
        <v>1.6947500594089342</v>
      </c>
      <c r="I193" s="6">
        <v>27.735004700962779</v>
      </c>
      <c r="J193" s="6">
        <v>41520.546027989782</v>
      </c>
      <c r="K193" s="6">
        <v>1.6947161644077462</v>
      </c>
      <c r="L193" s="7" t="s">
        <v>31</v>
      </c>
      <c r="M193" s="5" t="s">
        <v>62</v>
      </c>
      <c r="N193" s="6">
        <v>24500</v>
      </c>
      <c r="O193" s="5" t="s">
        <v>30</v>
      </c>
      <c r="P193" s="6">
        <v>1.703295</v>
      </c>
      <c r="Q193" s="6" t="s">
        <v>33</v>
      </c>
      <c r="R193" s="6">
        <v>11515.73</v>
      </c>
      <c r="S193" s="6">
        <v>53036.276027989778</v>
      </c>
      <c r="T193" s="5" t="s">
        <v>129</v>
      </c>
      <c r="U193" s="5" t="s">
        <v>106</v>
      </c>
      <c r="V193" s="5" t="s">
        <v>107</v>
      </c>
      <c r="W193" s="5" t="s">
        <v>108</v>
      </c>
      <c r="X193" s="5" t="s">
        <v>109</v>
      </c>
      <c r="Y193" s="5" t="s">
        <v>110</v>
      </c>
      <c r="Z193" s="5" t="s">
        <v>111</v>
      </c>
      <c r="AA193" s="5" t="s">
        <v>112</v>
      </c>
      <c r="AB193" s="5" t="s">
        <v>113</v>
      </c>
      <c r="AC193" s="5" t="s">
        <v>49</v>
      </c>
      <c r="AD193" s="5" t="s">
        <v>49</v>
      </c>
      <c r="AE193" s="12" t="s">
        <v>49</v>
      </c>
      <c r="AF193" s="5" t="s">
        <v>115</v>
      </c>
      <c r="AG193" s="5" t="s">
        <v>34</v>
      </c>
      <c r="AH193" s="5" t="s">
        <v>49</v>
      </c>
      <c r="AI193" s="5" t="s">
        <v>117</v>
      </c>
      <c r="AJ193" s="5" t="s">
        <v>28</v>
      </c>
      <c r="AK193" s="5" t="s">
        <v>56</v>
      </c>
      <c r="AL193" s="5" t="s">
        <v>118</v>
      </c>
      <c r="AM193" s="5" t="s">
        <v>49</v>
      </c>
      <c r="AN193" s="5" t="s">
        <v>121</v>
      </c>
      <c r="AO193" s="5" t="s">
        <v>49</v>
      </c>
      <c r="AP193" s="5" t="s">
        <v>108</v>
      </c>
      <c r="AQ193" s="5" t="s">
        <v>109</v>
      </c>
      <c r="AR193" s="5" t="s">
        <v>110</v>
      </c>
      <c r="AS193" s="5" t="s">
        <v>111</v>
      </c>
      <c r="AT193" s="5" t="s">
        <v>112</v>
      </c>
      <c r="AU193" s="13">
        <v>54098408</v>
      </c>
      <c r="AV193" s="13" t="s">
        <v>119</v>
      </c>
    </row>
    <row r="194" spans="1:48" x14ac:dyDescent="0.25">
      <c r="A194" s="4">
        <v>44478</v>
      </c>
      <c r="B194" s="5" t="s">
        <v>26</v>
      </c>
      <c r="C194" s="5" t="s">
        <v>72</v>
      </c>
      <c r="D194" s="5" t="s">
        <v>28</v>
      </c>
      <c r="E194" s="5" t="s">
        <v>56</v>
      </c>
      <c r="F194" s="6">
        <v>24400</v>
      </c>
      <c r="G194" s="5" t="s">
        <v>30</v>
      </c>
      <c r="H194" s="6">
        <v>1.6620830654437788</v>
      </c>
      <c r="I194" s="6">
        <v>27.735001269589453</v>
      </c>
      <c r="J194" s="6">
        <v>40554.015700292264</v>
      </c>
      <c r="K194" s="6">
        <v>1.6620498237824699</v>
      </c>
      <c r="L194" s="7" t="s">
        <v>31</v>
      </c>
      <c r="M194" s="5" t="s">
        <v>62</v>
      </c>
      <c r="N194" s="6">
        <v>24400</v>
      </c>
      <c r="O194" s="5" t="s">
        <v>30</v>
      </c>
      <c r="P194" s="6">
        <v>1.67832</v>
      </c>
      <c r="Q194" s="6" t="s">
        <v>33</v>
      </c>
      <c r="R194" s="6">
        <v>11247.66</v>
      </c>
      <c r="S194" s="6">
        <v>51801.675700292268</v>
      </c>
      <c r="T194" s="5" t="s">
        <v>129</v>
      </c>
      <c r="U194" s="5" t="s">
        <v>106</v>
      </c>
      <c r="V194" s="5" t="s">
        <v>107</v>
      </c>
      <c r="W194" s="5" t="s">
        <v>108</v>
      </c>
      <c r="X194" s="5" t="s">
        <v>109</v>
      </c>
      <c r="Y194" s="5" t="s">
        <v>110</v>
      </c>
      <c r="Z194" s="5" t="s">
        <v>111</v>
      </c>
      <c r="AA194" s="5" t="s">
        <v>112</v>
      </c>
      <c r="AB194" s="5" t="s">
        <v>113</v>
      </c>
      <c r="AC194" s="5" t="s">
        <v>49</v>
      </c>
      <c r="AD194" s="5" t="s">
        <v>49</v>
      </c>
      <c r="AE194" s="12" t="s">
        <v>49</v>
      </c>
      <c r="AF194" s="5" t="s">
        <v>115</v>
      </c>
      <c r="AG194" s="5" t="s">
        <v>34</v>
      </c>
      <c r="AH194" s="5" t="s">
        <v>49</v>
      </c>
      <c r="AI194" s="5" t="s">
        <v>117</v>
      </c>
      <c r="AJ194" s="5" t="s">
        <v>28</v>
      </c>
      <c r="AK194" s="5" t="s">
        <v>56</v>
      </c>
      <c r="AL194" s="5" t="s">
        <v>118</v>
      </c>
      <c r="AM194" s="5" t="s">
        <v>49</v>
      </c>
      <c r="AN194" s="5" t="s">
        <v>121</v>
      </c>
      <c r="AO194" s="5" t="s">
        <v>49</v>
      </c>
      <c r="AP194" s="5" t="s">
        <v>108</v>
      </c>
      <c r="AQ194" s="5" t="s">
        <v>109</v>
      </c>
      <c r="AR194" s="5" t="s">
        <v>110</v>
      </c>
      <c r="AS194" s="5" t="s">
        <v>111</v>
      </c>
      <c r="AT194" s="5" t="s">
        <v>112</v>
      </c>
      <c r="AU194" s="13">
        <v>54081872</v>
      </c>
      <c r="AV194" s="13" t="s">
        <v>119</v>
      </c>
    </row>
    <row r="195" spans="1:48" x14ac:dyDescent="0.25">
      <c r="A195" s="4">
        <v>44478</v>
      </c>
      <c r="B195" s="5" t="s">
        <v>26</v>
      </c>
      <c r="C195" s="5" t="s">
        <v>72</v>
      </c>
      <c r="D195" s="5" t="s">
        <v>28</v>
      </c>
      <c r="E195" s="5" t="s">
        <v>56</v>
      </c>
      <c r="F195" s="6">
        <v>24510</v>
      </c>
      <c r="G195" s="5" t="s">
        <v>30</v>
      </c>
      <c r="H195" s="6">
        <v>1.662083065443779</v>
      </c>
      <c r="I195" s="6">
        <v>27.735000662237404</v>
      </c>
      <c r="J195" s="6">
        <v>40736.841180908341</v>
      </c>
      <c r="K195" s="6">
        <v>1.6620498237824701</v>
      </c>
      <c r="L195" s="7" t="s">
        <v>31</v>
      </c>
      <c r="M195" s="5" t="s">
        <v>62</v>
      </c>
      <c r="N195" s="6">
        <v>24510</v>
      </c>
      <c r="O195" s="5" t="s">
        <v>30</v>
      </c>
      <c r="P195" s="6">
        <v>1.67832</v>
      </c>
      <c r="Q195" s="6" t="s">
        <v>33</v>
      </c>
      <c r="R195" s="6">
        <v>11298.36</v>
      </c>
      <c r="S195" s="6">
        <v>52035.201180908341</v>
      </c>
      <c r="T195" s="5" t="s">
        <v>129</v>
      </c>
      <c r="U195" s="5" t="s">
        <v>106</v>
      </c>
      <c r="V195" s="5" t="s">
        <v>107</v>
      </c>
      <c r="W195" s="5" t="s">
        <v>108</v>
      </c>
      <c r="X195" s="5" t="s">
        <v>109</v>
      </c>
      <c r="Y195" s="5" t="s">
        <v>110</v>
      </c>
      <c r="Z195" s="5" t="s">
        <v>111</v>
      </c>
      <c r="AA195" s="5" t="s">
        <v>112</v>
      </c>
      <c r="AB195" s="5" t="s">
        <v>113</v>
      </c>
      <c r="AC195" s="5" t="s">
        <v>49</v>
      </c>
      <c r="AD195" s="5" t="s">
        <v>49</v>
      </c>
      <c r="AE195" s="12" t="s">
        <v>49</v>
      </c>
      <c r="AF195" s="5" t="s">
        <v>115</v>
      </c>
      <c r="AG195" s="5" t="s">
        <v>34</v>
      </c>
      <c r="AH195" s="5" t="s">
        <v>49</v>
      </c>
      <c r="AI195" s="5" t="s">
        <v>117</v>
      </c>
      <c r="AJ195" s="5" t="s">
        <v>28</v>
      </c>
      <c r="AK195" s="5" t="s">
        <v>56</v>
      </c>
      <c r="AL195" s="5" t="s">
        <v>118</v>
      </c>
      <c r="AM195" s="5" t="s">
        <v>49</v>
      </c>
      <c r="AN195" s="5" t="s">
        <v>121</v>
      </c>
      <c r="AO195" s="5" t="s">
        <v>49</v>
      </c>
      <c r="AP195" s="5" t="s">
        <v>108</v>
      </c>
      <c r="AQ195" s="5" t="s">
        <v>109</v>
      </c>
      <c r="AR195" s="5" t="s">
        <v>110</v>
      </c>
      <c r="AS195" s="5" t="s">
        <v>111</v>
      </c>
      <c r="AT195" s="5" t="s">
        <v>112</v>
      </c>
      <c r="AU195" s="13">
        <v>54083006</v>
      </c>
      <c r="AV195" s="13" t="s">
        <v>119</v>
      </c>
    </row>
    <row r="196" spans="1:48" x14ac:dyDescent="0.25">
      <c r="A196" s="4">
        <v>44479</v>
      </c>
      <c r="B196" s="5" t="s">
        <v>26</v>
      </c>
      <c r="C196" s="5" t="s">
        <v>48</v>
      </c>
      <c r="D196" s="5" t="s">
        <v>28</v>
      </c>
      <c r="E196" s="5" t="s">
        <v>29</v>
      </c>
      <c r="F196" s="6">
        <v>23000</v>
      </c>
      <c r="G196" s="5" t="s">
        <v>30</v>
      </c>
      <c r="H196" s="6">
        <v>1.9848709650695129</v>
      </c>
      <c r="I196" s="6">
        <v>27.73500043979481</v>
      </c>
      <c r="J196" s="6">
        <v>45651.119155954861</v>
      </c>
      <c r="K196" s="6">
        <v>1984.8312676502114</v>
      </c>
      <c r="L196" s="7" t="s">
        <v>31</v>
      </c>
      <c r="M196" s="5" t="s">
        <v>32</v>
      </c>
      <c r="N196" s="6">
        <v>23</v>
      </c>
      <c r="O196" s="5" t="s">
        <v>37</v>
      </c>
      <c r="P196" s="6">
        <v>1493.97012</v>
      </c>
      <c r="Q196" s="6" t="s">
        <v>33</v>
      </c>
      <c r="R196" s="6">
        <v>12661.34</v>
      </c>
      <c r="S196" s="6">
        <v>58312.459155954857</v>
      </c>
      <c r="T196" s="5" t="s">
        <v>129</v>
      </c>
      <c r="U196" s="5" t="s">
        <v>106</v>
      </c>
      <c r="V196" s="5" t="s">
        <v>107</v>
      </c>
      <c r="W196" s="5" t="s">
        <v>108</v>
      </c>
      <c r="X196" s="5" t="s">
        <v>109</v>
      </c>
      <c r="Y196" s="5" t="s">
        <v>110</v>
      </c>
      <c r="Z196" s="5" t="s">
        <v>111</v>
      </c>
      <c r="AA196" s="5" t="s">
        <v>112</v>
      </c>
      <c r="AB196" s="5" t="s">
        <v>113</v>
      </c>
      <c r="AC196" s="5" t="s">
        <v>49</v>
      </c>
      <c r="AD196" s="5" t="s">
        <v>49</v>
      </c>
      <c r="AE196" s="12" t="s">
        <v>49</v>
      </c>
      <c r="AF196" s="5" t="s">
        <v>115</v>
      </c>
      <c r="AG196" s="5" t="s">
        <v>34</v>
      </c>
      <c r="AH196" s="5" t="s">
        <v>49</v>
      </c>
      <c r="AI196" s="5" t="s">
        <v>117</v>
      </c>
      <c r="AJ196" s="5" t="s">
        <v>28</v>
      </c>
      <c r="AK196" s="5" t="s">
        <v>29</v>
      </c>
      <c r="AL196" s="5" t="s">
        <v>118</v>
      </c>
      <c r="AM196" s="5" t="s">
        <v>49</v>
      </c>
      <c r="AN196" s="5" t="s">
        <v>49</v>
      </c>
      <c r="AO196" s="5" t="s">
        <v>49</v>
      </c>
      <c r="AP196" s="5" t="s">
        <v>108</v>
      </c>
      <c r="AQ196" s="5" t="s">
        <v>109</v>
      </c>
      <c r="AR196" s="5" t="s">
        <v>110</v>
      </c>
      <c r="AS196" s="5" t="s">
        <v>111</v>
      </c>
      <c r="AT196" s="5" t="s">
        <v>112</v>
      </c>
      <c r="AU196" s="13">
        <v>55236146</v>
      </c>
      <c r="AV196" s="13" t="s">
        <v>119</v>
      </c>
    </row>
    <row r="197" spans="1:48" x14ac:dyDescent="0.25">
      <c r="A197" s="4">
        <v>44479</v>
      </c>
      <c r="B197" s="5" t="s">
        <v>26</v>
      </c>
      <c r="C197" s="5" t="s">
        <v>48</v>
      </c>
      <c r="D197" s="5" t="s">
        <v>28</v>
      </c>
      <c r="E197" s="5" t="s">
        <v>29</v>
      </c>
      <c r="F197" s="6">
        <v>23000</v>
      </c>
      <c r="G197" s="5" t="s">
        <v>30</v>
      </c>
      <c r="H197" s="6">
        <v>1.9848709650695129</v>
      </c>
      <c r="I197" s="6">
        <v>27.73500043979481</v>
      </c>
      <c r="J197" s="6">
        <v>45651.119155954861</v>
      </c>
      <c r="K197" s="6">
        <v>1984.8312676502114</v>
      </c>
      <c r="L197" s="7" t="s">
        <v>31</v>
      </c>
      <c r="M197" s="5" t="s">
        <v>32</v>
      </c>
      <c r="N197" s="6">
        <v>23</v>
      </c>
      <c r="O197" s="5" t="s">
        <v>37</v>
      </c>
      <c r="P197" s="6">
        <v>1493.97012</v>
      </c>
      <c r="Q197" s="6" t="s">
        <v>33</v>
      </c>
      <c r="R197" s="6">
        <v>12661.34</v>
      </c>
      <c r="S197" s="6">
        <v>58312.459155954857</v>
      </c>
      <c r="T197" s="5" t="s">
        <v>129</v>
      </c>
      <c r="U197" s="5" t="s">
        <v>106</v>
      </c>
      <c r="V197" s="5" t="s">
        <v>107</v>
      </c>
      <c r="W197" s="5" t="s">
        <v>108</v>
      </c>
      <c r="X197" s="5" t="s">
        <v>109</v>
      </c>
      <c r="Y197" s="5" t="s">
        <v>110</v>
      </c>
      <c r="Z197" s="5" t="s">
        <v>111</v>
      </c>
      <c r="AA197" s="5" t="s">
        <v>112</v>
      </c>
      <c r="AB197" s="5" t="s">
        <v>113</v>
      </c>
      <c r="AC197" s="5" t="s">
        <v>49</v>
      </c>
      <c r="AD197" s="5" t="s">
        <v>49</v>
      </c>
      <c r="AE197" s="12" t="s">
        <v>49</v>
      </c>
      <c r="AF197" s="5" t="s">
        <v>115</v>
      </c>
      <c r="AG197" s="5" t="s">
        <v>34</v>
      </c>
      <c r="AH197" s="5" t="s">
        <v>49</v>
      </c>
      <c r="AI197" s="5" t="s">
        <v>117</v>
      </c>
      <c r="AJ197" s="5" t="s">
        <v>28</v>
      </c>
      <c r="AK197" s="5" t="s">
        <v>29</v>
      </c>
      <c r="AL197" s="5" t="s">
        <v>118</v>
      </c>
      <c r="AM197" s="5" t="s">
        <v>49</v>
      </c>
      <c r="AN197" s="5" t="s">
        <v>49</v>
      </c>
      <c r="AO197" s="5" t="s">
        <v>49</v>
      </c>
      <c r="AP197" s="5" t="s">
        <v>108</v>
      </c>
      <c r="AQ197" s="5" t="s">
        <v>109</v>
      </c>
      <c r="AR197" s="5" t="s">
        <v>110</v>
      </c>
      <c r="AS197" s="5" t="s">
        <v>111</v>
      </c>
      <c r="AT197" s="5" t="s">
        <v>112</v>
      </c>
      <c r="AU197" s="13">
        <v>55248339</v>
      </c>
      <c r="AV197" s="13" t="s">
        <v>119</v>
      </c>
    </row>
    <row r="198" spans="1:48" x14ac:dyDescent="0.25">
      <c r="A198" s="4">
        <v>44479</v>
      </c>
      <c r="B198" s="5" t="s">
        <v>26</v>
      </c>
      <c r="C198" s="5" t="s">
        <v>48</v>
      </c>
      <c r="D198" s="5" t="s">
        <v>28</v>
      </c>
      <c r="E198" s="5" t="s">
        <v>29</v>
      </c>
      <c r="F198" s="6">
        <v>23000</v>
      </c>
      <c r="G198" s="5" t="s">
        <v>30</v>
      </c>
      <c r="H198" s="6">
        <v>1.9848709650695129</v>
      </c>
      <c r="I198" s="6">
        <v>27.73500043979481</v>
      </c>
      <c r="J198" s="6">
        <v>45651.119155954861</v>
      </c>
      <c r="K198" s="6">
        <v>1984.8312676502114</v>
      </c>
      <c r="L198" s="7" t="s">
        <v>31</v>
      </c>
      <c r="M198" s="5" t="s">
        <v>32</v>
      </c>
      <c r="N198" s="6">
        <v>23</v>
      </c>
      <c r="O198" s="5" t="s">
        <v>37</v>
      </c>
      <c r="P198" s="6">
        <v>1493.97012</v>
      </c>
      <c r="Q198" s="6" t="s">
        <v>33</v>
      </c>
      <c r="R198" s="6">
        <v>12661.34</v>
      </c>
      <c r="S198" s="6">
        <v>58312.459155954857</v>
      </c>
      <c r="T198" s="5" t="s">
        <v>129</v>
      </c>
      <c r="U198" s="5" t="s">
        <v>106</v>
      </c>
      <c r="V198" s="5" t="s">
        <v>107</v>
      </c>
      <c r="W198" s="5" t="s">
        <v>108</v>
      </c>
      <c r="X198" s="5" t="s">
        <v>109</v>
      </c>
      <c r="Y198" s="5" t="s">
        <v>110</v>
      </c>
      <c r="Z198" s="5" t="s">
        <v>111</v>
      </c>
      <c r="AA198" s="5" t="s">
        <v>112</v>
      </c>
      <c r="AB198" s="5" t="s">
        <v>113</v>
      </c>
      <c r="AC198" s="5" t="s">
        <v>49</v>
      </c>
      <c r="AD198" s="5" t="s">
        <v>49</v>
      </c>
      <c r="AE198" s="12" t="s">
        <v>49</v>
      </c>
      <c r="AF198" s="5" t="s">
        <v>115</v>
      </c>
      <c r="AG198" s="5" t="s">
        <v>34</v>
      </c>
      <c r="AH198" s="5" t="s">
        <v>49</v>
      </c>
      <c r="AI198" s="5" t="s">
        <v>117</v>
      </c>
      <c r="AJ198" s="5" t="s">
        <v>28</v>
      </c>
      <c r="AK198" s="5" t="s">
        <v>29</v>
      </c>
      <c r="AL198" s="5" t="s">
        <v>118</v>
      </c>
      <c r="AM198" s="5" t="s">
        <v>49</v>
      </c>
      <c r="AN198" s="5" t="s">
        <v>49</v>
      </c>
      <c r="AO198" s="5" t="s">
        <v>49</v>
      </c>
      <c r="AP198" s="5" t="s">
        <v>108</v>
      </c>
      <c r="AQ198" s="5" t="s">
        <v>109</v>
      </c>
      <c r="AR198" s="5" t="s">
        <v>110</v>
      </c>
      <c r="AS198" s="5" t="s">
        <v>111</v>
      </c>
      <c r="AT198" s="5" t="s">
        <v>112</v>
      </c>
      <c r="AU198" s="13">
        <v>55248340</v>
      </c>
      <c r="AV198" s="13" t="s">
        <v>119</v>
      </c>
    </row>
    <row r="199" spans="1:48" x14ac:dyDescent="0.25">
      <c r="A199" s="4">
        <v>44479</v>
      </c>
      <c r="B199" s="5" t="s">
        <v>26</v>
      </c>
      <c r="C199" s="5" t="s">
        <v>72</v>
      </c>
      <c r="D199" s="5" t="s">
        <v>28</v>
      </c>
      <c r="E199" s="5" t="s">
        <v>56</v>
      </c>
      <c r="F199" s="6">
        <v>24280</v>
      </c>
      <c r="G199" s="5" t="s">
        <v>30</v>
      </c>
      <c r="H199" s="6">
        <v>1.6919882939435456</v>
      </c>
      <c r="I199" s="6">
        <v>27.734998050153798</v>
      </c>
      <c r="J199" s="6">
        <v>41080.65414743375</v>
      </c>
      <c r="K199" s="6">
        <v>1.6919544541776668</v>
      </c>
      <c r="L199" s="7" t="s">
        <v>31</v>
      </c>
      <c r="M199" s="5" t="s">
        <v>62</v>
      </c>
      <c r="N199" s="6">
        <v>24280</v>
      </c>
      <c r="O199" s="5" t="s">
        <v>30</v>
      </c>
      <c r="P199" s="6">
        <v>1.67832</v>
      </c>
      <c r="Q199" s="6" t="s">
        <v>33</v>
      </c>
      <c r="R199" s="6">
        <v>11393.72</v>
      </c>
      <c r="S199" s="6">
        <v>52474.374147433751</v>
      </c>
      <c r="T199" s="5" t="s">
        <v>129</v>
      </c>
      <c r="U199" s="5" t="s">
        <v>106</v>
      </c>
      <c r="V199" s="5" t="s">
        <v>107</v>
      </c>
      <c r="W199" s="5" t="s">
        <v>108</v>
      </c>
      <c r="X199" s="5" t="s">
        <v>109</v>
      </c>
      <c r="Y199" s="5" t="s">
        <v>110</v>
      </c>
      <c r="Z199" s="5" t="s">
        <v>111</v>
      </c>
      <c r="AA199" s="5" t="s">
        <v>112</v>
      </c>
      <c r="AB199" s="5" t="s">
        <v>113</v>
      </c>
      <c r="AC199" s="5" t="s">
        <v>49</v>
      </c>
      <c r="AD199" s="5" t="s">
        <v>49</v>
      </c>
      <c r="AE199" s="12" t="s">
        <v>49</v>
      </c>
      <c r="AF199" s="5" t="s">
        <v>115</v>
      </c>
      <c r="AG199" s="5" t="s">
        <v>34</v>
      </c>
      <c r="AH199" s="5" t="s">
        <v>49</v>
      </c>
      <c r="AI199" s="5" t="s">
        <v>117</v>
      </c>
      <c r="AJ199" s="5" t="s">
        <v>28</v>
      </c>
      <c r="AK199" s="5" t="s">
        <v>56</v>
      </c>
      <c r="AL199" s="5" t="s">
        <v>118</v>
      </c>
      <c r="AM199" s="5" t="s">
        <v>49</v>
      </c>
      <c r="AN199" s="5" t="s">
        <v>121</v>
      </c>
      <c r="AO199" s="5" t="s">
        <v>49</v>
      </c>
      <c r="AP199" s="5" t="s">
        <v>108</v>
      </c>
      <c r="AQ199" s="5" t="s">
        <v>109</v>
      </c>
      <c r="AR199" s="5" t="s">
        <v>110</v>
      </c>
      <c r="AS199" s="5" t="s">
        <v>111</v>
      </c>
      <c r="AT199" s="5" t="s">
        <v>112</v>
      </c>
      <c r="AU199" s="13">
        <v>55248430</v>
      </c>
      <c r="AV199" s="13" t="s">
        <v>119</v>
      </c>
    </row>
    <row r="200" spans="1:48" x14ac:dyDescent="0.25">
      <c r="A200" s="4">
        <v>44479</v>
      </c>
      <c r="B200" s="5" t="s">
        <v>26</v>
      </c>
      <c r="C200" s="5" t="s">
        <v>48</v>
      </c>
      <c r="D200" s="5" t="s">
        <v>28</v>
      </c>
      <c r="E200" s="5" t="s">
        <v>29</v>
      </c>
      <c r="F200" s="6">
        <v>23000</v>
      </c>
      <c r="G200" s="5" t="s">
        <v>30</v>
      </c>
      <c r="H200" s="6">
        <v>1.9848709650695129</v>
      </c>
      <c r="I200" s="6">
        <v>27.73500043979481</v>
      </c>
      <c r="J200" s="6">
        <v>45651.119155954861</v>
      </c>
      <c r="K200" s="6">
        <v>1984.8312676502114</v>
      </c>
      <c r="L200" s="7" t="s">
        <v>31</v>
      </c>
      <c r="M200" s="5" t="s">
        <v>32</v>
      </c>
      <c r="N200" s="6">
        <v>23</v>
      </c>
      <c r="O200" s="5" t="s">
        <v>37</v>
      </c>
      <c r="P200" s="6">
        <v>1493.97012</v>
      </c>
      <c r="Q200" s="6" t="s">
        <v>33</v>
      </c>
      <c r="R200" s="6">
        <v>12661.34</v>
      </c>
      <c r="S200" s="6">
        <v>58312.459155954857</v>
      </c>
      <c r="T200" s="5" t="s">
        <v>129</v>
      </c>
      <c r="U200" s="5" t="s">
        <v>106</v>
      </c>
      <c r="V200" s="5" t="s">
        <v>107</v>
      </c>
      <c r="W200" s="5" t="s">
        <v>108</v>
      </c>
      <c r="X200" s="5" t="s">
        <v>109</v>
      </c>
      <c r="Y200" s="5" t="s">
        <v>110</v>
      </c>
      <c r="Z200" s="5" t="s">
        <v>111</v>
      </c>
      <c r="AA200" s="5" t="s">
        <v>112</v>
      </c>
      <c r="AB200" s="5" t="s">
        <v>113</v>
      </c>
      <c r="AC200" s="5" t="s">
        <v>49</v>
      </c>
      <c r="AD200" s="5" t="s">
        <v>49</v>
      </c>
      <c r="AE200" s="12" t="s">
        <v>49</v>
      </c>
      <c r="AF200" s="5" t="s">
        <v>115</v>
      </c>
      <c r="AG200" s="5" t="s">
        <v>34</v>
      </c>
      <c r="AH200" s="5" t="s">
        <v>49</v>
      </c>
      <c r="AI200" s="5" t="s">
        <v>117</v>
      </c>
      <c r="AJ200" s="5" t="s">
        <v>28</v>
      </c>
      <c r="AK200" s="5" t="s">
        <v>29</v>
      </c>
      <c r="AL200" s="5" t="s">
        <v>118</v>
      </c>
      <c r="AM200" s="5" t="s">
        <v>49</v>
      </c>
      <c r="AN200" s="5" t="s">
        <v>49</v>
      </c>
      <c r="AO200" s="5" t="s">
        <v>49</v>
      </c>
      <c r="AP200" s="5" t="s">
        <v>108</v>
      </c>
      <c r="AQ200" s="5" t="s">
        <v>109</v>
      </c>
      <c r="AR200" s="5" t="s">
        <v>110</v>
      </c>
      <c r="AS200" s="5" t="s">
        <v>111</v>
      </c>
      <c r="AT200" s="5" t="s">
        <v>112</v>
      </c>
      <c r="AU200" s="13">
        <v>55248341</v>
      </c>
      <c r="AV200" s="13" t="s">
        <v>119</v>
      </c>
    </row>
    <row r="201" spans="1:48" x14ac:dyDescent="0.25">
      <c r="A201" s="4">
        <v>44479</v>
      </c>
      <c r="B201" s="5" t="s">
        <v>26</v>
      </c>
      <c r="C201" s="5" t="s">
        <v>48</v>
      </c>
      <c r="D201" s="5" t="s">
        <v>28</v>
      </c>
      <c r="E201" s="5" t="s">
        <v>29</v>
      </c>
      <c r="F201" s="6">
        <v>23000</v>
      </c>
      <c r="G201" s="5" t="s">
        <v>30</v>
      </c>
      <c r="H201" s="6">
        <v>1.9848709650695129</v>
      </c>
      <c r="I201" s="6">
        <v>27.73500043979481</v>
      </c>
      <c r="J201" s="6">
        <v>45651.119155954861</v>
      </c>
      <c r="K201" s="6">
        <v>1984.8312676502114</v>
      </c>
      <c r="L201" s="7" t="s">
        <v>31</v>
      </c>
      <c r="M201" s="5" t="s">
        <v>32</v>
      </c>
      <c r="N201" s="6">
        <v>23</v>
      </c>
      <c r="O201" s="5" t="s">
        <v>37</v>
      </c>
      <c r="P201" s="6">
        <v>1493.97012</v>
      </c>
      <c r="Q201" s="6" t="s">
        <v>33</v>
      </c>
      <c r="R201" s="6">
        <v>12661.34</v>
      </c>
      <c r="S201" s="6">
        <v>58312.459155954857</v>
      </c>
      <c r="T201" s="5" t="s">
        <v>129</v>
      </c>
      <c r="U201" s="5" t="s">
        <v>106</v>
      </c>
      <c r="V201" s="5" t="s">
        <v>107</v>
      </c>
      <c r="W201" s="5" t="s">
        <v>108</v>
      </c>
      <c r="X201" s="5" t="s">
        <v>109</v>
      </c>
      <c r="Y201" s="5" t="s">
        <v>110</v>
      </c>
      <c r="Z201" s="5" t="s">
        <v>111</v>
      </c>
      <c r="AA201" s="5" t="s">
        <v>112</v>
      </c>
      <c r="AB201" s="5" t="s">
        <v>113</v>
      </c>
      <c r="AC201" s="5" t="s">
        <v>49</v>
      </c>
      <c r="AD201" s="5" t="s">
        <v>49</v>
      </c>
      <c r="AE201" s="12" t="s">
        <v>49</v>
      </c>
      <c r="AF201" s="5" t="s">
        <v>115</v>
      </c>
      <c r="AG201" s="5" t="s">
        <v>34</v>
      </c>
      <c r="AH201" s="5" t="s">
        <v>49</v>
      </c>
      <c r="AI201" s="5" t="s">
        <v>117</v>
      </c>
      <c r="AJ201" s="5" t="s">
        <v>28</v>
      </c>
      <c r="AK201" s="5" t="s">
        <v>29</v>
      </c>
      <c r="AL201" s="5" t="s">
        <v>118</v>
      </c>
      <c r="AM201" s="5" t="s">
        <v>49</v>
      </c>
      <c r="AN201" s="5" t="s">
        <v>49</v>
      </c>
      <c r="AO201" s="5" t="s">
        <v>49</v>
      </c>
      <c r="AP201" s="5" t="s">
        <v>108</v>
      </c>
      <c r="AQ201" s="5" t="s">
        <v>109</v>
      </c>
      <c r="AR201" s="5" t="s">
        <v>110</v>
      </c>
      <c r="AS201" s="5" t="s">
        <v>111</v>
      </c>
      <c r="AT201" s="5" t="s">
        <v>112</v>
      </c>
      <c r="AU201" s="13">
        <v>55236145</v>
      </c>
      <c r="AV201" s="13" t="s">
        <v>119</v>
      </c>
    </row>
    <row r="202" spans="1:48" x14ac:dyDescent="0.25">
      <c r="A202" s="4">
        <v>44479</v>
      </c>
      <c r="B202" s="5" t="s">
        <v>26</v>
      </c>
      <c r="C202" s="5" t="s">
        <v>72</v>
      </c>
      <c r="D202" s="5" t="s">
        <v>28</v>
      </c>
      <c r="E202" s="5" t="s">
        <v>56</v>
      </c>
      <c r="F202" s="6">
        <v>24500</v>
      </c>
      <c r="G202" s="5" t="s">
        <v>30</v>
      </c>
      <c r="H202" s="6">
        <v>1.6919882939435458</v>
      </c>
      <c r="I202" s="6">
        <v>27.735001341544358</v>
      </c>
      <c r="J202" s="6">
        <v>41452.884127352838</v>
      </c>
      <c r="K202" s="6">
        <v>1.6919544541776668</v>
      </c>
      <c r="L202" s="7" t="s">
        <v>31</v>
      </c>
      <c r="M202" s="5" t="s">
        <v>62</v>
      </c>
      <c r="N202" s="6">
        <v>24500</v>
      </c>
      <c r="O202" s="5" t="s">
        <v>30</v>
      </c>
      <c r="P202" s="6">
        <v>1.67832</v>
      </c>
      <c r="Q202" s="6" t="s">
        <v>33</v>
      </c>
      <c r="R202" s="6">
        <v>11496.96</v>
      </c>
      <c r="S202" s="6">
        <v>52949.844127352837</v>
      </c>
      <c r="T202" s="5" t="s">
        <v>129</v>
      </c>
      <c r="U202" s="5" t="s">
        <v>106</v>
      </c>
      <c r="V202" s="5" t="s">
        <v>107</v>
      </c>
      <c r="W202" s="5" t="s">
        <v>108</v>
      </c>
      <c r="X202" s="5" t="s">
        <v>109</v>
      </c>
      <c r="Y202" s="5" t="s">
        <v>110</v>
      </c>
      <c r="Z202" s="5" t="s">
        <v>111</v>
      </c>
      <c r="AA202" s="5" t="s">
        <v>112</v>
      </c>
      <c r="AB202" s="5" t="s">
        <v>113</v>
      </c>
      <c r="AC202" s="5" t="s">
        <v>49</v>
      </c>
      <c r="AD202" s="5" t="s">
        <v>49</v>
      </c>
      <c r="AE202" s="12" t="s">
        <v>49</v>
      </c>
      <c r="AF202" s="5" t="s">
        <v>115</v>
      </c>
      <c r="AG202" s="5" t="s">
        <v>34</v>
      </c>
      <c r="AH202" s="5" t="s">
        <v>49</v>
      </c>
      <c r="AI202" s="5" t="s">
        <v>117</v>
      </c>
      <c r="AJ202" s="5" t="s">
        <v>28</v>
      </c>
      <c r="AK202" s="5" t="s">
        <v>56</v>
      </c>
      <c r="AL202" s="5" t="s">
        <v>118</v>
      </c>
      <c r="AM202" s="5" t="s">
        <v>49</v>
      </c>
      <c r="AN202" s="5" t="s">
        <v>121</v>
      </c>
      <c r="AO202" s="5" t="s">
        <v>49</v>
      </c>
      <c r="AP202" s="5" t="s">
        <v>108</v>
      </c>
      <c r="AQ202" s="5" t="s">
        <v>109</v>
      </c>
      <c r="AR202" s="5" t="s">
        <v>110</v>
      </c>
      <c r="AS202" s="5" t="s">
        <v>111</v>
      </c>
      <c r="AT202" s="5" t="s">
        <v>112</v>
      </c>
      <c r="AU202" s="13">
        <v>55236147</v>
      </c>
      <c r="AV202" s="13" t="s">
        <v>119</v>
      </c>
    </row>
    <row r="203" spans="1:48" x14ac:dyDescent="0.25">
      <c r="A203" s="4">
        <v>44480</v>
      </c>
      <c r="B203" s="5" t="s">
        <v>26</v>
      </c>
      <c r="C203" s="5" t="s">
        <v>48</v>
      </c>
      <c r="D203" s="5" t="s">
        <v>28</v>
      </c>
      <c r="E203" s="5" t="s">
        <v>29</v>
      </c>
      <c r="F203" s="6">
        <v>4563</v>
      </c>
      <c r="G203" s="5" t="s">
        <v>30</v>
      </c>
      <c r="H203" s="6">
        <v>2.0212184898386414</v>
      </c>
      <c r="I203" s="6">
        <v>0</v>
      </c>
      <c r="J203" s="6">
        <v>9222.6355127343377</v>
      </c>
      <c r="K203" s="6">
        <v>2.0211780654688445</v>
      </c>
      <c r="L203" s="7" t="s">
        <v>31</v>
      </c>
      <c r="M203" s="5" t="s">
        <v>32</v>
      </c>
      <c r="N203" s="6">
        <v>4563</v>
      </c>
      <c r="O203" s="5" t="s">
        <v>30</v>
      </c>
      <c r="P203" s="6">
        <v>1.0000003821807599</v>
      </c>
      <c r="Q203" s="6" t="s">
        <v>33</v>
      </c>
      <c r="R203" s="6">
        <v>0</v>
      </c>
      <c r="S203" s="6">
        <v>9222.6355127343377</v>
      </c>
      <c r="T203" s="5" t="s">
        <v>129</v>
      </c>
      <c r="U203" s="5" t="s">
        <v>106</v>
      </c>
      <c r="V203" s="5" t="s">
        <v>107</v>
      </c>
      <c r="W203" s="5" t="s">
        <v>108</v>
      </c>
      <c r="X203" s="5" t="s">
        <v>109</v>
      </c>
      <c r="Y203" s="5" t="s">
        <v>110</v>
      </c>
      <c r="Z203" s="5" t="s">
        <v>111</v>
      </c>
      <c r="AA203" s="5" t="s">
        <v>112</v>
      </c>
      <c r="AB203" s="5" t="s">
        <v>113</v>
      </c>
      <c r="AC203" s="5" t="s">
        <v>49</v>
      </c>
      <c r="AD203" s="5" t="s">
        <v>49</v>
      </c>
      <c r="AE203" s="12" t="s">
        <v>49</v>
      </c>
      <c r="AF203" s="5" t="s">
        <v>115</v>
      </c>
      <c r="AG203" s="5" t="s">
        <v>34</v>
      </c>
      <c r="AH203" s="5" t="s">
        <v>49</v>
      </c>
      <c r="AI203" s="5" t="s">
        <v>117</v>
      </c>
      <c r="AJ203" s="5" t="s">
        <v>28</v>
      </c>
      <c r="AK203" s="5" t="s">
        <v>29</v>
      </c>
      <c r="AL203" s="5" t="s">
        <v>118</v>
      </c>
      <c r="AM203" s="5" t="s">
        <v>49</v>
      </c>
      <c r="AN203" s="5" t="s">
        <v>49</v>
      </c>
      <c r="AO203" s="5" t="s">
        <v>49</v>
      </c>
      <c r="AP203" s="5" t="s">
        <v>108</v>
      </c>
      <c r="AQ203" s="5" t="s">
        <v>109</v>
      </c>
      <c r="AR203" s="5" t="s">
        <v>110</v>
      </c>
      <c r="AS203" s="5" t="s">
        <v>111</v>
      </c>
      <c r="AT203" s="5" t="s">
        <v>112</v>
      </c>
      <c r="AU203" s="13">
        <v>53999588</v>
      </c>
      <c r="AV203" s="13" t="s">
        <v>119</v>
      </c>
    </row>
    <row r="204" spans="1:48" x14ac:dyDescent="0.25">
      <c r="A204" s="4">
        <v>44480</v>
      </c>
      <c r="B204" s="5" t="s">
        <v>26</v>
      </c>
      <c r="C204" s="5" t="s">
        <v>48</v>
      </c>
      <c r="D204" s="5" t="s">
        <v>28</v>
      </c>
      <c r="E204" s="5" t="s">
        <v>29</v>
      </c>
      <c r="F204" s="6">
        <v>8770</v>
      </c>
      <c r="G204" s="5" t="s">
        <v>30</v>
      </c>
      <c r="H204" s="6">
        <v>2.0212185041416988</v>
      </c>
      <c r="I204" s="6">
        <v>27.735002985502859</v>
      </c>
      <c r="J204" s="6">
        <v>17725.731759597074</v>
      </c>
      <c r="K204" s="6">
        <v>2.0211780797716163</v>
      </c>
      <c r="L204" s="7" t="s">
        <v>31</v>
      </c>
      <c r="M204" s="5" t="s">
        <v>32</v>
      </c>
      <c r="N204" s="6">
        <v>8770</v>
      </c>
      <c r="O204" s="5" t="s">
        <v>30</v>
      </c>
      <c r="P204" s="6">
        <v>1.0000003821807599</v>
      </c>
      <c r="Q204" s="6" t="s">
        <v>33</v>
      </c>
      <c r="R204" s="6">
        <v>4916.2299999999996</v>
      </c>
      <c r="S204" s="6">
        <v>22641.961759597074</v>
      </c>
      <c r="T204" s="5" t="s">
        <v>129</v>
      </c>
      <c r="U204" s="5" t="s">
        <v>106</v>
      </c>
      <c r="V204" s="5" t="s">
        <v>107</v>
      </c>
      <c r="W204" s="5" t="s">
        <v>108</v>
      </c>
      <c r="X204" s="5" t="s">
        <v>109</v>
      </c>
      <c r="Y204" s="5" t="s">
        <v>110</v>
      </c>
      <c r="Z204" s="5" t="s">
        <v>111</v>
      </c>
      <c r="AA204" s="5" t="s">
        <v>112</v>
      </c>
      <c r="AB204" s="5" t="s">
        <v>113</v>
      </c>
      <c r="AC204" s="5" t="s">
        <v>49</v>
      </c>
      <c r="AD204" s="5" t="s">
        <v>49</v>
      </c>
      <c r="AE204" s="12" t="s">
        <v>49</v>
      </c>
      <c r="AF204" s="5" t="s">
        <v>115</v>
      </c>
      <c r="AG204" s="5" t="s">
        <v>34</v>
      </c>
      <c r="AH204" s="5" t="s">
        <v>49</v>
      </c>
      <c r="AI204" s="5" t="s">
        <v>117</v>
      </c>
      <c r="AJ204" s="5" t="s">
        <v>28</v>
      </c>
      <c r="AK204" s="5" t="s">
        <v>29</v>
      </c>
      <c r="AL204" s="5" t="s">
        <v>118</v>
      </c>
      <c r="AM204" s="5" t="s">
        <v>49</v>
      </c>
      <c r="AN204" s="5" t="s">
        <v>49</v>
      </c>
      <c r="AO204" s="5" t="s">
        <v>49</v>
      </c>
      <c r="AP204" s="5" t="s">
        <v>108</v>
      </c>
      <c r="AQ204" s="5" t="s">
        <v>109</v>
      </c>
      <c r="AR204" s="5" t="s">
        <v>110</v>
      </c>
      <c r="AS204" s="5" t="s">
        <v>111</v>
      </c>
      <c r="AT204" s="5" t="s">
        <v>112</v>
      </c>
      <c r="AU204" s="13">
        <v>54003881</v>
      </c>
      <c r="AV204" s="13" t="s">
        <v>119</v>
      </c>
    </row>
    <row r="205" spans="1:48" x14ac:dyDescent="0.25">
      <c r="A205" s="4">
        <v>44480</v>
      </c>
      <c r="B205" s="5" t="s">
        <v>26</v>
      </c>
      <c r="C205" s="5" t="s">
        <v>48</v>
      </c>
      <c r="D205" s="5" t="s">
        <v>28</v>
      </c>
      <c r="E205" s="5" t="s">
        <v>29</v>
      </c>
      <c r="F205" s="6">
        <v>23000</v>
      </c>
      <c r="G205" s="5" t="s">
        <v>30</v>
      </c>
      <c r="H205" s="6">
        <v>2.0212185043914181</v>
      </c>
      <c r="I205" s="6">
        <v>27.735000572870888</v>
      </c>
      <c r="J205" s="6">
        <v>46487.095840490598</v>
      </c>
      <c r="K205" s="6">
        <v>2.0211780800213304</v>
      </c>
      <c r="L205" s="7" t="s">
        <v>31</v>
      </c>
      <c r="M205" s="5" t="s">
        <v>32</v>
      </c>
      <c r="N205" s="6">
        <v>23000</v>
      </c>
      <c r="O205" s="5" t="s">
        <v>30</v>
      </c>
      <c r="P205" s="6">
        <v>1.0000003821807599</v>
      </c>
      <c r="Q205" s="6" t="s">
        <v>33</v>
      </c>
      <c r="R205" s="6">
        <v>12893.19</v>
      </c>
      <c r="S205" s="6">
        <v>59380.2858404906</v>
      </c>
      <c r="T205" s="5" t="s">
        <v>129</v>
      </c>
      <c r="U205" s="5" t="s">
        <v>106</v>
      </c>
      <c r="V205" s="5" t="s">
        <v>107</v>
      </c>
      <c r="W205" s="5" t="s">
        <v>108</v>
      </c>
      <c r="X205" s="5" t="s">
        <v>109</v>
      </c>
      <c r="Y205" s="5" t="s">
        <v>110</v>
      </c>
      <c r="Z205" s="5" t="s">
        <v>111</v>
      </c>
      <c r="AA205" s="5" t="s">
        <v>112</v>
      </c>
      <c r="AB205" s="5" t="s">
        <v>113</v>
      </c>
      <c r="AC205" s="5" t="s">
        <v>49</v>
      </c>
      <c r="AD205" s="5" t="s">
        <v>49</v>
      </c>
      <c r="AE205" s="12" t="s">
        <v>49</v>
      </c>
      <c r="AF205" s="5" t="s">
        <v>115</v>
      </c>
      <c r="AG205" s="5" t="s">
        <v>34</v>
      </c>
      <c r="AH205" s="5" t="s">
        <v>49</v>
      </c>
      <c r="AI205" s="5" t="s">
        <v>117</v>
      </c>
      <c r="AJ205" s="5" t="s">
        <v>28</v>
      </c>
      <c r="AK205" s="5" t="s">
        <v>29</v>
      </c>
      <c r="AL205" s="5" t="s">
        <v>118</v>
      </c>
      <c r="AM205" s="5" t="s">
        <v>49</v>
      </c>
      <c r="AN205" s="5" t="s">
        <v>49</v>
      </c>
      <c r="AO205" s="5" t="s">
        <v>49</v>
      </c>
      <c r="AP205" s="5" t="s">
        <v>108</v>
      </c>
      <c r="AQ205" s="5" t="s">
        <v>109</v>
      </c>
      <c r="AR205" s="5" t="s">
        <v>110</v>
      </c>
      <c r="AS205" s="5" t="s">
        <v>111</v>
      </c>
      <c r="AT205" s="5" t="s">
        <v>112</v>
      </c>
      <c r="AU205" s="13">
        <v>54003880</v>
      </c>
      <c r="AV205" s="13" t="s">
        <v>119</v>
      </c>
    </row>
    <row r="206" spans="1:48" x14ac:dyDescent="0.25">
      <c r="A206" s="4">
        <v>44480</v>
      </c>
      <c r="B206" s="5" t="s">
        <v>26</v>
      </c>
      <c r="C206" s="5" t="s">
        <v>48</v>
      </c>
      <c r="D206" s="5" t="s">
        <v>28</v>
      </c>
      <c r="E206" s="5" t="s">
        <v>29</v>
      </c>
      <c r="F206" s="6">
        <v>14340</v>
      </c>
      <c r="G206" s="5" t="s">
        <v>30</v>
      </c>
      <c r="H206" s="6">
        <v>2.0212185068189021</v>
      </c>
      <c r="I206" s="6">
        <v>0</v>
      </c>
      <c r="J206" s="6">
        <v>28983.693702315297</v>
      </c>
      <c r="K206" s="6">
        <v>2.0211780824487655</v>
      </c>
      <c r="L206" s="7" t="s">
        <v>31</v>
      </c>
      <c r="M206" s="5" t="s">
        <v>32</v>
      </c>
      <c r="N206" s="6">
        <v>14340</v>
      </c>
      <c r="O206" s="5" t="s">
        <v>30</v>
      </c>
      <c r="P206" s="6">
        <v>1.0000003821807599</v>
      </c>
      <c r="Q206" s="6" t="s">
        <v>33</v>
      </c>
      <c r="R206" s="6">
        <v>0</v>
      </c>
      <c r="S206" s="6">
        <v>28983.693702315297</v>
      </c>
      <c r="T206" s="5" t="s">
        <v>129</v>
      </c>
      <c r="U206" s="5" t="s">
        <v>106</v>
      </c>
      <c r="V206" s="5" t="s">
        <v>107</v>
      </c>
      <c r="W206" s="5" t="s">
        <v>108</v>
      </c>
      <c r="X206" s="5" t="s">
        <v>109</v>
      </c>
      <c r="Y206" s="5" t="s">
        <v>110</v>
      </c>
      <c r="Z206" s="5" t="s">
        <v>111</v>
      </c>
      <c r="AA206" s="5" t="s">
        <v>112</v>
      </c>
      <c r="AB206" s="5" t="s">
        <v>113</v>
      </c>
      <c r="AC206" s="5" t="s">
        <v>49</v>
      </c>
      <c r="AD206" s="5" t="s">
        <v>49</v>
      </c>
      <c r="AE206" s="12" t="s">
        <v>49</v>
      </c>
      <c r="AF206" s="5" t="s">
        <v>115</v>
      </c>
      <c r="AG206" s="5" t="s">
        <v>34</v>
      </c>
      <c r="AH206" s="5" t="s">
        <v>49</v>
      </c>
      <c r="AI206" s="5" t="s">
        <v>117</v>
      </c>
      <c r="AJ206" s="5" t="s">
        <v>28</v>
      </c>
      <c r="AK206" s="5" t="s">
        <v>29</v>
      </c>
      <c r="AL206" s="5" t="s">
        <v>118</v>
      </c>
      <c r="AM206" s="5" t="s">
        <v>49</v>
      </c>
      <c r="AN206" s="5" t="s">
        <v>49</v>
      </c>
      <c r="AO206" s="5" t="s">
        <v>49</v>
      </c>
      <c r="AP206" s="5" t="s">
        <v>108</v>
      </c>
      <c r="AQ206" s="5" t="s">
        <v>109</v>
      </c>
      <c r="AR206" s="5" t="s">
        <v>110</v>
      </c>
      <c r="AS206" s="5" t="s">
        <v>111</v>
      </c>
      <c r="AT206" s="5" t="s">
        <v>112</v>
      </c>
      <c r="AU206" s="13">
        <v>54001248</v>
      </c>
      <c r="AV206" s="13" t="s">
        <v>119</v>
      </c>
    </row>
    <row r="207" spans="1:48" x14ac:dyDescent="0.25">
      <c r="A207" s="4">
        <v>44480</v>
      </c>
      <c r="B207" s="5" t="s">
        <v>26</v>
      </c>
      <c r="C207" s="5" t="s">
        <v>48</v>
      </c>
      <c r="D207" s="5" t="s">
        <v>28</v>
      </c>
      <c r="E207" s="5" t="s">
        <v>29</v>
      </c>
      <c r="F207" s="6">
        <v>4600</v>
      </c>
      <c r="G207" s="5" t="s">
        <v>30</v>
      </c>
      <c r="H207" s="6">
        <v>2.0212185101546818</v>
      </c>
      <c r="I207" s="6">
        <v>0</v>
      </c>
      <c r="J207" s="6">
        <v>9297.4191946086012</v>
      </c>
      <c r="K207" s="6">
        <v>2.0211780857844786</v>
      </c>
      <c r="L207" s="7" t="s">
        <v>31</v>
      </c>
      <c r="M207" s="5" t="s">
        <v>32</v>
      </c>
      <c r="N207" s="6">
        <v>4600</v>
      </c>
      <c r="O207" s="5" t="s">
        <v>30</v>
      </c>
      <c r="P207" s="6">
        <v>1.0000003821807599</v>
      </c>
      <c r="Q207" s="6" t="s">
        <v>33</v>
      </c>
      <c r="R207" s="6">
        <v>0</v>
      </c>
      <c r="S207" s="6">
        <v>9297.4191946086012</v>
      </c>
      <c r="T207" s="5" t="s">
        <v>129</v>
      </c>
      <c r="U207" s="5" t="s">
        <v>106</v>
      </c>
      <c r="V207" s="5" t="s">
        <v>107</v>
      </c>
      <c r="W207" s="5" t="s">
        <v>108</v>
      </c>
      <c r="X207" s="5" t="s">
        <v>109</v>
      </c>
      <c r="Y207" s="5" t="s">
        <v>110</v>
      </c>
      <c r="Z207" s="5" t="s">
        <v>111</v>
      </c>
      <c r="AA207" s="5" t="s">
        <v>112</v>
      </c>
      <c r="AB207" s="5" t="s">
        <v>113</v>
      </c>
      <c r="AC207" s="5" t="s">
        <v>49</v>
      </c>
      <c r="AD207" s="5" t="s">
        <v>49</v>
      </c>
      <c r="AE207" t="s">
        <v>49</v>
      </c>
      <c r="AF207" s="5" t="s">
        <v>115</v>
      </c>
      <c r="AG207" s="5" t="s">
        <v>34</v>
      </c>
      <c r="AH207" s="5" t="s">
        <v>49</v>
      </c>
      <c r="AI207" s="5" t="s">
        <v>117</v>
      </c>
      <c r="AJ207" s="5" t="s">
        <v>28</v>
      </c>
      <c r="AK207" s="5" t="s">
        <v>29</v>
      </c>
      <c r="AL207" s="5" t="s">
        <v>118</v>
      </c>
      <c r="AM207" s="5" t="s">
        <v>49</v>
      </c>
      <c r="AN207" s="5" t="s">
        <v>49</v>
      </c>
      <c r="AO207" s="5" t="s">
        <v>49</v>
      </c>
      <c r="AP207" s="5" t="s">
        <v>108</v>
      </c>
      <c r="AQ207" s="5" t="s">
        <v>109</v>
      </c>
      <c r="AR207" s="5" t="s">
        <v>110</v>
      </c>
      <c r="AS207" s="5" t="s">
        <v>111</v>
      </c>
      <c r="AT207" s="5" t="s">
        <v>112</v>
      </c>
      <c r="AU207" s="13">
        <v>54001243</v>
      </c>
      <c r="AV207" s="13" t="s">
        <v>119</v>
      </c>
    </row>
    <row r="208" spans="1:48" x14ac:dyDescent="0.25">
      <c r="A208" s="4">
        <v>44480</v>
      </c>
      <c r="B208" s="5" t="s">
        <v>26</v>
      </c>
      <c r="C208" s="5" t="s">
        <v>48</v>
      </c>
      <c r="D208" s="5" t="s">
        <v>28</v>
      </c>
      <c r="E208" s="5" t="s">
        <v>29</v>
      </c>
      <c r="F208" s="6">
        <v>13837</v>
      </c>
      <c r="G208" s="5" t="s">
        <v>30</v>
      </c>
      <c r="H208" s="6">
        <v>2.0212185072745079</v>
      </c>
      <c r="I208" s="6">
        <v>27.734996890210507</v>
      </c>
      <c r="J208" s="6">
        <v>27967.041133147664</v>
      </c>
      <c r="K208" s="6">
        <v>2.0211780829043624</v>
      </c>
      <c r="L208" s="7" t="s">
        <v>31</v>
      </c>
      <c r="M208" s="5" t="s">
        <v>32</v>
      </c>
      <c r="N208" s="6">
        <v>13837</v>
      </c>
      <c r="O208" s="5" t="s">
        <v>30</v>
      </c>
      <c r="P208" s="6">
        <v>1.0000003821807599</v>
      </c>
      <c r="Q208" s="6" t="s">
        <v>33</v>
      </c>
      <c r="R208" s="6">
        <v>7756.65</v>
      </c>
      <c r="S208" s="6">
        <v>35723.691133147666</v>
      </c>
      <c r="T208" s="5" t="s">
        <v>129</v>
      </c>
      <c r="U208" s="5" t="s">
        <v>106</v>
      </c>
      <c r="V208" s="5" t="s">
        <v>107</v>
      </c>
      <c r="W208" s="5" t="s">
        <v>108</v>
      </c>
      <c r="X208" s="5" t="s">
        <v>109</v>
      </c>
      <c r="Y208" s="5" t="s">
        <v>110</v>
      </c>
      <c r="Z208" s="5" t="s">
        <v>111</v>
      </c>
      <c r="AA208" s="5" t="s">
        <v>112</v>
      </c>
      <c r="AB208" s="5" t="s">
        <v>113</v>
      </c>
      <c r="AC208" s="5" t="s">
        <v>49</v>
      </c>
      <c r="AD208" s="5" t="s">
        <v>49</v>
      </c>
      <c r="AE208" t="s">
        <v>49</v>
      </c>
      <c r="AF208" s="5" t="s">
        <v>115</v>
      </c>
      <c r="AG208" s="5" t="s">
        <v>34</v>
      </c>
      <c r="AH208" s="5" t="s">
        <v>49</v>
      </c>
      <c r="AI208" s="5" t="s">
        <v>117</v>
      </c>
      <c r="AJ208" s="5" t="s">
        <v>28</v>
      </c>
      <c r="AK208" s="5" t="s">
        <v>29</v>
      </c>
      <c r="AL208" s="5" t="s">
        <v>118</v>
      </c>
      <c r="AM208" s="5" t="s">
        <v>49</v>
      </c>
      <c r="AN208" s="5" t="s">
        <v>49</v>
      </c>
      <c r="AO208" s="5" t="s">
        <v>49</v>
      </c>
      <c r="AP208" s="5" t="s">
        <v>108</v>
      </c>
      <c r="AQ208" s="5" t="s">
        <v>109</v>
      </c>
      <c r="AR208" s="5" t="s">
        <v>110</v>
      </c>
      <c r="AS208" s="5" t="s">
        <v>111</v>
      </c>
      <c r="AT208" s="5" t="s">
        <v>112</v>
      </c>
      <c r="AU208" s="13">
        <v>54001247</v>
      </c>
      <c r="AV208" s="13" t="s">
        <v>119</v>
      </c>
    </row>
    <row r="209" spans="1:48" x14ac:dyDescent="0.25">
      <c r="A209" s="4">
        <v>44480</v>
      </c>
      <c r="B209" s="5" t="s">
        <v>26</v>
      </c>
      <c r="C209" s="5" t="s">
        <v>48</v>
      </c>
      <c r="D209" s="5" t="s">
        <v>28</v>
      </c>
      <c r="E209" s="5" t="s">
        <v>29</v>
      </c>
      <c r="F209" s="6">
        <v>13600</v>
      </c>
      <c r="G209" s="5" t="s">
        <v>30</v>
      </c>
      <c r="H209" s="6">
        <v>2.021218506764527</v>
      </c>
      <c r="I209" s="6">
        <v>0</v>
      </c>
      <c r="J209" s="6">
        <v>27488.021920563722</v>
      </c>
      <c r="K209" s="6">
        <v>2.0211780823943912</v>
      </c>
      <c r="L209" s="7" t="s">
        <v>31</v>
      </c>
      <c r="M209" s="5" t="s">
        <v>32</v>
      </c>
      <c r="N209" s="6">
        <v>13600</v>
      </c>
      <c r="O209" s="5" t="s">
        <v>30</v>
      </c>
      <c r="P209" s="6">
        <v>1.0000003821807599</v>
      </c>
      <c r="Q209" s="6" t="s">
        <v>33</v>
      </c>
      <c r="R209" s="6">
        <v>0</v>
      </c>
      <c r="S209" s="6">
        <v>27488.021920563722</v>
      </c>
      <c r="T209" s="5" t="s">
        <v>129</v>
      </c>
      <c r="U209" s="5" t="s">
        <v>106</v>
      </c>
      <c r="V209" s="5" t="s">
        <v>107</v>
      </c>
      <c r="W209" s="5" t="s">
        <v>108</v>
      </c>
      <c r="X209" s="5" t="s">
        <v>109</v>
      </c>
      <c r="Y209" s="5" t="s">
        <v>110</v>
      </c>
      <c r="Z209" s="5" t="s">
        <v>111</v>
      </c>
      <c r="AA209" s="5" t="s">
        <v>112</v>
      </c>
      <c r="AB209" s="5" t="s">
        <v>113</v>
      </c>
      <c r="AC209" s="5" t="s">
        <v>49</v>
      </c>
      <c r="AD209" s="5" t="s">
        <v>49</v>
      </c>
      <c r="AE209" t="s">
        <v>49</v>
      </c>
      <c r="AF209" s="5" t="s">
        <v>115</v>
      </c>
      <c r="AG209" s="5" t="s">
        <v>34</v>
      </c>
      <c r="AH209" s="5" t="s">
        <v>49</v>
      </c>
      <c r="AI209" s="5" t="s">
        <v>117</v>
      </c>
      <c r="AJ209" s="5" t="s">
        <v>28</v>
      </c>
      <c r="AK209" s="5" t="s">
        <v>29</v>
      </c>
      <c r="AL209" s="5" t="s">
        <v>118</v>
      </c>
      <c r="AM209" s="5" t="s">
        <v>49</v>
      </c>
      <c r="AN209" s="5" t="s">
        <v>49</v>
      </c>
      <c r="AO209" s="5" t="s">
        <v>49</v>
      </c>
      <c r="AP209" s="5" t="s">
        <v>108</v>
      </c>
      <c r="AQ209" s="5" t="s">
        <v>109</v>
      </c>
      <c r="AR209" s="5" t="s">
        <v>110</v>
      </c>
      <c r="AS209" s="5" t="s">
        <v>111</v>
      </c>
      <c r="AT209" s="5" t="s">
        <v>112</v>
      </c>
      <c r="AU209" s="13">
        <v>54001246</v>
      </c>
      <c r="AV209" s="13" t="s">
        <v>119</v>
      </c>
    </row>
    <row r="210" spans="1:48" x14ac:dyDescent="0.25">
      <c r="A210" s="4">
        <v>44480</v>
      </c>
      <c r="B210" s="5" t="s">
        <v>26</v>
      </c>
      <c r="C210" s="5" t="s">
        <v>48</v>
      </c>
      <c r="D210" s="5" t="s">
        <v>28</v>
      </c>
      <c r="E210" s="5" t="s">
        <v>29</v>
      </c>
      <c r="F210" s="6">
        <v>8660</v>
      </c>
      <c r="G210" s="5" t="s">
        <v>30</v>
      </c>
      <c r="H210" s="6">
        <v>2.0212185003717753</v>
      </c>
      <c r="I210" s="6">
        <v>27.735001543367417</v>
      </c>
      <c r="J210" s="6">
        <v>17503.402138175308</v>
      </c>
      <c r="K210" s="6">
        <v>2.0211780760017679</v>
      </c>
      <c r="L210" s="7" t="s">
        <v>31</v>
      </c>
      <c r="M210" s="5" t="s">
        <v>32</v>
      </c>
      <c r="N210" s="6">
        <v>8660</v>
      </c>
      <c r="O210" s="5" t="s">
        <v>30</v>
      </c>
      <c r="P210" s="6">
        <v>1.0000003821807599</v>
      </c>
      <c r="Q210" s="6" t="s">
        <v>33</v>
      </c>
      <c r="R210" s="6">
        <v>4854.57</v>
      </c>
      <c r="S210" s="6">
        <v>22357.972138175308</v>
      </c>
      <c r="T210" s="5" t="s">
        <v>129</v>
      </c>
      <c r="U210" s="5" t="s">
        <v>106</v>
      </c>
      <c r="V210" s="5" t="s">
        <v>107</v>
      </c>
      <c r="W210" s="5" t="s">
        <v>108</v>
      </c>
      <c r="X210" s="5" t="s">
        <v>109</v>
      </c>
      <c r="Y210" s="5" t="s">
        <v>110</v>
      </c>
      <c r="Z210" s="5" t="s">
        <v>111</v>
      </c>
      <c r="AA210" s="5" t="s">
        <v>112</v>
      </c>
      <c r="AB210" s="5" t="s">
        <v>113</v>
      </c>
      <c r="AC210" s="5" t="s">
        <v>49</v>
      </c>
      <c r="AD210" s="5" t="s">
        <v>49</v>
      </c>
      <c r="AE210" t="s">
        <v>49</v>
      </c>
      <c r="AF210" s="5" t="s">
        <v>115</v>
      </c>
      <c r="AG210" s="5" t="s">
        <v>34</v>
      </c>
      <c r="AH210" s="5" t="s">
        <v>49</v>
      </c>
      <c r="AI210" s="5" t="s">
        <v>117</v>
      </c>
      <c r="AJ210" s="5" t="s">
        <v>28</v>
      </c>
      <c r="AK210" s="5" t="s">
        <v>29</v>
      </c>
      <c r="AL210" s="5" t="s">
        <v>118</v>
      </c>
      <c r="AM210" s="5" t="s">
        <v>49</v>
      </c>
      <c r="AN210" s="5" t="s">
        <v>49</v>
      </c>
      <c r="AO210" s="5" t="s">
        <v>49</v>
      </c>
      <c r="AP210" s="5" t="s">
        <v>108</v>
      </c>
      <c r="AQ210" s="5" t="s">
        <v>109</v>
      </c>
      <c r="AR210" s="5" t="s">
        <v>110</v>
      </c>
      <c r="AS210" s="5" t="s">
        <v>111</v>
      </c>
      <c r="AT210" s="5" t="s">
        <v>112</v>
      </c>
      <c r="AU210" s="13">
        <v>54001245</v>
      </c>
      <c r="AV210" s="13" t="s">
        <v>119</v>
      </c>
    </row>
    <row r="211" spans="1:48" x14ac:dyDescent="0.25">
      <c r="A211" s="4">
        <v>44480</v>
      </c>
      <c r="B211" s="5" t="s">
        <v>26</v>
      </c>
      <c r="C211" s="5" t="s">
        <v>48</v>
      </c>
      <c r="D211" s="5" t="s">
        <v>28</v>
      </c>
      <c r="E211" s="5" t="s">
        <v>29</v>
      </c>
      <c r="F211" s="6">
        <v>9400</v>
      </c>
      <c r="G211" s="5" t="s">
        <v>30</v>
      </c>
      <c r="H211" s="6">
        <v>2.0212185009579846</v>
      </c>
      <c r="I211" s="6">
        <v>27.734998860621644</v>
      </c>
      <c r="J211" s="6">
        <v>18999.073919926876</v>
      </c>
      <c r="K211" s="6">
        <v>2.0211780765879657</v>
      </c>
      <c r="L211" s="7" t="s">
        <v>31</v>
      </c>
      <c r="M211" s="5" t="s">
        <v>32</v>
      </c>
      <c r="N211" s="6">
        <v>9400</v>
      </c>
      <c r="O211" s="5" t="s">
        <v>30</v>
      </c>
      <c r="P211" s="6">
        <v>1.0000003821807599</v>
      </c>
      <c r="Q211" s="6" t="s">
        <v>33</v>
      </c>
      <c r="R211" s="6">
        <v>5269.39</v>
      </c>
      <c r="S211" s="6">
        <v>24268.463919926875</v>
      </c>
      <c r="T211" s="5" t="s">
        <v>129</v>
      </c>
      <c r="U211" s="5" t="s">
        <v>106</v>
      </c>
      <c r="V211" s="5" t="s">
        <v>107</v>
      </c>
      <c r="W211" s="5" t="s">
        <v>108</v>
      </c>
      <c r="X211" s="5" t="s">
        <v>109</v>
      </c>
      <c r="Y211" s="5" t="s">
        <v>110</v>
      </c>
      <c r="Z211" s="5" t="s">
        <v>111</v>
      </c>
      <c r="AA211" s="5" t="s">
        <v>112</v>
      </c>
      <c r="AB211" s="5" t="s">
        <v>113</v>
      </c>
      <c r="AC211" s="5" t="s">
        <v>49</v>
      </c>
      <c r="AD211" s="5" t="s">
        <v>49</v>
      </c>
      <c r="AE211" t="s">
        <v>49</v>
      </c>
      <c r="AF211" s="5" t="s">
        <v>115</v>
      </c>
      <c r="AG211" s="5" t="s">
        <v>34</v>
      </c>
      <c r="AH211" s="5" t="s">
        <v>49</v>
      </c>
      <c r="AI211" s="5" t="s">
        <v>117</v>
      </c>
      <c r="AJ211" s="5" t="s">
        <v>28</v>
      </c>
      <c r="AK211" s="5" t="s">
        <v>29</v>
      </c>
      <c r="AL211" s="5" t="s">
        <v>118</v>
      </c>
      <c r="AM211" s="5" t="s">
        <v>49</v>
      </c>
      <c r="AN211" s="5" t="s">
        <v>49</v>
      </c>
      <c r="AO211" s="5" t="s">
        <v>49</v>
      </c>
      <c r="AP211" s="5" t="s">
        <v>108</v>
      </c>
      <c r="AQ211" s="5" t="s">
        <v>109</v>
      </c>
      <c r="AR211" s="5" t="s">
        <v>110</v>
      </c>
      <c r="AS211" s="5" t="s">
        <v>111</v>
      </c>
      <c r="AT211" s="5" t="s">
        <v>112</v>
      </c>
      <c r="AU211" s="13">
        <v>53999587</v>
      </c>
      <c r="AV211" s="13" t="s">
        <v>119</v>
      </c>
    </row>
    <row r="212" spans="1:48" x14ac:dyDescent="0.25">
      <c r="A212" s="4">
        <v>44480</v>
      </c>
      <c r="B212" s="5" t="s">
        <v>26</v>
      </c>
      <c r="C212" s="5" t="s">
        <v>48</v>
      </c>
      <c r="D212" s="5" t="s">
        <v>28</v>
      </c>
      <c r="E212" s="5" t="s">
        <v>29</v>
      </c>
      <c r="F212" s="6">
        <v>14230</v>
      </c>
      <c r="G212" s="5" t="s">
        <v>30</v>
      </c>
      <c r="H212" s="6">
        <v>2.0212185045453213</v>
      </c>
      <c r="I212" s="6">
        <v>0</v>
      </c>
      <c r="J212" s="6">
        <v>28761.364080893527</v>
      </c>
      <c r="K212" s="6">
        <v>2.0211780801752304</v>
      </c>
      <c r="L212" s="7" t="s">
        <v>31</v>
      </c>
      <c r="M212" s="5" t="s">
        <v>32</v>
      </c>
      <c r="N212" s="6">
        <v>14230</v>
      </c>
      <c r="O212" s="5" t="s">
        <v>30</v>
      </c>
      <c r="P212" s="6">
        <v>1.0000003821807599</v>
      </c>
      <c r="Q212" s="6" t="s">
        <v>33</v>
      </c>
      <c r="R212" s="6">
        <v>0</v>
      </c>
      <c r="S212" s="6">
        <v>28761.364080893527</v>
      </c>
      <c r="T212" s="5" t="s">
        <v>129</v>
      </c>
      <c r="U212" s="5" t="s">
        <v>106</v>
      </c>
      <c r="V212" s="5" t="s">
        <v>107</v>
      </c>
      <c r="W212" s="5" t="s">
        <v>108</v>
      </c>
      <c r="X212" s="5" t="s">
        <v>109</v>
      </c>
      <c r="Y212" s="5" t="s">
        <v>110</v>
      </c>
      <c r="Z212" s="5" t="s">
        <v>111</v>
      </c>
      <c r="AA212" s="5" t="s">
        <v>112</v>
      </c>
      <c r="AB212" s="5" t="s">
        <v>113</v>
      </c>
      <c r="AC212" s="5" t="s">
        <v>49</v>
      </c>
      <c r="AD212" s="5" t="s">
        <v>49</v>
      </c>
      <c r="AE212" t="s">
        <v>49</v>
      </c>
      <c r="AF212" s="5" t="s">
        <v>115</v>
      </c>
      <c r="AG212" s="5" t="s">
        <v>34</v>
      </c>
      <c r="AH212" s="5" t="s">
        <v>49</v>
      </c>
      <c r="AI212" s="5" t="s">
        <v>117</v>
      </c>
      <c r="AJ212" s="5" t="s">
        <v>28</v>
      </c>
      <c r="AK212" s="5" t="s">
        <v>29</v>
      </c>
      <c r="AL212" s="5" t="s">
        <v>118</v>
      </c>
      <c r="AM212" s="5" t="s">
        <v>49</v>
      </c>
      <c r="AN212" s="5" t="s">
        <v>49</v>
      </c>
      <c r="AO212" s="5" t="s">
        <v>49</v>
      </c>
      <c r="AP212" s="5" t="s">
        <v>108</v>
      </c>
      <c r="AQ212" s="5" t="s">
        <v>109</v>
      </c>
      <c r="AR212" s="5" t="s">
        <v>110</v>
      </c>
      <c r="AS212" s="5" t="s">
        <v>111</v>
      </c>
      <c r="AT212" s="5" t="s">
        <v>112</v>
      </c>
      <c r="AU212" s="13">
        <v>54001244</v>
      </c>
      <c r="AV212" s="13" t="s">
        <v>119</v>
      </c>
    </row>
    <row r="213" spans="1:48" x14ac:dyDescent="0.25">
      <c r="A213" s="4">
        <v>44484</v>
      </c>
      <c r="B213" s="5" t="s">
        <v>26</v>
      </c>
      <c r="C213" s="5" t="s">
        <v>48</v>
      </c>
      <c r="D213" s="5" t="s">
        <v>28</v>
      </c>
      <c r="E213" s="5" t="s">
        <v>29</v>
      </c>
      <c r="F213" s="6">
        <v>3788</v>
      </c>
      <c r="G213" s="5" t="s">
        <v>30</v>
      </c>
      <c r="H213" s="6">
        <v>1.4469052511131715</v>
      </c>
      <c r="I213" s="6">
        <v>0</v>
      </c>
      <c r="J213" s="6">
        <v>5480.7674736748695</v>
      </c>
      <c r="K213" s="6">
        <v>1.4468763130081492</v>
      </c>
      <c r="L213" s="7" t="s">
        <v>31</v>
      </c>
      <c r="M213" s="5" t="s">
        <v>32</v>
      </c>
      <c r="N213" s="6">
        <v>3788</v>
      </c>
      <c r="O213" s="5" t="s">
        <v>30</v>
      </c>
      <c r="P213" s="6">
        <v>1.431567</v>
      </c>
      <c r="Q213" s="6" t="s">
        <v>33</v>
      </c>
      <c r="R213" s="6">
        <v>0</v>
      </c>
      <c r="S213" s="6">
        <v>5480.7674736748695</v>
      </c>
      <c r="T213" s="5" t="s">
        <v>129</v>
      </c>
      <c r="U213" s="5" t="s">
        <v>106</v>
      </c>
      <c r="V213" s="5" t="s">
        <v>107</v>
      </c>
      <c r="W213" s="5" t="s">
        <v>108</v>
      </c>
      <c r="X213" s="5" t="s">
        <v>109</v>
      </c>
      <c r="Y213" s="5" t="s">
        <v>110</v>
      </c>
      <c r="Z213" s="5" t="s">
        <v>111</v>
      </c>
      <c r="AA213" s="5" t="s">
        <v>112</v>
      </c>
      <c r="AB213" s="5" t="s">
        <v>113</v>
      </c>
      <c r="AC213" s="5" t="s">
        <v>49</v>
      </c>
      <c r="AD213" s="5" t="s">
        <v>49</v>
      </c>
      <c r="AE213" t="s">
        <v>49</v>
      </c>
      <c r="AF213" s="5" t="s">
        <v>115</v>
      </c>
      <c r="AG213" s="5" t="s">
        <v>34</v>
      </c>
      <c r="AH213" s="5" t="s">
        <v>49</v>
      </c>
      <c r="AI213" s="5" t="s">
        <v>117</v>
      </c>
      <c r="AJ213" s="5" t="s">
        <v>28</v>
      </c>
      <c r="AK213" s="5" t="s">
        <v>29</v>
      </c>
      <c r="AL213" s="5" t="s">
        <v>118</v>
      </c>
      <c r="AM213" s="5" t="s">
        <v>49</v>
      </c>
      <c r="AN213" s="5" t="s">
        <v>49</v>
      </c>
      <c r="AO213" s="5" t="s">
        <v>49</v>
      </c>
      <c r="AP213" s="5" t="s">
        <v>108</v>
      </c>
      <c r="AQ213" s="5" t="s">
        <v>109</v>
      </c>
      <c r="AR213" s="5" t="s">
        <v>110</v>
      </c>
      <c r="AS213" s="5" t="s">
        <v>111</v>
      </c>
      <c r="AT213" s="5" t="s">
        <v>112</v>
      </c>
      <c r="AU213" s="13">
        <v>54258131</v>
      </c>
      <c r="AV213" s="13" t="s">
        <v>119</v>
      </c>
    </row>
    <row r="214" spans="1:48" x14ac:dyDescent="0.25">
      <c r="A214" s="4">
        <v>44484</v>
      </c>
      <c r="B214" s="5" t="s">
        <v>26</v>
      </c>
      <c r="C214" s="5" t="s">
        <v>48</v>
      </c>
      <c r="D214" s="5" t="s">
        <v>28</v>
      </c>
      <c r="E214" s="5" t="s">
        <v>29</v>
      </c>
      <c r="F214" s="6">
        <v>23000</v>
      </c>
      <c r="G214" s="5" t="s">
        <v>30</v>
      </c>
      <c r="H214" s="6">
        <v>1.4469062469031619</v>
      </c>
      <c r="I214" s="6">
        <v>0</v>
      </c>
      <c r="J214" s="6">
        <v>33278.178101899153</v>
      </c>
      <c r="K214" s="6">
        <v>1.4468773087782241</v>
      </c>
      <c r="L214" s="7" t="s">
        <v>31</v>
      </c>
      <c r="M214" s="5" t="s">
        <v>32</v>
      </c>
      <c r="N214" s="6">
        <v>23000</v>
      </c>
      <c r="O214" s="5" t="s">
        <v>30</v>
      </c>
      <c r="P214" s="6">
        <v>1.431567</v>
      </c>
      <c r="Q214" s="6" t="s">
        <v>33</v>
      </c>
      <c r="R214" s="6">
        <v>0</v>
      </c>
      <c r="S214" s="6">
        <v>33278.178101899153</v>
      </c>
      <c r="T214" s="5" t="s">
        <v>129</v>
      </c>
      <c r="U214" s="5" t="s">
        <v>106</v>
      </c>
      <c r="V214" s="5" t="s">
        <v>107</v>
      </c>
      <c r="W214" s="5" t="s">
        <v>108</v>
      </c>
      <c r="X214" s="5" t="s">
        <v>109</v>
      </c>
      <c r="Y214" s="5" t="s">
        <v>110</v>
      </c>
      <c r="Z214" s="5" t="s">
        <v>111</v>
      </c>
      <c r="AA214" s="5" t="s">
        <v>112</v>
      </c>
      <c r="AB214" s="5" t="s">
        <v>113</v>
      </c>
      <c r="AC214" s="5" t="s">
        <v>49</v>
      </c>
      <c r="AD214" s="5" t="s">
        <v>49</v>
      </c>
      <c r="AE214" t="s">
        <v>49</v>
      </c>
      <c r="AF214" s="5" t="s">
        <v>115</v>
      </c>
      <c r="AG214" s="5" t="s">
        <v>34</v>
      </c>
      <c r="AH214" s="5" t="s">
        <v>49</v>
      </c>
      <c r="AI214" s="5" t="s">
        <v>117</v>
      </c>
      <c r="AJ214" s="5" t="s">
        <v>28</v>
      </c>
      <c r="AK214" s="5" t="s">
        <v>29</v>
      </c>
      <c r="AL214" s="5" t="s">
        <v>118</v>
      </c>
      <c r="AM214" s="5" t="s">
        <v>49</v>
      </c>
      <c r="AN214" s="5" t="s">
        <v>49</v>
      </c>
      <c r="AO214" s="5" t="s">
        <v>49</v>
      </c>
      <c r="AP214" s="5" t="s">
        <v>108</v>
      </c>
      <c r="AQ214" s="5" t="s">
        <v>109</v>
      </c>
      <c r="AR214" s="5" t="s">
        <v>110</v>
      </c>
      <c r="AS214" s="5" t="s">
        <v>111</v>
      </c>
      <c r="AT214" s="5" t="s">
        <v>112</v>
      </c>
      <c r="AU214" s="13">
        <v>54258129</v>
      </c>
      <c r="AV214" s="13" t="s">
        <v>119</v>
      </c>
    </row>
    <row r="215" spans="1:48" x14ac:dyDescent="0.25">
      <c r="A215" s="4">
        <v>44484</v>
      </c>
      <c r="B215" s="5" t="s">
        <v>26</v>
      </c>
      <c r="C215" s="5" t="s">
        <v>48</v>
      </c>
      <c r="D215" s="5" t="s">
        <v>28</v>
      </c>
      <c r="E215" s="5" t="s">
        <v>29</v>
      </c>
      <c r="F215" s="6">
        <v>6460</v>
      </c>
      <c r="G215" s="5" t="s">
        <v>30</v>
      </c>
      <c r="H215" s="6">
        <v>1.4469062551621303</v>
      </c>
      <c r="I215" s="6">
        <v>0</v>
      </c>
      <c r="J215" s="6">
        <v>9346.8274680591949</v>
      </c>
      <c r="K215" s="6">
        <v>1.446877317037027</v>
      </c>
      <c r="L215" s="7" t="s">
        <v>31</v>
      </c>
      <c r="M215" s="5" t="s">
        <v>32</v>
      </c>
      <c r="N215" s="6">
        <v>6460</v>
      </c>
      <c r="O215" s="5" t="s">
        <v>30</v>
      </c>
      <c r="P215" s="6">
        <v>1.431567</v>
      </c>
      <c r="Q215" s="6" t="s">
        <v>33</v>
      </c>
      <c r="R215" s="6">
        <v>0</v>
      </c>
      <c r="S215" s="6">
        <v>9346.8274680591949</v>
      </c>
      <c r="T215" s="5" t="s">
        <v>129</v>
      </c>
      <c r="U215" s="5" t="s">
        <v>106</v>
      </c>
      <c r="V215" s="5" t="s">
        <v>107</v>
      </c>
      <c r="W215" s="5" t="s">
        <v>108</v>
      </c>
      <c r="X215" s="5" t="s">
        <v>109</v>
      </c>
      <c r="Y215" s="5" t="s">
        <v>110</v>
      </c>
      <c r="Z215" s="5" t="s">
        <v>111</v>
      </c>
      <c r="AA215" s="5" t="s">
        <v>112</v>
      </c>
      <c r="AB215" s="5" t="s">
        <v>113</v>
      </c>
      <c r="AC215" s="5" t="s">
        <v>49</v>
      </c>
      <c r="AD215" s="5" t="s">
        <v>49</v>
      </c>
      <c r="AE215" t="s">
        <v>49</v>
      </c>
      <c r="AF215" s="5" t="s">
        <v>115</v>
      </c>
      <c r="AG215" s="5" t="s">
        <v>34</v>
      </c>
      <c r="AH215" s="5" t="s">
        <v>49</v>
      </c>
      <c r="AI215" s="5" t="s">
        <v>117</v>
      </c>
      <c r="AJ215" s="5" t="s">
        <v>28</v>
      </c>
      <c r="AK215" s="5" t="s">
        <v>29</v>
      </c>
      <c r="AL215" s="5" t="s">
        <v>118</v>
      </c>
      <c r="AM215" s="5" t="s">
        <v>49</v>
      </c>
      <c r="AN215" s="5" t="s">
        <v>49</v>
      </c>
      <c r="AO215" s="5" t="s">
        <v>49</v>
      </c>
      <c r="AP215" s="5" t="s">
        <v>108</v>
      </c>
      <c r="AQ215" s="5" t="s">
        <v>109</v>
      </c>
      <c r="AR215" s="5" t="s">
        <v>110</v>
      </c>
      <c r="AS215" s="5" t="s">
        <v>111</v>
      </c>
      <c r="AT215" s="5" t="s">
        <v>112</v>
      </c>
      <c r="AU215" s="13">
        <v>54258133</v>
      </c>
      <c r="AV215" s="13" t="s">
        <v>119</v>
      </c>
    </row>
    <row r="216" spans="1:48" x14ac:dyDescent="0.25">
      <c r="A216" s="4">
        <v>44484</v>
      </c>
      <c r="B216" s="5" t="s">
        <v>26</v>
      </c>
      <c r="C216" s="5" t="s">
        <v>48</v>
      </c>
      <c r="D216" s="5" t="s">
        <v>28</v>
      </c>
      <c r="E216" s="5" t="s">
        <v>29</v>
      </c>
      <c r="F216" s="6">
        <v>19212</v>
      </c>
      <c r="G216" s="5" t="s">
        <v>30</v>
      </c>
      <c r="H216" s="6">
        <v>1.4469062488471061</v>
      </c>
      <c r="I216" s="6">
        <v>0</v>
      </c>
      <c r="J216" s="6">
        <v>27797.406893593547</v>
      </c>
      <c r="K216" s="6">
        <v>1.4468773107221293</v>
      </c>
      <c r="L216" s="7" t="s">
        <v>31</v>
      </c>
      <c r="M216" s="5" t="s">
        <v>32</v>
      </c>
      <c r="N216" s="6">
        <v>19212</v>
      </c>
      <c r="O216" s="5" t="s">
        <v>30</v>
      </c>
      <c r="P216" s="6">
        <v>1.431567</v>
      </c>
      <c r="Q216" s="6" t="s">
        <v>33</v>
      </c>
      <c r="R216" s="6">
        <v>0</v>
      </c>
      <c r="S216" s="6">
        <v>27797.406893593547</v>
      </c>
      <c r="T216" s="5" t="s">
        <v>129</v>
      </c>
      <c r="U216" s="5" t="s">
        <v>106</v>
      </c>
      <c r="V216" s="5" t="s">
        <v>107</v>
      </c>
      <c r="W216" s="5" t="s">
        <v>108</v>
      </c>
      <c r="X216" s="5" t="s">
        <v>109</v>
      </c>
      <c r="Y216" s="5" t="s">
        <v>110</v>
      </c>
      <c r="Z216" s="5" t="s">
        <v>111</v>
      </c>
      <c r="AA216" s="5" t="s">
        <v>112</v>
      </c>
      <c r="AB216" s="5" t="s">
        <v>113</v>
      </c>
      <c r="AC216" s="5" t="s">
        <v>49</v>
      </c>
      <c r="AD216" s="5" t="s">
        <v>49</v>
      </c>
      <c r="AE216" t="s">
        <v>49</v>
      </c>
      <c r="AF216" s="5" t="s">
        <v>115</v>
      </c>
      <c r="AG216" s="5" t="s">
        <v>34</v>
      </c>
      <c r="AH216" s="5" t="s">
        <v>49</v>
      </c>
      <c r="AI216" s="5" t="s">
        <v>117</v>
      </c>
      <c r="AJ216" s="5" t="s">
        <v>28</v>
      </c>
      <c r="AK216" s="5" t="s">
        <v>29</v>
      </c>
      <c r="AL216" s="5" t="s">
        <v>118</v>
      </c>
      <c r="AM216" s="5" t="s">
        <v>49</v>
      </c>
      <c r="AN216" s="5" t="s">
        <v>49</v>
      </c>
      <c r="AO216" s="5" t="s">
        <v>49</v>
      </c>
      <c r="AP216" s="5" t="s">
        <v>108</v>
      </c>
      <c r="AQ216" s="5" t="s">
        <v>109</v>
      </c>
      <c r="AR216" s="5" t="s">
        <v>110</v>
      </c>
      <c r="AS216" s="5" t="s">
        <v>111</v>
      </c>
      <c r="AT216" s="5" t="s">
        <v>112</v>
      </c>
      <c r="AU216" s="13">
        <v>54260826</v>
      </c>
      <c r="AV216" s="13" t="s">
        <v>119</v>
      </c>
    </row>
    <row r="217" spans="1:48" x14ac:dyDescent="0.25">
      <c r="A217" s="4">
        <v>44484</v>
      </c>
      <c r="B217" s="5" t="s">
        <v>26</v>
      </c>
      <c r="C217" s="5" t="s">
        <v>48</v>
      </c>
      <c r="D217" s="5" t="s">
        <v>28</v>
      </c>
      <c r="E217" s="5" t="s">
        <v>29</v>
      </c>
      <c r="F217" s="6">
        <v>16540</v>
      </c>
      <c r="G217" s="5" t="s">
        <v>30</v>
      </c>
      <c r="H217" s="6">
        <v>1.4469062436774707</v>
      </c>
      <c r="I217" s="6">
        <v>27.735001560030476</v>
      </c>
      <c r="J217" s="6">
        <v>23931.350633839957</v>
      </c>
      <c r="K217" s="6">
        <v>1.4468773055525972</v>
      </c>
      <c r="L217" s="7" t="s">
        <v>31</v>
      </c>
      <c r="M217" s="5" t="s">
        <v>32</v>
      </c>
      <c r="N217" s="6">
        <v>16540</v>
      </c>
      <c r="O217" s="5" t="s">
        <v>30</v>
      </c>
      <c r="P217" s="6">
        <v>1.431567</v>
      </c>
      <c r="Q217" s="6" t="s">
        <v>33</v>
      </c>
      <c r="R217" s="6">
        <v>6637.36</v>
      </c>
      <c r="S217" s="6">
        <v>30568.710633839957</v>
      </c>
      <c r="T217" s="5" t="s">
        <v>129</v>
      </c>
      <c r="U217" s="5" t="s">
        <v>106</v>
      </c>
      <c r="V217" s="5" t="s">
        <v>107</v>
      </c>
      <c r="W217" s="5" t="s">
        <v>108</v>
      </c>
      <c r="X217" s="5" t="s">
        <v>109</v>
      </c>
      <c r="Y217" s="5" t="s">
        <v>110</v>
      </c>
      <c r="Z217" s="5" t="s">
        <v>111</v>
      </c>
      <c r="AA217" s="5" t="s">
        <v>112</v>
      </c>
      <c r="AB217" s="5" t="s">
        <v>113</v>
      </c>
      <c r="AC217" s="5" t="s">
        <v>49</v>
      </c>
      <c r="AD217" s="5" t="s">
        <v>49</v>
      </c>
      <c r="AE217" t="s">
        <v>49</v>
      </c>
      <c r="AF217" s="5" t="s">
        <v>115</v>
      </c>
      <c r="AG217" s="5" t="s">
        <v>34</v>
      </c>
      <c r="AH217" s="5" t="s">
        <v>49</v>
      </c>
      <c r="AI217" s="5" t="s">
        <v>117</v>
      </c>
      <c r="AJ217" s="5" t="s">
        <v>28</v>
      </c>
      <c r="AK217" s="5" t="s">
        <v>29</v>
      </c>
      <c r="AL217" s="5" t="s">
        <v>118</v>
      </c>
      <c r="AM217" s="5" t="s">
        <v>49</v>
      </c>
      <c r="AN217" s="5" t="s">
        <v>49</v>
      </c>
      <c r="AO217" s="5" t="s">
        <v>49</v>
      </c>
      <c r="AP217" s="5" t="s">
        <v>108</v>
      </c>
      <c r="AQ217" s="5" t="s">
        <v>109</v>
      </c>
      <c r="AR217" s="5" t="s">
        <v>110</v>
      </c>
      <c r="AS217" s="5" t="s">
        <v>111</v>
      </c>
      <c r="AT217" s="5" t="s">
        <v>112</v>
      </c>
      <c r="AU217" s="13">
        <v>54260802</v>
      </c>
      <c r="AV217" s="13" t="s">
        <v>119</v>
      </c>
    </row>
    <row r="218" spans="1:48" x14ac:dyDescent="0.25">
      <c r="A218" s="4">
        <v>44484</v>
      </c>
      <c r="B218" s="5" t="s">
        <v>26</v>
      </c>
      <c r="C218" s="5" t="s">
        <v>48</v>
      </c>
      <c r="D218" s="5" t="s">
        <v>28</v>
      </c>
      <c r="E218" s="5" t="s">
        <v>29</v>
      </c>
      <c r="F218" s="6">
        <v>18680</v>
      </c>
      <c r="G218" s="5" t="s">
        <v>30</v>
      </c>
      <c r="H218" s="6">
        <v>1.4469062483312385</v>
      </c>
      <c r="I218" s="6">
        <v>27.735001387283042</v>
      </c>
      <c r="J218" s="6">
        <v>27027.668154653158</v>
      </c>
      <c r="K218" s="6">
        <v>1.4468773102062717</v>
      </c>
      <c r="L218" s="7" t="s">
        <v>31</v>
      </c>
      <c r="M218" s="5" t="s">
        <v>32</v>
      </c>
      <c r="N218" s="6">
        <v>18680</v>
      </c>
      <c r="O218" s="5" t="s">
        <v>30</v>
      </c>
      <c r="P218" s="6">
        <v>1.431567</v>
      </c>
      <c r="Q218" s="6" t="s">
        <v>33</v>
      </c>
      <c r="R218" s="6">
        <v>7496.12</v>
      </c>
      <c r="S218" s="6">
        <v>34523.788154653157</v>
      </c>
      <c r="T218" s="5" t="s">
        <v>129</v>
      </c>
      <c r="U218" s="5" t="s">
        <v>106</v>
      </c>
      <c r="V218" s="5" t="s">
        <v>107</v>
      </c>
      <c r="W218" s="5" t="s">
        <v>108</v>
      </c>
      <c r="X218" s="5" t="s">
        <v>109</v>
      </c>
      <c r="Y218" s="5" t="s">
        <v>110</v>
      </c>
      <c r="Z218" s="5" t="s">
        <v>111</v>
      </c>
      <c r="AA218" s="5" t="s">
        <v>112</v>
      </c>
      <c r="AB218" s="5" t="s">
        <v>113</v>
      </c>
      <c r="AC218" s="5" t="s">
        <v>49</v>
      </c>
      <c r="AD218" s="5" t="s">
        <v>49</v>
      </c>
      <c r="AE218" t="s">
        <v>49</v>
      </c>
      <c r="AF218" s="5" t="s">
        <v>115</v>
      </c>
      <c r="AG218" s="5" t="s">
        <v>34</v>
      </c>
      <c r="AH218" s="5" t="s">
        <v>49</v>
      </c>
      <c r="AI218" s="5" t="s">
        <v>117</v>
      </c>
      <c r="AJ218" s="5" t="s">
        <v>28</v>
      </c>
      <c r="AK218" s="5" t="s">
        <v>29</v>
      </c>
      <c r="AL218" s="5" t="s">
        <v>118</v>
      </c>
      <c r="AM218" s="5" t="s">
        <v>49</v>
      </c>
      <c r="AN218" s="5" t="s">
        <v>49</v>
      </c>
      <c r="AO218" s="5" t="s">
        <v>49</v>
      </c>
      <c r="AP218" s="5" t="s">
        <v>108</v>
      </c>
      <c r="AQ218" s="5" t="s">
        <v>109</v>
      </c>
      <c r="AR218" s="5" t="s">
        <v>110</v>
      </c>
      <c r="AS218" s="5" t="s">
        <v>111</v>
      </c>
      <c r="AT218" s="5" t="s">
        <v>112</v>
      </c>
      <c r="AU218" s="13">
        <v>54258240</v>
      </c>
      <c r="AV218" s="13" t="s">
        <v>119</v>
      </c>
    </row>
    <row r="219" spans="1:48" x14ac:dyDescent="0.25">
      <c r="A219" s="4">
        <v>44484</v>
      </c>
      <c r="B219" s="5" t="s">
        <v>26</v>
      </c>
      <c r="C219" s="5" t="s">
        <v>48</v>
      </c>
      <c r="D219" s="5" t="s">
        <v>28</v>
      </c>
      <c r="E219" s="5" t="s">
        <v>29</v>
      </c>
      <c r="F219" s="6">
        <v>20160</v>
      </c>
      <c r="G219" s="5" t="s">
        <v>30</v>
      </c>
      <c r="H219" s="6">
        <v>1.446906249549637</v>
      </c>
      <c r="I219" s="6">
        <v>0</v>
      </c>
      <c r="J219" s="6">
        <v>29169.046598320863</v>
      </c>
      <c r="K219" s="6">
        <v>1.446877311424646</v>
      </c>
      <c r="L219" s="7" t="s">
        <v>31</v>
      </c>
      <c r="M219" s="5" t="s">
        <v>32</v>
      </c>
      <c r="N219" s="6">
        <v>20160</v>
      </c>
      <c r="O219" s="5" t="s">
        <v>30</v>
      </c>
      <c r="P219" s="6">
        <v>1.431567</v>
      </c>
      <c r="Q219" s="6" t="s">
        <v>33</v>
      </c>
      <c r="R219" s="6">
        <v>0</v>
      </c>
      <c r="S219" s="6">
        <v>29169.046598320863</v>
      </c>
      <c r="T219" s="5" t="s">
        <v>129</v>
      </c>
      <c r="U219" s="5" t="s">
        <v>106</v>
      </c>
      <c r="V219" s="5" t="s">
        <v>107</v>
      </c>
      <c r="W219" s="5" t="s">
        <v>108</v>
      </c>
      <c r="X219" s="5" t="s">
        <v>109</v>
      </c>
      <c r="Y219" s="5" t="s">
        <v>110</v>
      </c>
      <c r="Z219" s="5" t="s">
        <v>111</v>
      </c>
      <c r="AA219" s="5" t="s">
        <v>112</v>
      </c>
      <c r="AB219" s="5" t="s">
        <v>113</v>
      </c>
      <c r="AC219" s="5" t="s">
        <v>49</v>
      </c>
      <c r="AD219" s="5" t="s">
        <v>49</v>
      </c>
      <c r="AE219" t="s">
        <v>49</v>
      </c>
      <c r="AF219" s="5" t="s">
        <v>115</v>
      </c>
      <c r="AG219" s="5" t="s">
        <v>34</v>
      </c>
      <c r="AH219" s="5" t="s">
        <v>49</v>
      </c>
      <c r="AI219" s="5" t="s">
        <v>117</v>
      </c>
      <c r="AJ219" s="5" t="s">
        <v>28</v>
      </c>
      <c r="AK219" s="5" t="s">
        <v>29</v>
      </c>
      <c r="AL219" s="5" t="s">
        <v>118</v>
      </c>
      <c r="AM219" s="5" t="s">
        <v>49</v>
      </c>
      <c r="AN219" s="5" t="s">
        <v>49</v>
      </c>
      <c r="AO219" s="5" t="s">
        <v>49</v>
      </c>
      <c r="AP219" s="5" t="s">
        <v>108</v>
      </c>
      <c r="AQ219" s="5" t="s">
        <v>109</v>
      </c>
      <c r="AR219" s="5" t="s">
        <v>110</v>
      </c>
      <c r="AS219" s="5" t="s">
        <v>111</v>
      </c>
      <c r="AT219" s="5" t="s">
        <v>112</v>
      </c>
      <c r="AU219" s="13">
        <v>54258132</v>
      </c>
      <c r="AV219" s="13" t="s">
        <v>119</v>
      </c>
    </row>
    <row r="220" spans="1:48" x14ac:dyDescent="0.25">
      <c r="A220" s="4">
        <v>44484</v>
      </c>
      <c r="B220" s="5" t="s">
        <v>26</v>
      </c>
      <c r="C220" s="5" t="s">
        <v>48</v>
      </c>
      <c r="D220" s="5" t="s">
        <v>28</v>
      </c>
      <c r="E220" s="5" t="s">
        <v>29</v>
      </c>
      <c r="F220" s="6">
        <v>2840</v>
      </c>
      <c r="G220" s="5" t="s">
        <v>30</v>
      </c>
      <c r="H220" s="6">
        <v>1.4469062281169176</v>
      </c>
      <c r="I220" s="6">
        <v>0</v>
      </c>
      <c r="J220" s="6">
        <v>4109.1315035782891</v>
      </c>
      <c r="K220" s="6">
        <v>1.4468772899923552</v>
      </c>
      <c r="L220" s="7" t="s">
        <v>31</v>
      </c>
      <c r="M220" s="5" t="s">
        <v>32</v>
      </c>
      <c r="N220" s="6">
        <v>2840</v>
      </c>
      <c r="O220" s="5" t="s">
        <v>30</v>
      </c>
      <c r="P220" s="6">
        <v>1.431567</v>
      </c>
      <c r="Q220" s="6" t="s">
        <v>33</v>
      </c>
      <c r="R220" s="6">
        <v>0</v>
      </c>
      <c r="S220" s="6">
        <v>4109.1315035782891</v>
      </c>
      <c r="T220" s="5" t="s">
        <v>129</v>
      </c>
      <c r="U220" s="5" t="s">
        <v>106</v>
      </c>
      <c r="V220" s="5" t="s">
        <v>107</v>
      </c>
      <c r="W220" s="5" t="s">
        <v>108</v>
      </c>
      <c r="X220" s="5" t="s">
        <v>109</v>
      </c>
      <c r="Y220" s="5" t="s">
        <v>110</v>
      </c>
      <c r="Z220" s="5" t="s">
        <v>111</v>
      </c>
      <c r="AA220" s="5" t="s">
        <v>112</v>
      </c>
      <c r="AB220" s="5" t="s">
        <v>113</v>
      </c>
      <c r="AC220" s="5" t="s">
        <v>49</v>
      </c>
      <c r="AD220" s="5" t="s">
        <v>49</v>
      </c>
      <c r="AE220" t="s">
        <v>49</v>
      </c>
      <c r="AF220" s="5" t="s">
        <v>115</v>
      </c>
      <c r="AG220" s="5" t="s">
        <v>34</v>
      </c>
      <c r="AH220" s="5" t="s">
        <v>49</v>
      </c>
      <c r="AI220" s="5" t="s">
        <v>117</v>
      </c>
      <c r="AJ220" s="5" t="s">
        <v>28</v>
      </c>
      <c r="AK220" s="5" t="s">
        <v>29</v>
      </c>
      <c r="AL220" s="5" t="s">
        <v>118</v>
      </c>
      <c r="AM220" s="5" t="s">
        <v>49</v>
      </c>
      <c r="AN220" s="5" t="s">
        <v>49</v>
      </c>
      <c r="AO220" s="5" t="s">
        <v>49</v>
      </c>
      <c r="AP220" s="5" t="s">
        <v>108</v>
      </c>
      <c r="AQ220" s="5" t="s">
        <v>109</v>
      </c>
      <c r="AR220" s="5" t="s">
        <v>110</v>
      </c>
      <c r="AS220" s="5" t="s">
        <v>111</v>
      </c>
      <c r="AT220" s="5" t="s">
        <v>112</v>
      </c>
      <c r="AU220" s="13">
        <v>54277253</v>
      </c>
      <c r="AV220" s="13" t="s">
        <v>119</v>
      </c>
    </row>
    <row r="221" spans="1:48" x14ac:dyDescent="0.25">
      <c r="A221" s="4">
        <v>44484</v>
      </c>
      <c r="B221" s="5" t="s">
        <v>26</v>
      </c>
      <c r="C221" s="5" t="s">
        <v>48</v>
      </c>
      <c r="D221" s="5" t="s">
        <v>28</v>
      </c>
      <c r="E221" s="5" t="s">
        <v>29</v>
      </c>
      <c r="F221" s="6">
        <v>4320</v>
      </c>
      <c r="G221" s="5" t="s">
        <v>30</v>
      </c>
      <c r="H221" s="6">
        <v>1.446906240728054</v>
      </c>
      <c r="I221" s="6">
        <v>0</v>
      </c>
      <c r="J221" s="6">
        <v>6250.5099472459942</v>
      </c>
      <c r="K221" s="6">
        <v>1.4468773026032393</v>
      </c>
      <c r="L221" s="7" t="s">
        <v>31</v>
      </c>
      <c r="M221" s="5" t="s">
        <v>32</v>
      </c>
      <c r="N221" s="6">
        <v>4320</v>
      </c>
      <c r="O221" s="5" t="s">
        <v>30</v>
      </c>
      <c r="P221" s="6">
        <v>1.431567</v>
      </c>
      <c r="Q221" s="6" t="s">
        <v>33</v>
      </c>
      <c r="R221" s="6">
        <v>0</v>
      </c>
      <c r="S221" s="6">
        <v>6250.5099472459942</v>
      </c>
      <c r="T221" s="5" t="s">
        <v>129</v>
      </c>
      <c r="U221" s="5" t="s">
        <v>106</v>
      </c>
      <c r="V221" s="5" t="s">
        <v>107</v>
      </c>
      <c r="W221" s="5" t="s">
        <v>108</v>
      </c>
      <c r="X221" s="5" t="s">
        <v>109</v>
      </c>
      <c r="Y221" s="5" t="s">
        <v>110</v>
      </c>
      <c r="Z221" s="5" t="s">
        <v>111</v>
      </c>
      <c r="AA221" s="5" t="s">
        <v>112</v>
      </c>
      <c r="AB221" s="5" t="s">
        <v>113</v>
      </c>
      <c r="AC221" s="5" t="s">
        <v>49</v>
      </c>
      <c r="AD221" s="5" t="s">
        <v>49</v>
      </c>
      <c r="AE221" t="s">
        <v>49</v>
      </c>
      <c r="AF221" s="5" t="s">
        <v>115</v>
      </c>
      <c r="AG221" s="5" t="s">
        <v>34</v>
      </c>
      <c r="AH221" s="5" t="s">
        <v>49</v>
      </c>
      <c r="AI221" s="5" t="s">
        <v>117</v>
      </c>
      <c r="AJ221" s="5" t="s">
        <v>28</v>
      </c>
      <c r="AK221" s="5" t="s">
        <v>29</v>
      </c>
      <c r="AL221" s="5" t="s">
        <v>118</v>
      </c>
      <c r="AM221" s="5" t="s">
        <v>49</v>
      </c>
      <c r="AN221" s="5" t="s">
        <v>49</v>
      </c>
      <c r="AO221" s="5" t="s">
        <v>49</v>
      </c>
      <c r="AP221" s="5" t="s">
        <v>108</v>
      </c>
      <c r="AQ221" s="5" t="s">
        <v>109</v>
      </c>
      <c r="AR221" s="5" t="s">
        <v>110</v>
      </c>
      <c r="AS221" s="5" t="s">
        <v>111</v>
      </c>
      <c r="AT221" s="5" t="s">
        <v>112</v>
      </c>
      <c r="AU221" s="13">
        <v>54258130</v>
      </c>
      <c r="AV221" s="13" t="s">
        <v>119</v>
      </c>
    </row>
    <row r="222" spans="1:48" x14ac:dyDescent="0.25">
      <c r="A222" s="4">
        <v>44488</v>
      </c>
      <c r="B222" s="5" t="s">
        <v>26</v>
      </c>
      <c r="C222" s="5" t="s">
        <v>72</v>
      </c>
      <c r="D222" s="5" t="s">
        <v>28</v>
      </c>
      <c r="E222" s="5" t="s">
        <v>56</v>
      </c>
      <c r="F222" s="6">
        <v>24610</v>
      </c>
      <c r="G222" s="5" t="s">
        <v>30</v>
      </c>
      <c r="H222" s="6">
        <v>1.7186131496793755</v>
      </c>
      <c r="I222" s="6">
        <v>27.734999201715993</v>
      </c>
      <c r="J222" s="6">
        <v>42294.223712217157</v>
      </c>
      <c r="K222" s="6">
        <v>1.7185787774163819</v>
      </c>
      <c r="L222" s="7" t="s">
        <v>31</v>
      </c>
      <c r="M222" s="5" t="s">
        <v>62</v>
      </c>
      <c r="N222" s="6">
        <v>24610</v>
      </c>
      <c r="O222" s="5" t="s">
        <v>30</v>
      </c>
      <c r="P222" s="6">
        <v>1.703295</v>
      </c>
      <c r="Q222" s="6" t="s">
        <v>33</v>
      </c>
      <c r="R222" s="6">
        <v>11730.31</v>
      </c>
      <c r="S222" s="6">
        <v>54024.533712217155</v>
      </c>
      <c r="T222" s="5" t="s">
        <v>129</v>
      </c>
      <c r="U222" s="5" t="s">
        <v>106</v>
      </c>
      <c r="V222" s="5" t="s">
        <v>107</v>
      </c>
      <c r="W222" s="5" t="s">
        <v>108</v>
      </c>
      <c r="X222" s="5" t="s">
        <v>109</v>
      </c>
      <c r="Y222" s="5" t="s">
        <v>110</v>
      </c>
      <c r="Z222" s="5" t="s">
        <v>111</v>
      </c>
      <c r="AA222" s="5" t="s">
        <v>112</v>
      </c>
      <c r="AB222" s="5" t="s">
        <v>113</v>
      </c>
      <c r="AC222" s="5" t="s">
        <v>49</v>
      </c>
      <c r="AD222" s="5" t="s">
        <v>49</v>
      </c>
      <c r="AE222" t="s">
        <v>49</v>
      </c>
      <c r="AF222" s="5" t="s">
        <v>115</v>
      </c>
      <c r="AG222" s="5" t="s">
        <v>34</v>
      </c>
      <c r="AH222" s="5" t="s">
        <v>49</v>
      </c>
      <c r="AI222" s="5" t="s">
        <v>117</v>
      </c>
      <c r="AJ222" s="5" t="s">
        <v>28</v>
      </c>
      <c r="AK222" s="5" t="s">
        <v>56</v>
      </c>
      <c r="AL222" s="5" t="s">
        <v>118</v>
      </c>
      <c r="AM222" s="5" t="s">
        <v>49</v>
      </c>
      <c r="AN222" s="5" t="s">
        <v>121</v>
      </c>
      <c r="AO222" s="5" t="s">
        <v>49</v>
      </c>
      <c r="AP222" s="5" t="s">
        <v>108</v>
      </c>
      <c r="AQ222" s="5" t="s">
        <v>109</v>
      </c>
      <c r="AR222" s="5" t="s">
        <v>110</v>
      </c>
      <c r="AS222" s="5" t="s">
        <v>111</v>
      </c>
      <c r="AT222" s="5" t="s">
        <v>112</v>
      </c>
      <c r="AU222" s="13">
        <v>55462731</v>
      </c>
      <c r="AV222" s="13" t="s">
        <v>119</v>
      </c>
    </row>
    <row r="223" spans="1:48" x14ac:dyDescent="0.25">
      <c r="A223" s="4">
        <v>44488</v>
      </c>
      <c r="B223" s="5" t="s">
        <v>26</v>
      </c>
      <c r="C223" s="5" t="s">
        <v>72</v>
      </c>
      <c r="D223" s="5" t="s">
        <v>28</v>
      </c>
      <c r="E223" s="5" t="s">
        <v>56</v>
      </c>
      <c r="F223" s="6">
        <v>24570</v>
      </c>
      <c r="G223" s="5" t="s">
        <v>30</v>
      </c>
      <c r="H223" s="6">
        <v>1.7186131496837798</v>
      </c>
      <c r="I223" s="6">
        <v>27.735001910388835</v>
      </c>
      <c r="J223" s="6">
        <v>42225.480561228709</v>
      </c>
      <c r="K223" s="6">
        <v>1.7185787774207859</v>
      </c>
      <c r="L223" s="7" t="s">
        <v>31</v>
      </c>
      <c r="M223" s="5" t="s">
        <v>62</v>
      </c>
      <c r="N223" s="6">
        <v>24570</v>
      </c>
      <c r="O223" s="5" t="s">
        <v>30</v>
      </c>
      <c r="P223" s="6">
        <v>1.703295</v>
      </c>
      <c r="Q223" s="6" t="s">
        <v>33</v>
      </c>
      <c r="R223" s="6">
        <v>11711.24</v>
      </c>
      <c r="S223" s="6">
        <v>53936.720561228707</v>
      </c>
      <c r="T223" s="5" t="s">
        <v>129</v>
      </c>
      <c r="U223" s="5" t="s">
        <v>106</v>
      </c>
      <c r="V223" s="5" t="s">
        <v>107</v>
      </c>
      <c r="W223" s="5" t="s">
        <v>108</v>
      </c>
      <c r="X223" s="5" t="s">
        <v>109</v>
      </c>
      <c r="Y223" s="5" t="s">
        <v>110</v>
      </c>
      <c r="Z223" s="5" t="s">
        <v>111</v>
      </c>
      <c r="AA223" s="5" t="s">
        <v>112</v>
      </c>
      <c r="AB223" s="5" t="s">
        <v>113</v>
      </c>
      <c r="AC223" s="5" t="s">
        <v>49</v>
      </c>
      <c r="AD223" s="5" t="s">
        <v>49</v>
      </c>
      <c r="AE223" t="s">
        <v>49</v>
      </c>
      <c r="AF223" s="5" t="s">
        <v>115</v>
      </c>
      <c r="AG223" s="5" t="s">
        <v>34</v>
      </c>
      <c r="AH223" s="5" t="s">
        <v>49</v>
      </c>
      <c r="AI223" s="5" t="s">
        <v>117</v>
      </c>
      <c r="AJ223" s="5" t="s">
        <v>28</v>
      </c>
      <c r="AK223" s="5" t="s">
        <v>56</v>
      </c>
      <c r="AL223" s="5" t="s">
        <v>118</v>
      </c>
      <c r="AM223" s="5" t="s">
        <v>49</v>
      </c>
      <c r="AN223" s="5" t="s">
        <v>121</v>
      </c>
      <c r="AO223" s="5" t="s">
        <v>49</v>
      </c>
      <c r="AP223" s="5" t="s">
        <v>108</v>
      </c>
      <c r="AQ223" s="5" t="s">
        <v>109</v>
      </c>
      <c r="AR223" s="5" t="s">
        <v>110</v>
      </c>
      <c r="AS223" s="5" t="s">
        <v>111</v>
      </c>
      <c r="AT223" s="5" t="s">
        <v>112</v>
      </c>
      <c r="AU223" s="13">
        <v>55462729</v>
      </c>
      <c r="AV223" s="13" t="s">
        <v>119</v>
      </c>
    </row>
    <row r="224" spans="1:48" x14ac:dyDescent="0.25">
      <c r="A224" s="4">
        <v>44488</v>
      </c>
      <c r="B224" s="5" t="s">
        <v>26</v>
      </c>
      <c r="C224" s="5" t="s">
        <v>72</v>
      </c>
      <c r="D224" s="5" t="s">
        <v>28</v>
      </c>
      <c r="E224" s="5" t="s">
        <v>56</v>
      </c>
      <c r="F224" s="6">
        <v>24560</v>
      </c>
      <c r="G224" s="5" t="s">
        <v>30</v>
      </c>
      <c r="H224" s="6">
        <v>1.7186131469740704</v>
      </c>
      <c r="I224" s="6">
        <v>27.735001055357078</v>
      </c>
      <c r="J224" s="6">
        <v>42208.294706905377</v>
      </c>
      <c r="K224" s="6">
        <v>1.718578774711131</v>
      </c>
      <c r="L224" s="7" t="s">
        <v>31</v>
      </c>
      <c r="M224" s="5" t="s">
        <v>62</v>
      </c>
      <c r="N224" s="6">
        <v>24560</v>
      </c>
      <c r="O224" s="5" t="s">
        <v>30</v>
      </c>
      <c r="P224" s="6">
        <v>1.703295</v>
      </c>
      <c r="Q224" s="6" t="s">
        <v>33</v>
      </c>
      <c r="R224" s="6">
        <v>11706.48</v>
      </c>
      <c r="S224" s="6">
        <v>53914.774706905373</v>
      </c>
      <c r="T224" s="5" t="s">
        <v>129</v>
      </c>
      <c r="U224" s="5" t="s">
        <v>106</v>
      </c>
      <c r="V224" s="5" t="s">
        <v>107</v>
      </c>
      <c r="W224" s="5" t="s">
        <v>108</v>
      </c>
      <c r="X224" s="5" t="s">
        <v>109</v>
      </c>
      <c r="Y224" s="5" t="s">
        <v>110</v>
      </c>
      <c r="Z224" s="5" t="s">
        <v>111</v>
      </c>
      <c r="AA224" s="5" t="s">
        <v>112</v>
      </c>
      <c r="AB224" s="5" t="s">
        <v>113</v>
      </c>
      <c r="AC224" s="5" t="s">
        <v>49</v>
      </c>
      <c r="AD224" s="5" t="s">
        <v>49</v>
      </c>
      <c r="AE224" t="s">
        <v>49</v>
      </c>
      <c r="AF224" s="5" t="s">
        <v>115</v>
      </c>
      <c r="AG224" s="5" t="s">
        <v>34</v>
      </c>
      <c r="AH224" s="5" t="s">
        <v>49</v>
      </c>
      <c r="AI224" s="5" t="s">
        <v>117</v>
      </c>
      <c r="AJ224" s="5" t="s">
        <v>28</v>
      </c>
      <c r="AK224" s="5" t="s">
        <v>56</v>
      </c>
      <c r="AL224" s="5" t="s">
        <v>118</v>
      </c>
      <c r="AM224" s="5" t="s">
        <v>49</v>
      </c>
      <c r="AN224" s="5" t="s">
        <v>121</v>
      </c>
      <c r="AO224" s="5" t="s">
        <v>49</v>
      </c>
      <c r="AP224" s="5" t="s">
        <v>108</v>
      </c>
      <c r="AQ224" s="5" t="s">
        <v>109</v>
      </c>
      <c r="AR224" s="5" t="s">
        <v>110</v>
      </c>
      <c r="AS224" s="5" t="s">
        <v>111</v>
      </c>
      <c r="AT224" s="5" t="s">
        <v>112</v>
      </c>
      <c r="AU224" s="13">
        <v>55462728</v>
      </c>
      <c r="AV224" s="13" t="s">
        <v>119</v>
      </c>
    </row>
    <row r="225" spans="1:48" x14ac:dyDescent="0.25">
      <c r="A225" s="4">
        <v>44488</v>
      </c>
      <c r="B225" s="5" t="s">
        <v>26</v>
      </c>
      <c r="C225" s="5" t="s">
        <v>72</v>
      </c>
      <c r="D225" s="5" t="s">
        <v>28</v>
      </c>
      <c r="E225" s="5" t="s">
        <v>56</v>
      </c>
      <c r="F225" s="6">
        <v>24530</v>
      </c>
      <c r="G225" s="5" t="s">
        <v>30</v>
      </c>
      <c r="H225" s="6">
        <v>1.7186131496881984</v>
      </c>
      <c r="I225" s="6">
        <v>27.735001469385999</v>
      </c>
      <c r="J225" s="6">
        <v>42156.737410240268</v>
      </c>
      <c r="K225" s="6">
        <v>1.7185787774252046</v>
      </c>
      <c r="L225" s="7" t="s">
        <v>31</v>
      </c>
      <c r="M225" s="5" t="s">
        <v>62</v>
      </c>
      <c r="N225" s="6">
        <v>24530</v>
      </c>
      <c r="O225" s="5" t="s">
        <v>30</v>
      </c>
      <c r="P225" s="6">
        <v>1.703295</v>
      </c>
      <c r="Q225" s="6" t="s">
        <v>33</v>
      </c>
      <c r="R225" s="6">
        <v>11692.18</v>
      </c>
      <c r="S225" s="6">
        <v>53848.917410240269</v>
      </c>
      <c r="T225" s="5" t="s">
        <v>129</v>
      </c>
      <c r="U225" s="5" t="s">
        <v>106</v>
      </c>
      <c r="V225" s="5" t="s">
        <v>107</v>
      </c>
      <c r="W225" s="5" t="s">
        <v>108</v>
      </c>
      <c r="X225" s="5" t="s">
        <v>109</v>
      </c>
      <c r="Y225" s="5" t="s">
        <v>110</v>
      </c>
      <c r="Z225" s="5" t="s">
        <v>111</v>
      </c>
      <c r="AA225" s="5" t="s">
        <v>112</v>
      </c>
      <c r="AB225" s="5" t="s">
        <v>113</v>
      </c>
      <c r="AC225" s="5" t="s">
        <v>49</v>
      </c>
      <c r="AD225" s="5" t="s">
        <v>49</v>
      </c>
      <c r="AE225" t="s">
        <v>49</v>
      </c>
      <c r="AF225" s="5" t="s">
        <v>115</v>
      </c>
      <c r="AG225" s="5" t="s">
        <v>34</v>
      </c>
      <c r="AH225" s="5" t="s">
        <v>49</v>
      </c>
      <c r="AI225" s="5" t="s">
        <v>117</v>
      </c>
      <c r="AJ225" s="5" t="s">
        <v>28</v>
      </c>
      <c r="AK225" s="5" t="s">
        <v>56</v>
      </c>
      <c r="AL225" s="5" t="s">
        <v>118</v>
      </c>
      <c r="AM225" s="5" t="s">
        <v>49</v>
      </c>
      <c r="AN225" s="5" t="s">
        <v>121</v>
      </c>
      <c r="AO225" s="5" t="s">
        <v>49</v>
      </c>
      <c r="AP225" s="5" t="s">
        <v>108</v>
      </c>
      <c r="AQ225" s="5" t="s">
        <v>109</v>
      </c>
      <c r="AR225" s="5" t="s">
        <v>110</v>
      </c>
      <c r="AS225" s="5" t="s">
        <v>111</v>
      </c>
      <c r="AT225" s="5" t="s">
        <v>112</v>
      </c>
      <c r="AU225" s="13">
        <v>55490922</v>
      </c>
      <c r="AV225" s="13" t="s">
        <v>119</v>
      </c>
    </row>
    <row r="226" spans="1:48" x14ac:dyDescent="0.25">
      <c r="A226" s="4">
        <v>44488</v>
      </c>
      <c r="B226" s="5" t="s">
        <v>26</v>
      </c>
      <c r="C226" s="5" t="s">
        <v>72</v>
      </c>
      <c r="D226" s="5" t="s">
        <v>28</v>
      </c>
      <c r="E226" s="5" t="s">
        <v>56</v>
      </c>
      <c r="F226" s="6">
        <v>24580</v>
      </c>
      <c r="G226" s="5" t="s">
        <v>30</v>
      </c>
      <c r="H226" s="6">
        <v>1.7186131469740706</v>
      </c>
      <c r="I226" s="6">
        <v>27.73500285214795</v>
      </c>
      <c r="J226" s="6">
        <v>42242.666282399601</v>
      </c>
      <c r="K226" s="6">
        <v>1.718578774711131</v>
      </c>
      <c r="L226" s="7" t="s">
        <v>31</v>
      </c>
      <c r="M226" s="5" t="s">
        <v>62</v>
      </c>
      <c r="N226" s="6">
        <v>24580</v>
      </c>
      <c r="O226" s="5" t="s">
        <v>30</v>
      </c>
      <c r="P226" s="6">
        <v>1.703295</v>
      </c>
      <c r="Q226" s="6" t="s">
        <v>33</v>
      </c>
      <c r="R226" s="6">
        <v>11716.01</v>
      </c>
      <c r="S226" s="6">
        <v>53958.676282399603</v>
      </c>
      <c r="T226" s="5" t="s">
        <v>129</v>
      </c>
      <c r="U226" s="5" t="s">
        <v>106</v>
      </c>
      <c r="V226" s="5" t="s">
        <v>107</v>
      </c>
      <c r="W226" s="5" t="s">
        <v>108</v>
      </c>
      <c r="X226" s="5" t="s">
        <v>109</v>
      </c>
      <c r="Y226" s="5" t="s">
        <v>110</v>
      </c>
      <c r="Z226" s="5" t="s">
        <v>111</v>
      </c>
      <c r="AA226" s="5" t="s">
        <v>112</v>
      </c>
      <c r="AB226" s="5" t="s">
        <v>113</v>
      </c>
      <c r="AC226" s="5" t="s">
        <v>49</v>
      </c>
      <c r="AD226" s="5" t="s">
        <v>49</v>
      </c>
      <c r="AE226" t="s">
        <v>49</v>
      </c>
      <c r="AF226" s="5" t="s">
        <v>115</v>
      </c>
      <c r="AG226" s="5" t="s">
        <v>34</v>
      </c>
      <c r="AH226" s="5" t="s">
        <v>49</v>
      </c>
      <c r="AI226" s="5" t="s">
        <v>117</v>
      </c>
      <c r="AJ226" s="5" t="s">
        <v>28</v>
      </c>
      <c r="AK226" s="5" t="s">
        <v>56</v>
      </c>
      <c r="AL226" s="5" t="s">
        <v>118</v>
      </c>
      <c r="AM226" s="5" t="s">
        <v>49</v>
      </c>
      <c r="AN226" s="5" t="s">
        <v>121</v>
      </c>
      <c r="AO226" s="5" t="s">
        <v>49</v>
      </c>
      <c r="AP226" s="5" t="s">
        <v>108</v>
      </c>
      <c r="AQ226" s="5" t="s">
        <v>109</v>
      </c>
      <c r="AR226" s="5" t="s">
        <v>110</v>
      </c>
      <c r="AS226" s="5" t="s">
        <v>111</v>
      </c>
      <c r="AT226" s="5" t="s">
        <v>112</v>
      </c>
      <c r="AU226" s="13">
        <v>55462730</v>
      </c>
      <c r="AV226" s="13" t="s">
        <v>119</v>
      </c>
    </row>
    <row r="227" spans="1:48" x14ac:dyDescent="0.25">
      <c r="A227" s="4">
        <v>44491</v>
      </c>
      <c r="B227" s="5" t="s">
        <v>26</v>
      </c>
      <c r="C227" s="5" t="s">
        <v>72</v>
      </c>
      <c r="D227" s="5" t="s">
        <v>28</v>
      </c>
      <c r="E227" s="5" t="s">
        <v>56</v>
      </c>
      <c r="F227" s="6">
        <v>24450</v>
      </c>
      <c r="G227" s="5" t="s">
        <v>30</v>
      </c>
      <c r="H227" s="6">
        <v>1.7220337496748304</v>
      </c>
      <c r="I227" s="6">
        <v>27.735000583051473</v>
      </c>
      <c r="J227" s="6">
        <v>42102.883105046014</v>
      </c>
      <c r="K227" s="6">
        <v>1.7219993089998369</v>
      </c>
      <c r="L227" s="7" t="s">
        <v>31</v>
      </c>
      <c r="M227" s="5" t="s">
        <v>62</v>
      </c>
      <c r="N227" s="6">
        <v>24450</v>
      </c>
      <c r="O227" s="5" t="s">
        <v>30</v>
      </c>
      <c r="P227" s="6">
        <v>1.703295</v>
      </c>
      <c r="Q227" s="6" t="s">
        <v>33</v>
      </c>
      <c r="R227" s="6">
        <v>11677.24</v>
      </c>
      <c r="S227" s="6">
        <v>53780.123105046012</v>
      </c>
      <c r="T227" s="5" t="s">
        <v>129</v>
      </c>
      <c r="U227" s="5" t="s">
        <v>106</v>
      </c>
      <c r="V227" s="5" t="s">
        <v>107</v>
      </c>
      <c r="W227" s="5" t="s">
        <v>108</v>
      </c>
      <c r="X227" s="5" t="s">
        <v>109</v>
      </c>
      <c r="Y227" s="5" t="s">
        <v>110</v>
      </c>
      <c r="Z227" s="5" t="s">
        <v>111</v>
      </c>
      <c r="AA227" s="5" t="s">
        <v>112</v>
      </c>
      <c r="AB227" s="5" t="s">
        <v>113</v>
      </c>
      <c r="AC227" s="5" t="s">
        <v>49</v>
      </c>
      <c r="AD227" s="5" t="s">
        <v>49</v>
      </c>
      <c r="AE227" t="s">
        <v>49</v>
      </c>
      <c r="AF227" s="5" t="s">
        <v>115</v>
      </c>
      <c r="AG227" s="5" t="s">
        <v>34</v>
      </c>
      <c r="AH227" s="5" t="s">
        <v>49</v>
      </c>
      <c r="AI227" s="5" t="s">
        <v>117</v>
      </c>
      <c r="AJ227" s="5" t="s">
        <v>28</v>
      </c>
      <c r="AK227" s="5" t="s">
        <v>56</v>
      </c>
      <c r="AL227" s="5" t="s">
        <v>118</v>
      </c>
      <c r="AM227" s="5" t="s">
        <v>49</v>
      </c>
      <c r="AN227" s="5" t="s">
        <v>121</v>
      </c>
      <c r="AO227" s="5" t="s">
        <v>49</v>
      </c>
      <c r="AP227" s="5" t="s">
        <v>108</v>
      </c>
      <c r="AQ227" s="5" t="s">
        <v>109</v>
      </c>
      <c r="AR227" s="5" t="s">
        <v>110</v>
      </c>
      <c r="AS227" s="5" t="s">
        <v>111</v>
      </c>
      <c r="AT227" s="5" t="s">
        <v>112</v>
      </c>
      <c r="AU227" s="13">
        <v>55490923</v>
      </c>
      <c r="AV227" s="13" t="s">
        <v>119</v>
      </c>
    </row>
    <row r="228" spans="1:48" x14ac:dyDescent="0.25">
      <c r="A228" s="4">
        <v>44496</v>
      </c>
      <c r="B228" s="5" t="s">
        <v>26</v>
      </c>
      <c r="C228" s="5" t="s">
        <v>48</v>
      </c>
      <c r="D228" s="5" t="s">
        <v>28</v>
      </c>
      <c r="E228" s="5" t="s">
        <v>50</v>
      </c>
      <c r="F228" s="6">
        <v>115000</v>
      </c>
      <c r="G228" s="5" t="s">
        <v>30</v>
      </c>
      <c r="H228" s="6">
        <v>2.5158078828638946</v>
      </c>
      <c r="I228" s="6">
        <v>27.735000573591833</v>
      </c>
      <c r="J228" s="6">
        <v>289315.01335028262</v>
      </c>
      <c r="K228" s="6">
        <v>2.5157827247850664</v>
      </c>
      <c r="L228" s="7" t="s">
        <v>31</v>
      </c>
      <c r="M228" s="5" t="s">
        <v>32</v>
      </c>
      <c r="N228" s="6">
        <v>115000</v>
      </c>
      <c r="O228" s="5" t="s">
        <v>30</v>
      </c>
      <c r="P228" s="6">
        <v>2.0000002881394701</v>
      </c>
      <c r="Q228" s="6" t="s">
        <v>33</v>
      </c>
      <c r="R228" s="6">
        <v>80240.72</v>
      </c>
      <c r="S228" s="6">
        <v>369555.73335028265</v>
      </c>
      <c r="T228" s="5" t="s">
        <v>129</v>
      </c>
      <c r="U228" s="5" t="s">
        <v>106</v>
      </c>
      <c r="V228" s="5" t="s">
        <v>107</v>
      </c>
      <c r="W228" s="5" t="s">
        <v>108</v>
      </c>
      <c r="X228" s="5" t="s">
        <v>109</v>
      </c>
      <c r="Y228" s="5" t="s">
        <v>110</v>
      </c>
      <c r="Z228" s="5" t="s">
        <v>111</v>
      </c>
      <c r="AA228" s="5" t="s">
        <v>112</v>
      </c>
      <c r="AB228" s="5" t="s">
        <v>113</v>
      </c>
      <c r="AC228" s="5" t="s">
        <v>49</v>
      </c>
      <c r="AD228" s="5" t="s">
        <v>49</v>
      </c>
      <c r="AE228" t="s">
        <v>49</v>
      </c>
      <c r="AF228" s="5" t="s">
        <v>115</v>
      </c>
      <c r="AG228" s="5" t="s">
        <v>34</v>
      </c>
      <c r="AH228" s="5" t="s">
        <v>49</v>
      </c>
      <c r="AI228" s="5" t="s">
        <v>117</v>
      </c>
      <c r="AJ228" s="5" t="s">
        <v>28</v>
      </c>
      <c r="AK228" s="5" t="s">
        <v>50</v>
      </c>
      <c r="AL228" s="5" t="s">
        <v>118</v>
      </c>
      <c r="AM228" s="5" t="s">
        <v>49</v>
      </c>
      <c r="AN228" s="5" t="s">
        <v>121</v>
      </c>
      <c r="AO228" s="5" t="s">
        <v>49</v>
      </c>
      <c r="AP228" s="5" t="s">
        <v>108</v>
      </c>
      <c r="AQ228" s="5" t="s">
        <v>109</v>
      </c>
      <c r="AR228" s="5" t="s">
        <v>110</v>
      </c>
      <c r="AS228" s="5" t="s">
        <v>111</v>
      </c>
      <c r="AT228" s="5" t="s">
        <v>112</v>
      </c>
      <c r="AU228" s="13">
        <v>54950188</v>
      </c>
      <c r="AV228" s="13" t="s">
        <v>119</v>
      </c>
    </row>
    <row r="229" spans="1:48" x14ac:dyDescent="0.25">
      <c r="A229" s="4">
        <v>44496</v>
      </c>
      <c r="B229" s="5" t="s">
        <v>26</v>
      </c>
      <c r="C229" s="5" t="s">
        <v>48</v>
      </c>
      <c r="D229" s="5" t="s">
        <v>28</v>
      </c>
      <c r="E229" s="5" t="s">
        <v>29</v>
      </c>
      <c r="F229" s="6">
        <v>23000</v>
      </c>
      <c r="G229" s="5" t="s">
        <v>30</v>
      </c>
      <c r="H229" s="6">
        <v>1.9090642003718863</v>
      </c>
      <c r="I229" s="6">
        <v>27.734998441541407</v>
      </c>
      <c r="J229" s="6">
        <v>43907.598439021211</v>
      </c>
      <c r="K229" s="6">
        <v>1.9090260190878787</v>
      </c>
      <c r="L229" s="7" t="s">
        <v>31</v>
      </c>
      <c r="M229" s="5" t="s">
        <v>32</v>
      </c>
      <c r="N229" s="6">
        <v>23000</v>
      </c>
      <c r="O229" s="5" t="s">
        <v>30</v>
      </c>
      <c r="P229" s="6">
        <v>1.0000000189059599</v>
      </c>
      <c r="Q229" s="6" t="s">
        <v>33</v>
      </c>
      <c r="R229" s="6">
        <v>12177.78</v>
      </c>
      <c r="S229" s="6">
        <v>56085.378439021209</v>
      </c>
      <c r="T229" s="5" t="s">
        <v>129</v>
      </c>
      <c r="U229" s="5" t="s">
        <v>106</v>
      </c>
      <c r="V229" s="5" t="s">
        <v>107</v>
      </c>
      <c r="W229" s="5" t="s">
        <v>108</v>
      </c>
      <c r="X229" s="5" t="s">
        <v>109</v>
      </c>
      <c r="Y229" s="5" t="s">
        <v>110</v>
      </c>
      <c r="Z229" s="5" t="s">
        <v>111</v>
      </c>
      <c r="AA229" s="5" t="s">
        <v>112</v>
      </c>
      <c r="AB229" s="5" t="s">
        <v>113</v>
      </c>
      <c r="AC229" s="5" t="s">
        <v>49</v>
      </c>
      <c r="AD229" s="5" t="s">
        <v>49</v>
      </c>
      <c r="AE229" t="s">
        <v>49</v>
      </c>
      <c r="AF229" s="5" t="s">
        <v>115</v>
      </c>
      <c r="AG229" s="5" t="s">
        <v>34</v>
      </c>
      <c r="AH229" s="5" t="s">
        <v>49</v>
      </c>
      <c r="AI229" s="5" t="s">
        <v>117</v>
      </c>
      <c r="AJ229" s="5" t="s">
        <v>28</v>
      </c>
      <c r="AK229" s="5" t="s">
        <v>29</v>
      </c>
      <c r="AL229" s="5" t="s">
        <v>118</v>
      </c>
      <c r="AM229" s="5" t="s">
        <v>49</v>
      </c>
      <c r="AN229" s="5" t="s">
        <v>49</v>
      </c>
      <c r="AO229" s="5" t="s">
        <v>49</v>
      </c>
      <c r="AP229" s="5" t="s">
        <v>108</v>
      </c>
      <c r="AQ229" s="5" t="s">
        <v>109</v>
      </c>
      <c r="AR229" s="5" t="s">
        <v>110</v>
      </c>
      <c r="AS229" s="5" t="s">
        <v>111</v>
      </c>
      <c r="AT229" s="5" t="s">
        <v>112</v>
      </c>
      <c r="AU229" s="13">
        <v>54352251</v>
      </c>
      <c r="AV229" s="13" t="s">
        <v>119</v>
      </c>
    </row>
    <row r="230" spans="1:48" x14ac:dyDescent="0.25">
      <c r="A230" s="4">
        <v>44499</v>
      </c>
      <c r="B230" s="5" t="s">
        <v>26</v>
      </c>
      <c r="C230" s="5" t="s">
        <v>72</v>
      </c>
      <c r="D230" s="5" t="s">
        <v>28</v>
      </c>
      <c r="E230" s="5" t="s">
        <v>56</v>
      </c>
      <c r="F230" s="6">
        <v>24500</v>
      </c>
      <c r="G230" s="5" t="s">
        <v>30</v>
      </c>
      <c r="H230" s="6">
        <v>1.7246546269642995</v>
      </c>
      <c r="I230" s="6">
        <v>27.735003223737831</v>
      </c>
      <c r="J230" s="6">
        <v>42253.193279858126</v>
      </c>
      <c r="K230" s="6">
        <v>1.7246201338717602</v>
      </c>
      <c r="L230" s="7" t="s">
        <v>31</v>
      </c>
      <c r="M230" s="5" t="s">
        <v>62</v>
      </c>
      <c r="N230" s="6">
        <v>24500</v>
      </c>
      <c r="O230" s="5" t="s">
        <v>30</v>
      </c>
      <c r="P230" s="6">
        <v>1.703295</v>
      </c>
      <c r="Q230" s="6" t="s">
        <v>33</v>
      </c>
      <c r="R230" s="6">
        <v>11718.93</v>
      </c>
      <c r="S230" s="6">
        <v>53972.123279858126</v>
      </c>
      <c r="T230" s="5" t="s">
        <v>129</v>
      </c>
      <c r="U230" s="5" t="s">
        <v>106</v>
      </c>
      <c r="V230" s="5" t="s">
        <v>107</v>
      </c>
      <c r="W230" s="5" t="s">
        <v>108</v>
      </c>
      <c r="X230" s="5" t="s">
        <v>109</v>
      </c>
      <c r="Y230" s="5" t="s">
        <v>110</v>
      </c>
      <c r="Z230" s="5" t="s">
        <v>111</v>
      </c>
      <c r="AA230" s="5" t="s">
        <v>112</v>
      </c>
      <c r="AB230" s="5" t="s">
        <v>113</v>
      </c>
      <c r="AC230" s="5" t="s">
        <v>49</v>
      </c>
      <c r="AD230" s="5" t="s">
        <v>49</v>
      </c>
      <c r="AE230" t="s">
        <v>49</v>
      </c>
      <c r="AF230" s="5" t="s">
        <v>115</v>
      </c>
      <c r="AG230" s="5" t="s">
        <v>34</v>
      </c>
      <c r="AH230" s="5" t="s">
        <v>49</v>
      </c>
      <c r="AI230" s="5" t="s">
        <v>117</v>
      </c>
      <c r="AJ230" s="5" t="s">
        <v>28</v>
      </c>
      <c r="AK230" s="5" t="s">
        <v>56</v>
      </c>
      <c r="AL230" s="5" t="s">
        <v>118</v>
      </c>
      <c r="AM230" s="5" t="s">
        <v>49</v>
      </c>
      <c r="AN230" s="5" t="s">
        <v>121</v>
      </c>
      <c r="AO230" s="5" t="s">
        <v>49</v>
      </c>
      <c r="AP230" s="5" t="s">
        <v>108</v>
      </c>
      <c r="AQ230" s="5" t="s">
        <v>109</v>
      </c>
      <c r="AR230" s="5" t="s">
        <v>110</v>
      </c>
      <c r="AS230" s="5" t="s">
        <v>111</v>
      </c>
      <c r="AT230" s="5" t="s">
        <v>112</v>
      </c>
      <c r="AU230" s="13">
        <v>54040336</v>
      </c>
      <c r="AV230" s="13" t="s">
        <v>119</v>
      </c>
    </row>
    <row r="231" spans="1:48" x14ac:dyDescent="0.25">
      <c r="A231" s="4">
        <v>44499</v>
      </c>
      <c r="B231" s="5" t="s">
        <v>26</v>
      </c>
      <c r="C231" s="5" t="s">
        <v>72</v>
      </c>
      <c r="D231" s="5" t="s">
        <v>28</v>
      </c>
      <c r="E231" s="5" t="s">
        <v>56</v>
      </c>
      <c r="F231" s="6">
        <v>24440</v>
      </c>
      <c r="G231" s="5" t="s">
        <v>30</v>
      </c>
      <c r="H231" s="6">
        <v>1.7246546269642997</v>
      </c>
      <c r="I231" s="6">
        <v>27.734998995568024</v>
      </c>
      <c r="J231" s="6">
        <v>42149.716071825824</v>
      </c>
      <c r="K231" s="6">
        <v>1.7246201338717604</v>
      </c>
      <c r="L231" s="7" t="s">
        <v>31</v>
      </c>
      <c r="M231" s="5" t="s">
        <v>62</v>
      </c>
      <c r="N231" s="6">
        <v>24440</v>
      </c>
      <c r="O231" s="5" t="s">
        <v>30</v>
      </c>
      <c r="P231" s="6">
        <v>1.703295</v>
      </c>
      <c r="Q231" s="6" t="s">
        <v>33</v>
      </c>
      <c r="R231" s="6">
        <v>11690.23</v>
      </c>
      <c r="S231" s="6">
        <v>53839.94607182582</v>
      </c>
      <c r="T231" s="5" t="s">
        <v>129</v>
      </c>
      <c r="U231" s="5" t="s">
        <v>106</v>
      </c>
      <c r="V231" s="5" t="s">
        <v>107</v>
      </c>
      <c r="W231" s="5" t="s">
        <v>108</v>
      </c>
      <c r="X231" s="5" t="s">
        <v>109</v>
      </c>
      <c r="Y231" s="5" t="s">
        <v>110</v>
      </c>
      <c r="Z231" s="5" t="s">
        <v>111</v>
      </c>
      <c r="AA231" s="5" t="s">
        <v>112</v>
      </c>
      <c r="AB231" s="5" t="s">
        <v>113</v>
      </c>
      <c r="AC231" s="5" t="s">
        <v>49</v>
      </c>
      <c r="AD231" s="5" t="s">
        <v>49</v>
      </c>
      <c r="AE231" t="s">
        <v>49</v>
      </c>
      <c r="AF231" s="5" t="s">
        <v>115</v>
      </c>
      <c r="AG231" s="5" t="s">
        <v>34</v>
      </c>
      <c r="AH231" s="5" t="s">
        <v>49</v>
      </c>
      <c r="AI231" s="5" t="s">
        <v>117</v>
      </c>
      <c r="AJ231" s="5" t="s">
        <v>28</v>
      </c>
      <c r="AK231" s="5" t="s">
        <v>56</v>
      </c>
      <c r="AL231" s="5" t="s">
        <v>118</v>
      </c>
      <c r="AM231" s="5" t="s">
        <v>49</v>
      </c>
      <c r="AN231" s="5" t="s">
        <v>121</v>
      </c>
      <c r="AO231" s="5" t="s">
        <v>49</v>
      </c>
      <c r="AP231" s="5" t="s">
        <v>108</v>
      </c>
      <c r="AQ231" s="5" t="s">
        <v>109</v>
      </c>
      <c r="AR231" s="5" t="s">
        <v>110</v>
      </c>
      <c r="AS231" s="5" t="s">
        <v>111</v>
      </c>
      <c r="AT231" s="5" t="s">
        <v>112</v>
      </c>
      <c r="AU231" s="13">
        <v>54031250</v>
      </c>
      <c r="AV231" s="13" t="s">
        <v>119</v>
      </c>
    </row>
    <row r="232" spans="1:48" x14ac:dyDescent="0.25">
      <c r="A232" s="4">
        <v>44504</v>
      </c>
      <c r="B232" s="5" t="s">
        <v>26</v>
      </c>
      <c r="C232" s="5" t="s">
        <v>72</v>
      </c>
      <c r="D232" s="5" t="s">
        <v>28</v>
      </c>
      <c r="E232" s="5" t="s">
        <v>56</v>
      </c>
      <c r="F232" s="6">
        <v>24430</v>
      </c>
      <c r="G232" s="5" t="s">
        <v>30</v>
      </c>
      <c r="H232" s="6">
        <v>1.7281035820598856</v>
      </c>
      <c r="I232" s="6">
        <v>27.735001227304824</v>
      </c>
      <c r="J232" s="6">
        <v>42216.726158312806</v>
      </c>
      <c r="K232" s="6">
        <v>1.7280690199882442</v>
      </c>
      <c r="L232" s="7" t="s">
        <v>31</v>
      </c>
      <c r="M232" s="5" t="s">
        <v>62</v>
      </c>
      <c r="N232" s="6">
        <v>24430</v>
      </c>
      <c r="O232" s="5" t="s">
        <v>30</v>
      </c>
      <c r="P232" s="6">
        <v>1.703295</v>
      </c>
      <c r="Q232" s="6" t="s">
        <v>33</v>
      </c>
      <c r="R232" s="6">
        <v>11708.81</v>
      </c>
      <c r="S232" s="6">
        <v>53925.536158312803</v>
      </c>
      <c r="T232" s="5" t="s">
        <v>130</v>
      </c>
      <c r="U232" s="5" t="s">
        <v>106</v>
      </c>
      <c r="V232" s="5" t="s">
        <v>107</v>
      </c>
      <c r="W232" s="5" t="s">
        <v>108</v>
      </c>
      <c r="X232" s="5" t="s">
        <v>109</v>
      </c>
      <c r="Y232" s="5" t="s">
        <v>110</v>
      </c>
      <c r="Z232" s="5" t="s">
        <v>111</v>
      </c>
      <c r="AA232" s="5" t="s">
        <v>112</v>
      </c>
      <c r="AB232" s="5" t="s">
        <v>113</v>
      </c>
      <c r="AC232" s="5" t="s">
        <v>49</v>
      </c>
      <c r="AD232" s="5" t="s">
        <v>49</v>
      </c>
      <c r="AE232" t="s">
        <v>49</v>
      </c>
      <c r="AF232" s="5" t="s">
        <v>115</v>
      </c>
      <c r="AG232" s="5" t="s">
        <v>34</v>
      </c>
      <c r="AH232" s="5" t="s">
        <v>49</v>
      </c>
      <c r="AI232" s="5" t="s">
        <v>117</v>
      </c>
      <c r="AJ232" s="5" t="s">
        <v>28</v>
      </c>
      <c r="AK232" s="5" t="s">
        <v>56</v>
      </c>
      <c r="AL232" s="5" t="s">
        <v>118</v>
      </c>
      <c r="AM232" s="5" t="s">
        <v>49</v>
      </c>
      <c r="AN232" s="5" t="s">
        <v>121</v>
      </c>
      <c r="AO232" s="5" t="s">
        <v>49</v>
      </c>
      <c r="AP232" s="5" t="s">
        <v>108</v>
      </c>
      <c r="AQ232" s="5" t="s">
        <v>109</v>
      </c>
      <c r="AR232" s="5" t="s">
        <v>110</v>
      </c>
      <c r="AS232" s="5" t="s">
        <v>111</v>
      </c>
      <c r="AT232" s="5" t="s">
        <v>112</v>
      </c>
      <c r="AU232" s="13">
        <v>62465751</v>
      </c>
      <c r="AV232" s="13" t="s">
        <v>119</v>
      </c>
    </row>
    <row r="233" spans="1:48" x14ac:dyDescent="0.25">
      <c r="A233" s="4">
        <v>44504</v>
      </c>
      <c r="B233" s="5" t="s">
        <v>26</v>
      </c>
      <c r="C233" s="5" t="s">
        <v>72</v>
      </c>
      <c r="D233" s="5" t="s">
        <v>28</v>
      </c>
      <c r="E233" s="5" t="s">
        <v>56</v>
      </c>
      <c r="F233" s="6">
        <v>24440</v>
      </c>
      <c r="G233" s="5" t="s">
        <v>30</v>
      </c>
      <c r="H233" s="6">
        <v>1.7281035834327489</v>
      </c>
      <c r="I233" s="6">
        <v>27.73500240667348</v>
      </c>
      <c r="J233" s="6">
        <v>42234.006882064801</v>
      </c>
      <c r="K233" s="6">
        <v>1.7280690213610803</v>
      </c>
      <c r="L233" s="7" t="s">
        <v>31</v>
      </c>
      <c r="M233" s="5" t="s">
        <v>62</v>
      </c>
      <c r="N233" s="6">
        <v>24440</v>
      </c>
      <c r="O233" s="5" t="s">
        <v>30</v>
      </c>
      <c r="P233" s="6">
        <v>1.703295</v>
      </c>
      <c r="Q233" s="6" t="s">
        <v>33</v>
      </c>
      <c r="R233" s="6">
        <v>11713.61</v>
      </c>
      <c r="S233" s="6">
        <v>53947.616882064802</v>
      </c>
      <c r="T233" s="5" t="s">
        <v>130</v>
      </c>
      <c r="U233" s="5" t="s">
        <v>106</v>
      </c>
      <c r="V233" s="5" t="s">
        <v>107</v>
      </c>
      <c r="W233" s="5" t="s">
        <v>108</v>
      </c>
      <c r="X233" s="5" t="s">
        <v>109</v>
      </c>
      <c r="Y233" s="5" t="s">
        <v>110</v>
      </c>
      <c r="Z233" s="5" t="s">
        <v>111</v>
      </c>
      <c r="AA233" s="5" t="s">
        <v>112</v>
      </c>
      <c r="AB233" s="5" t="s">
        <v>113</v>
      </c>
      <c r="AC233" s="5" t="s">
        <v>49</v>
      </c>
      <c r="AD233" s="5" t="s">
        <v>49</v>
      </c>
      <c r="AE233" t="s">
        <v>49</v>
      </c>
      <c r="AF233" s="5" t="s">
        <v>115</v>
      </c>
      <c r="AG233" s="5" t="s">
        <v>34</v>
      </c>
      <c r="AH233" s="5" t="s">
        <v>49</v>
      </c>
      <c r="AI233" s="5" t="s">
        <v>117</v>
      </c>
      <c r="AJ233" s="5" t="s">
        <v>28</v>
      </c>
      <c r="AK233" s="5" t="s">
        <v>56</v>
      </c>
      <c r="AL233" s="5" t="s">
        <v>118</v>
      </c>
      <c r="AM233" s="5" t="s">
        <v>49</v>
      </c>
      <c r="AN233" s="5" t="s">
        <v>121</v>
      </c>
      <c r="AO233" s="5" t="s">
        <v>49</v>
      </c>
      <c r="AP233" s="5" t="s">
        <v>108</v>
      </c>
      <c r="AQ233" s="5" t="s">
        <v>109</v>
      </c>
      <c r="AR233" s="5" t="s">
        <v>110</v>
      </c>
      <c r="AS233" s="5" t="s">
        <v>111</v>
      </c>
      <c r="AT233" s="5" t="s">
        <v>112</v>
      </c>
      <c r="AU233" s="13">
        <v>62465749</v>
      </c>
      <c r="AV233" s="13" t="s">
        <v>119</v>
      </c>
    </row>
    <row r="234" spans="1:48" x14ac:dyDescent="0.25">
      <c r="A234" s="4">
        <v>44504</v>
      </c>
      <c r="B234" s="5" t="s">
        <v>26</v>
      </c>
      <c r="C234" s="5" t="s">
        <v>48</v>
      </c>
      <c r="D234" s="5" t="s">
        <v>28</v>
      </c>
      <c r="E234" s="5" t="s">
        <v>50</v>
      </c>
      <c r="F234" s="6">
        <v>115000</v>
      </c>
      <c r="G234" s="5" t="s">
        <v>30</v>
      </c>
      <c r="H234" s="6">
        <v>2.5320919438818281</v>
      </c>
      <c r="I234" s="6">
        <v>27.735000573591833</v>
      </c>
      <c r="J234" s="6">
        <v>291187.66164067481</v>
      </c>
      <c r="K234" s="6">
        <v>2532.0666229623898</v>
      </c>
      <c r="L234" s="7" t="s">
        <v>31</v>
      </c>
      <c r="M234" s="5" t="s">
        <v>32</v>
      </c>
      <c r="N234" s="6">
        <v>115</v>
      </c>
      <c r="O234" s="5" t="s">
        <v>37</v>
      </c>
      <c r="P234" s="6">
        <v>2489.0001532341198</v>
      </c>
      <c r="Q234" s="6" t="s">
        <v>33</v>
      </c>
      <c r="R234" s="6">
        <v>80760.09</v>
      </c>
      <c r="S234" s="6">
        <v>371947.75164067477</v>
      </c>
      <c r="T234" s="5" t="s">
        <v>130</v>
      </c>
      <c r="U234" s="5" t="s">
        <v>106</v>
      </c>
      <c r="V234" s="5" t="s">
        <v>107</v>
      </c>
      <c r="W234" s="5" t="s">
        <v>108</v>
      </c>
      <c r="X234" s="5" t="s">
        <v>109</v>
      </c>
      <c r="Y234" s="5" t="s">
        <v>110</v>
      </c>
      <c r="Z234" s="5" t="s">
        <v>111</v>
      </c>
      <c r="AA234" s="5" t="s">
        <v>112</v>
      </c>
      <c r="AB234" s="5" t="s">
        <v>113</v>
      </c>
      <c r="AC234" s="5" t="s">
        <v>49</v>
      </c>
      <c r="AD234" s="5" t="s">
        <v>49</v>
      </c>
      <c r="AE234" t="s">
        <v>49</v>
      </c>
      <c r="AF234" s="5" t="s">
        <v>115</v>
      </c>
      <c r="AG234" s="5" t="s">
        <v>34</v>
      </c>
      <c r="AH234" s="5" t="s">
        <v>49</v>
      </c>
      <c r="AI234" s="5" t="s">
        <v>117</v>
      </c>
      <c r="AJ234" s="5" t="s">
        <v>28</v>
      </c>
      <c r="AK234" s="5" t="s">
        <v>50</v>
      </c>
      <c r="AL234" s="5" t="s">
        <v>118</v>
      </c>
      <c r="AM234" s="5" t="s">
        <v>49</v>
      </c>
      <c r="AN234" s="5" t="s">
        <v>121</v>
      </c>
      <c r="AO234" s="5" t="s">
        <v>49</v>
      </c>
      <c r="AP234" s="5" t="s">
        <v>108</v>
      </c>
      <c r="AQ234" s="5" t="s">
        <v>109</v>
      </c>
      <c r="AR234" s="5" t="s">
        <v>110</v>
      </c>
      <c r="AS234" s="5" t="s">
        <v>111</v>
      </c>
      <c r="AT234" s="5" t="s">
        <v>112</v>
      </c>
      <c r="AU234" s="13">
        <v>62458819</v>
      </c>
      <c r="AV234" s="13" t="s">
        <v>119</v>
      </c>
    </row>
    <row r="235" spans="1:48" x14ac:dyDescent="0.25">
      <c r="A235" s="4">
        <v>44504</v>
      </c>
      <c r="B235" s="5" t="s">
        <v>26</v>
      </c>
      <c r="C235" s="5" t="s">
        <v>72</v>
      </c>
      <c r="D235" s="5" t="s">
        <v>28</v>
      </c>
      <c r="E235" s="5" t="s">
        <v>56</v>
      </c>
      <c r="F235" s="6">
        <v>24470</v>
      </c>
      <c r="G235" s="5" t="s">
        <v>30</v>
      </c>
      <c r="H235" s="6">
        <v>1.7281035820621298</v>
      </c>
      <c r="I235" s="6">
        <v>27.735002854445749</v>
      </c>
      <c r="J235" s="6">
        <v>42285.848919167256</v>
      </c>
      <c r="K235" s="6">
        <v>1.7280690199904887</v>
      </c>
      <c r="L235" s="7" t="s">
        <v>31</v>
      </c>
      <c r="M235" s="5" t="s">
        <v>62</v>
      </c>
      <c r="N235" s="6">
        <v>24470</v>
      </c>
      <c r="O235" s="5" t="s">
        <v>30</v>
      </c>
      <c r="P235" s="6">
        <v>1.703295</v>
      </c>
      <c r="Q235" s="6" t="s">
        <v>33</v>
      </c>
      <c r="R235" s="6">
        <v>11727.99</v>
      </c>
      <c r="S235" s="6">
        <v>54013.838919167254</v>
      </c>
      <c r="T235" s="5" t="s">
        <v>130</v>
      </c>
      <c r="U235" s="5" t="s">
        <v>106</v>
      </c>
      <c r="V235" s="5" t="s">
        <v>107</v>
      </c>
      <c r="W235" s="5" t="s">
        <v>108</v>
      </c>
      <c r="X235" s="5" t="s">
        <v>109</v>
      </c>
      <c r="Y235" s="5" t="s">
        <v>110</v>
      </c>
      <c r="Z235" s="5" t="s">
        <v>111</v>
      </c>
      <c r="AA235" s="5" t="s">
        <v>112</v>
      </c>
      <c r="AB235" s="5" t="s">
        <v>113</v>
      </c>
      <c r="AC235" s="5" t="s">
        <v>49</v>
      </c>
      <c r="AD235" s="5" t="s">
        <v>49</v>
      </c>
      <c r="AE235" t="s">
        <v>49</v>
      </c>
      <c r="AF235" s="5" t="s">
        <v>115</v>
      </c>
      <c r="AG235" s="5" t="s">
        <v>34</v>
      </c>
      <c r="AH235" s="5" t="s">
        <v>49</v>
      </c>
      <c r="AI235" s="5" t="s">
        <v>117</v>
      </c>
      <c r="AJ235" s="5" t="s">
        <v>28</v>
      </c>
      <c r="AK235" s="5" t="s">
        <v>56</v>
      </c>
      <c r="AL235" s="5" t="s">
        <v>118</v>
      </c>
      <c r="AM235" s="5" t="s">
        <v>49</v>
      </c>
      <c r="AN235" s="5" t="s">
        <v>121</v>
      </c>
      <c r="AO235" s="5" t="s">
        <v>49</v>
      </c>
      <c r="AP235" s="5" t="s">
        <v>108</v>
      </c>
      <c r="AQ235" s="5" t="s">
        <v>109</v>
      </c>
      <c r="AR235" s="5" t="s">
        <v>110</v>
      </c>
      <c r="AS235" s="5" t="s">
        <v>111</v>
      </c>
      <c r="AT235" s="5" t="s">
        <v>112</v>
      </c>
      <c r="AU235" s="13">
        <v>62465750</v>
      </c>
      <c r="AV235" s="13" t="s">
        <v>119</v>
      </c>
    </row>
    <row r="236" spans="1:48" x14ac:dyDescent="0.25">
      <c r="A236" s="4">
        <v>44504</v>
      </c>
      <c r="B236" s="5" t="s">
        <v>26</v>
      </c>
      <c r="C236" s="5" t="s">
        <v>72</v>
      </c>
      <c r="D236" s="5" t="s">
        <v>28</v>
      </c>
      <c r="E236" s="5" t="s">
        <v>56</v>
      </c>
      <c r="F236" s="6">
        <v>24410</v>
      </c>
      <c r="G236" s="5" t="s">
        <v>30</v>
      </c>
      <c r="H236" s="6">
        <v>1.7281035848067379</v>
      </c>
      <c r="I236" s="6">
        <v>27.734998777461918</v>
      </c>
      <c r="J236" s="6">
        <v>42182.164844962368</v>
      </c>
      <c r="K236" s="6">
        <v>1.7280690227350417</v>
      </c>
      <c r="L236" s="7" t="s">
        <v>31</v>
      </c>
      <c r="M236" s="5" t="s">
        <v>62</v>
      </c>
      <c r="N236" s="6">
        <v>24410</v>
      </c>
      <c r="O236" s="5" t="s">
        <v>30</v>
      </c>
      <c r="P236" s="6">
        <v>1.703295</v>
      </c>
      <c r="Q236" s="6" t="s">
        <v>33</v>
      </c>
      <c r="R236" s="6">
        <v>11699.23</v>
      </c>
      <c r="S236" s="6">
        <v>53881.394844962371</v>
      </c>
      <c r="T236" s="5" t="s">
        <v>130</v>
      </c>
      <c r="U236" s="5" t="s">
        <v>106</v>
      </c>
      <c r="V236" s="5" t="s">
        <v>107</v>
      </c>
      <c r="W236" s="5" t="s">
        <v>108</v>
      </c>
      <c r="X236" s="5" t="s">
        <v>109</v>
      </c>
      <c r="Y236" s="5" t="s">
        <v>110</v>
      </c>
      <c r="Z236" s="5" t="s">
        <v>111</v>
      </c>
      <c r="AA236" s="5" t="s">
        <v>112</v>
      </c>
      <c r="AB236" s="5" t="s">
        <v>113</v>
      </c>
      <c r="AC236" s="5" t="s">
        <v>49</v>
      </c>
      <c r="AD236" s="5" t="s">
        <v>49</v>
      </c>
      <c r="AE236" t="s">
        <v>49</v>
      </c>
      <c r="AF236" s="5" t="s">
        <v>115</v>
      </c>
      <c r="AG236" s="5" t="s">
        <v>34</v>
      </c>
      <c r="AH236" s="5" t="s">
        <v>49</v>
      </c>
      <c r="AI236" s="5" t="s">
        <v>117</v>
      </c>
      <c r="AJ236" s="5" t="s">
        <v>28</v>
      </c>
      <c r="AK236" s="5" t="s">
        <v>56</v>
      </c>
      <c r="AL236" s="5" t="s">
        <v>118</v>
      </c>
      <c r="AM236" s="5" t="s">
        <v>49</v>
      </c>
      <c r="AN236" s="5" t="s">
        <v>121</v>
      </c>
      <c r="AO236" s="5" t="s">
        <v>49</v>
      </c>
      <c r="AP236" s="5" t="s">
        <v>108</v>
      </c>
      <c r="AQ236" s="5" t="s">
        <v>109</v>
      </c>
      <c r="AR236" s="5" t="s">
        <v>110</v>
      </c>
      <c r="AS236" s="5" t="s">
        <v>111</v>
      </c>
      <c r="AT236" s="5" t="s">
        <v>112</v>
      </c>
      <c r="AU236" s="13">
        <v>62465752</v>
      </c>
      <c r="AV236" s="13" t="s">
        <v>119</v>
      </c>
    </row>
    <row r="237" spans="1:48" x14ac:dyDescent="0.25">
      <c r="A237" s="4">
        <v>44504</v>
      </c>
      <c r="B237" s="5" t="s">
        <v>26</v>
      </c>
      <c r="C237" s="5" t="s">
        <v>48</v>
      </c>
      <c r="D237" s="5" t="s">
        <v>28</v>
      </c>
      <c r="E237" s="5" t="s">
        <v>50</v>
      </c>
      <c r="F237" s="6">
        <v>115000</v>
      </c>
      <c r="G237" s="5" t="s">
        <v>30</v>
      </c>
      <c r="H237" s="6">
        <v>2.5320919438818281</v>
      </c>
      <c r="I237" s="6">
        <v>27.735000573591833</v>
      </c>
      <c r="J237" s="6">
        <v>291187.66164067481</v>
      </c>
      <c r="K237" s="6">
        <v>2532.0666229623898</v>
      </c>
      <c r="L237" s="7" t="s">
        <v>31</v>
      </c>
      <c r="M237" s="5" t="s">
        <v>32</v>
      </c>
      <c r="N237" s="6">
        <v>115</v>
      </c>
      <c r="O237" s="5" t="s">
        <v>37</v>
      </c>
      <c r="P237" s="6">
        <v>2489.0001532341198</v>
      </c>
      <c r="Q237" s="6" t="s">
        <v>33</v>
      </c>
      <c r="R237" s="6">
        <v>80760.09</v>
      </c>
      <c r="S237" s="6">
        <v>371947.75164067477</v>
      </c>
      <c r="T237" s="5" t="s">
        <v>130</v>
      </c>
      <c r="U237" s="5" t="s">
        <v>106</v>
      </c>
      <c r="V237" s="5" t="s">
        <v>107</v>
      </c>
      <c r="W237" s="5" t="s">
        <v>108</v>
      </c>
      <c r="X237" s="5" t="s">
        <v>109</v>
      </c>
      <c r="Y237" s="5" t="s">
        <v>110</v>
      </c>
      <c r="Z237" s="5" t="s">
        <v>111</v>
      </c>
      <c r="AA237" s="5" t="s">
        <v>112</v>
      </c>
      <c r="AB237" s="5" t="s">
        <v>113</v>
      </c>
      <c r="AC237" s="5" t="s">
        <v>49</v>
      </c>
      <c r="AD237" s="5" t="s">
        <v>49</v>
      </c>
      <c r="AE237" t="s">
        <v>49</v>
      </c>
      <c r="AF237" s="5" t="s">
        <v>115</v>
      </c>
      <c r="AG237" s="5" t="s">
        <v>34</v>
      </c>
      <c r="AH237" s="5" t="s">
        <v>49</v>
      </c>
      <c r="AI237" s="5" t="s">
        <v>117</v>
      </c>
      <c r="AJ237" s="5" t="s">
        <v>28</v>
      </c>
      <c r="AK237" s="5" t="s">
        <v>50</v>
      </c>
      <c r="AL237" s="5" t="s">
        <v>118</v>
      </c>
      <c r="AM237" s="5" t="s">
        <v>49</v>
      </c>
      <c r="AN237" s="5" t="s">
        <v>121</v>
      </c>
      <c r="AO237" s="5" t="s">
        <v>49</v>
      </c>
      <c r="AP237" s="5" t="s">
        <v>108</v>
      </c>
      <c r="AQ237" s="5" t="s">
        <v>109</v>
      </c>
      <c r="AR237" s="5" t="s">
        <v>110</v>
      </c>
      <c r="AS237" s="5" t="s">
        <v>111</v>
      </c>
      <c r="AT237" s="5" t="s">
        <v>112</v>
      </c>
      <c r="AU237" s="13">
        <v>62458848</v>
      </c>
      <c r="AV237" s="13" t="s">
        <v>119</v>
      </c>
    </row>
    <row r="238" spans="1:48" x14ac:dyDescent="0.25">
      <c r="A238" s="4">
        <v>44515</v>
      </c>
      <c r="B238" s="5" t="s">
        <v>26</v>
      </c>
      <c r="C238" s="5" t="s">
        <v>48</v>
      </c>
      <c r="D238" s="5" t="s">
        <v>28</v>
      </c>
      <c r="E238" s="5" t="s">
        <v>29</v>
      </c>
      <c r="F238" s="6">
        <v>23000</v>
      </c>
      <c r="G238" s="5" t="s">
        <v>30</v>
      </c>
      <c r="H238" s="6">
        <v>1.7510755829062692</v>
      </c>
      <c r="I238" s="6">
        <v>27.734997322503261</v>
      </c>
      <c r="J238" s="6">
        <v>40273.932912076052</v>
      </c>
      <c r="K238" s="6">
        <v>1.751040561394611</v>
      </c>
      <c r="L238" s="7" t="s">
        <v>31</v>
      </c>
      <c r="M238" s="5" t="s">
        <v>32</v>
      </c>
      <c r="N238" s="6">
        <v>23000</v>
      </c>
      <c r="O238" s="5" t="s">
        <v>30</v>
      </c>
      <c r="P238" s="6">
        <v>1.7222759999999999</v>
      </c>
      <c r="Q238" s="6" t="s">
        <v>33</v>
      </c>
      <c r="R238" s="6">
        <v>11169.98</v>
      </c>
      <c r="S238" s="6">
        <v>51443.912912076048</v>
      </c>
      <c r="T238" s="5" t="s">
        <v>130</v>
      </c>
      <c r="U238" s="5" t="s">
        <v>106</v>
      </c>
      <c r="V238" s="5" t="s">
        <v>107</v>
      </c>
      <c r="W238" s="5" t="s">
        <v>108</v>
      </c>
      <c r="X238" s="5" t="s">
        <v>109</v>
      </c>
      <c r="Y238" s="5" t="s">
        <v>110</v>
      </c>
      <c r="Z238" s="5" t="s">
        <v>111</v>
      </c>
      <c r="AA238" s="5" t="s">
        <v>112</v>
      </c>
      <c r="AB238" s="5" t="s">
        <v>113</v>
      </c>
      <c r="AC238" s="5" t="s">
        <v>49</v>
      </c>
      <c r="AD238" s="5" t="s">
        <v>49</v>
      </c>
      <c r="AE238" t="s">
        <v>49</v>
      </c>
      <c r="AF238" s="5" t="s">
        <v>115</v>
      </c>
      <c r="AG238" s="5" t="s">
        <v>34</v>
      </c>
      <c r="AH238" s="5" t="s">
        <v>49</v>
      </c>
      <c r="AI238" s="5" t="s">
        <v>117</v>
      </c>
      <c r="AJ238" s="5" t="s">
        <v>28</v>
      </c>
      <c r="AK238" s="5" t="s">
        <v>29</v>
      </c>
      <c r="AL238" s="5" t="s">
        <v>118</v>
      </c>
      <c r="AM238" s="5" t="s">
        <v>49</v>
      </c>
      <c r="AN238" s="5" t="s">
        <v>49</v>
      </c>
      <c r="AO238" s="5" t="s">
        <v>49</v>
      </c>
      <c r="AP238" s="5" t="s">
        <v>108</v>
      </c>
      <c r="AQ238" s="5" t="s">
        <v>109</v>
      </c>
      <c r="AR238" s="5" t="s">
        <v>110</v>
      </c>
      <c r="AS238" s="5" t="s">
        <v>111</v>
      </c>
      <c r="AT238" s="5" t="s">
        <v>112</v>
      </c>
      <c r="AU238" s="13">
        <v>62493143</v>
      </c>
      <c r="AV238" s="13" t="s">
        <v>119</v>
      </c>
    </row>
    <row r="239" spans="1:48" x14ac:dyDescent="0.25">
      <c r="A239" s="4">
        <v>44515</v>
      </c>
      <c r="B239" s="5" t="s">
        <v>26</v>
      </c>
      <c r="C239" s="5" t="s">
        <v>48</v>
      </c>
      <c r="D239" s="5" t="s">
        <v>28</v>
      </c>
      <c r="E239" s="5" t="s">
        <v>29</v>
      </c>
      <c r="F239" s="6">
        <v>23000</v>
      </c>
      <c r="G239" s="5" t="s">
        <v>30</v>
      </c>
      <c r="H239" s="6">
        <v>1.9267925642535919</v>
      </c>
      <c r="I239" s="6">
        <v>27.735002409731173</v>
      </c>
      <c r="J239" s="6">
        <v>44315.342653253058</v>
      </c>
      <c r="K239" s="6">
        <v>1.9267540284023068</v>
      </c>
      <c r="L239" s="7" t="s">
        <v>31</v>
      </c>
      <c r="M239" s="5" t="s">
        <v>32</v>
      </c>
      <c r="N239" s="6">
        <v>23000</v>
      </c>
      <c r="O239" s="5" t="s">
        <v>30</v>
      </c>
      <c r="P239" s="6">
        <v>1.895103</v>
      </c>
      <c r="Q239" s="6" t="s">
        <v>33</v>
      </c>
      <c r="R239" s="6">
        <v>12290.86</v>
      </c>
      <c r="S239" s="6">
        <v>56606.202653253058</v>
      </c>
      <c r="T239" s="5" t="s">
        <v>130</v>
      </c>
      <c r="U239" s="5" t="s">
        <v>106</v>
      </c>
      <c r="V239" s="5" t="s">
        <v>107</v>
      </c>
      <c r="W239" s="5" t="s">
        <v>108</v>
      </c>
      <c r="X239" s="5" t="s">
        <v>109</v>
      </c>
      <c r="Y239" s="5" t="s">
        <v>110</v>
      </c>
      <c r="Z239" s="5" t="s">
        <v>111</v>
      </c>
      <c r="AA239" s="5" t="s">
        <v>112</v>
      </c>
      <c r="AB239" s="5" t="s">
        <v>113</v>
      </c>
      <c r="AC239" s="5" t="s">
        <v>49</v>
      </c>
      <c r="AD239" s="5" t="s">
        <v>49</v>
      </c>
      <c r="AE239" t="s">
        <v>49</v>
      </c>
      <c r="AF239" s="5" t="s">
        <v>115</v>
      </c>
      <c r="AG239" s="5" t="s">
        <v>34</v>
      </c>
      <c r="AH239" s="5" t="s">
        <v>49</v>
      </c>
      <c r="AI239" s="5" t="s">
        <v>117</v>
      </c>
      <c r="AJ239" s="5" t="s">
        <v>28</v>
      </c>
      <c r="AK239" s="5" t="s">
        <v>29</v>
      </c>
      <c r="AL239" s="5" t="s">
        <v>118</v>
      </c>
      <c r="AM239" s="5" t="s">
        <v>49</v>
      </c>
      <c r="AN239" s="5" t="s">
        <v>49</v>
      </c>
      <c r="AO239" s="5" t="s">
        <v>49</v>
      </c>
      <c r="AP239" s="5" t="s">
        <v>108</v>
      </c>
      <c r="AQ239" s="5" t="s">
        <v>109</v>
      </c>
      <c r="AR239" s="5" t="s">
        <v>110</v>
      </c>
      <c r="AS239" s="5" t="s">
        <v>111</v>
      </c>
      <c r="AT239" s="5" t="s">
        <v>112</v>
      </c>
      <c r="AU239" s="13">
        <v>62493092</v>
      </c>
      <c r="AV239" s="13" t="s">
        <v>119</v>
      </c>
    </row>
    <row r="240" spans="1:48" x14ac:dyDescent="0.25">
      <c r="A240" s="4">
        <v>44515</v>
      </c>
      <c r="B240" s="5" t="s">
        <v>26</v>
      </c>
      <c r="C240" s="5" t="s">
        <v>48</v>
      </c>
      <c r="D240" s="5" t="s">
        <v>28</v>
      </c>
      <c r="E240" s="5" t="s">
        <v>29</v>
      </c>
      <c r="F240" s="6">
        <v>23000</v>
      </c>
      <c r="G240" s="5" t="s">
        <v>30</v>
      </c>
      <c r="H240" s="6">
        <v>1.9267925642535919</v>
      </c>
      <c r="I240" s="6">
        <v>27.735002409731173</v>
      </c>
      <c r="J240" s="6">
        <v>44315.342653253058</v>
      </c>
      <c r="K240" s="6">
        <v>1.9267540284023068</v>
      </c>
      <c r="L240" s="7" t="s">
        <v>31</v>
      </c>
      <c r="M240" s="5" t="s">
        <v>32</v>
      </c>
      <c r="N240" s="6">
        <v>23000</v>
      </c>
      <c r="O240" s="5" t="s">
        <v>30</v>
      </c>
      <c r="P240" s="6">
        <v>1.895103</v>
      </c>
      <c r="Q240" s="6" t="s">
        <v>33</v>
      </c>
      <c r="R240" s="6">
        <v>12290.86</v>
      </c>
      <c r="S240" s="6">
        <v>56606.202653253058</v>
      </c>
      <c r="T240" s="5" t="s">
        <v>130</v>
      </c>
      <c r="U240" s="5" t="s">
        <v>106</v>
      </c>
      <c r="V240" s="5" t="s">
        <v>107</v>
      </c>
      <c r="W240" s="5" t="s">
        <v>108</v>
      </c>
      <c r="X240" s="5" t="s">
        <v>109</v>
      </c>
      <c r="Y240" s="5" t="s">
        <v>110</v>
      </c>
      <c r="Z240" s="5" t="s">
        <v>111</v>
      </c>
      <c r="AA240" s="5" t="s">
        <v>112</v>
      </c>
      <c r="AB240" s="5" t="s">
        <v>113</v>
      </c>
      <c r="AC240" s="5" t="s">
        <v>49</v>
      </c>
      <c r="AD240" s="5" t="s">
        <v>49</v>
      </c>
      <c r="AE240" t="s">
        <v>49</v>
      </c>
      <c r="AF240" s="5" t="s">
        <v>115</v>
      </c>
      <c r="AG240" s="5" t="s">
        <v>34</v>
      </c>
      <c r="AH240" s="5" t="s">
        <v>49</v>
      </c>
      <c r="AI240" s="5" t="s">
        <v>117</v>
      </c>
      <c r="AJ240" s="5" t="s">
        <v>28</v>
      </c>
      <c r="AK240" s="5" t="s">
        <v>29</v>
      </c>
      <c r="AL240" s="5" t="s">
        <v>118</v>
      </c>
      <c r="AM240" s="5" t="s">
        <v>49</v>
      </c>
      <c r="AN240" s="5" t="s">
        <v>49</v>
      </c>
      <c r="AO240" s="5" t="s">
        <v>49</v>
      </c>
      <c r="AP240" s="5" t="s">
        <v>108</v>
      </c>
      <c r="AQ240" s="5" t="s">
        <v>109</v>
      </c>
      <c r="AR240" s="5" t="s">
        <v>110</v>
      </c>
      <c r="AS240" s="5" t="s">
        <v>111</v>
      </c>
      <c r="AT240" s="5" t="s">
        <v>112</v>
      </c>
      <c r="AU240" s="13">
        <v>62493089</v>
      </c>
      <c r="AV240" s="13" t="s">
        <v>119</v>
      </c>
    </row>
    <row r="241" spans="1:48" x14ac:dyDescent="0.25">
      <c r="A241" s="4">
        <v>44516</v>
      </c>
      <c r="B241" s="5" t="s">
        <v>26</v>
      </c>
      <c r="C241" s="5" t="s">
        <v>72</v>
      </c>
      <c r="D241" s="5" t="s">
        <v>28</v>
      </c>
      <c r="E241" s="5" t="s">
        <v>56</v>
      </c>
      <c r="F241" s="6">
        <v>24430</v>
      </c>
      <c r="G241" s="5" t="s">
        <v>30</v>
      </c>
      <c r="H241" s="6">
        <v>1.7552406419340438</v>
      </c>
      <c r="I241" s="6">
        <v>27.735000243420245</v>
      </c>
      <c r="J241" s="6">
        <v>42879.671271871041</v>
      </c>
      <c r="K241" s="6">
        <v>1.7552055371212052</v>
      </c>
      <c r="L241" s="7" t="s">
        <v>31</v>
      </c>
      <c r="M241" s="5" t="s">
        <v>62</v>
      </c>
      <c r="N241" s="6">
        <v>24430</v>
      </c>
      <c r="O241" s="5" t="s">
        <v>30</v>
      </c>
      <c r="P241" s="6">
        <v>1.72827</v>
      </c>
      <c r="Q241" s="6" t="s">
        <v>33</v>
      </c>
      <c r="R241" s="6">
        <v>11892.67</v>
      </c>
      <c r="S241" s="6">
        <v>54772.341271871039</v>
      </c>
      <c r="T241" s="5" t="s">
        <v>130</v>
      </c>
      <c r="U241" s="5" t="s">
        <v>106</v>
      </c>
      <c r="V241" s="5" t="s">
        <v>107</v>
      </c>
      <c r="W241" s="5" t="s">
        <v>108</v>
      </c>
      <c r="X241" s="5" t="s">
        <v>109</v>
      </c>
      <c r="Y241" s="5" t="s">
        <v>110</v>
      </c>
      <c r="Z241" s="5" t="s">
        <v>111</v>
      </c>
      <c r="AA241" s="5" t="s">
        <v>112</v>
      </c>
      <c r="AB241" s="5" t="s">
        <v>113</v>
      </c>
      <c r="AC241" s="5" t="s">
        <v>49</v>
      </c>
      <c r="AD241" s="5" t="s">
        <v>49</v>
      </c>
      <c r="AE241" t="s">
        <v>49</v>
      </c>
      <c r="AF241" s="5" t="s">
        <v>115</v>
      </c>
      <c r="AG241" s="5" t="s">
        <v>34</v>
      </c>
      <c r="AH241" s="5" t="s">
        <v>49</v>
      </c>
      <c r="AI241" s="5" t="s">
        <v>117</v>
      </c>
      <c r="AJ241" s="5" t="s">
        <v>28</v>
      </c>
      <c r="AK241" s="5" t="s">
        <v>56</v>
      </c>
      <c r="AL241" s="5" t="s">
        <v>118</v>
      </c>
      <c r="AM241" s="5" t="s">
        <v>49</v>
      </c>
      <c r="AN241" s="5" t="s">
        <v>121</v>
      </c>
      <c r="AO241" s="5" t="s">
        <v>49</v>
      </c>
      <c r="AP241" s="5" t="s">
        <v>108</v>
      </c>
      <c r="AQ241" s="5" t="s">
        <v>109</v>
      </c>
      <c r="AR241" s="5" t="s">
        <v>110</v>
      </c>
      <c r="AS241" s="5" t="s">
        <v>111</v>
      </c>
      <c r="AT241" s="5" t="s">
        <v>112</v>
      </c>
      <c r="AU241" s="13">
        <v>62506316</v>
      </c>
      <c r="AV241" s="13" t="s">
        <v>119</v>
      </c>
    </row>
    <row r="242" spans="1:48" x14ac:dyDescent="0.25">
      <c r="A242" s="4">
        <v>44516</v>
      </c>
      <c r="B242" s="5" t="s">
        <v>26</v>
      </c>
      <c r="C242" s="5" t="s">
        <v>72</v>
      </c>
      <c r="D242" s="5" t="s">
        <v>28</v>
      </c>
      <c r="E242" s="5" t="s">
        <v>56</v>
      </c>
      <c r="F242" s="6">
        <v>24490</v>
      </c>
      <c r="G242" s="5" t="s">
        <v>30</v>
      </c>
      <c r="H242" s="6">
        <v>1.7552406419273103</v>
      </c>
      <c r="I242" s="6">
        <v>27.735000128433441</v>
      </c>
      <c r="J242" s="6">
        <v>42984.983603933411</v>
      </c>
      <c r="K242" s="6">
        <v>1.7552055371144717</v>
      </c>
      <c r="L242" s="7" t="s">
        <v>31</v>
      </c>
      <c r="M242" s="5" t="s">
        <v>62</v>
      </c>
      <c r="N242" s="6">
        <v>24490</v>
      </c>
      <c r="O242" s="5" t="s">
        <v>30</v>
      </c>
      <c r="P242" s="6">
        <v>1.72827</v>
      </c>
      <c r="Q242" s="6" t="s">
        <v>33</v>
      </c>
      <c r="R242" s="6">
        <v>11921.88</v>
      </c>
      <c r="S242" s="6">
        <v>54906.863603933409</v>
      </c>
      <c r="T242" s="5" t="s">
        <v>130</v>
      </c>
      <c r="U242" s="5" t="s">
        <v>106</v>
      </c>
      <c r="V242" s="5" t="s">
        <v>107</v>
      </c>
      <c r="W242" s="5" t="s">
        <v>108</v>
      </c>
      <c r="X242" s="5" t="s">
        <v>109</v>
      </c>
      <c r="Y242" s="5" t="s">
        <v>110</v>
      </c>
      <c r="Z242" s="5" t="s">
        <v>111</v>
      </c>
      <c r="AA242" s="5" t="s">
        <v>112</v>
      </c>
      <c r="AB242" s="5" t="s">
        <v>113</v>
      </c>
      <c r="AC242" s="5" t="s">
        <v>49</v>
      </c>
      <c r="AD242" s="5" t="s">
        <v>49</v>
      </c>
      <c r="AE242" t="s">
        <v>49</v>
      </c>
      <c r="AF242" s="5" t="s">
        <v>115</v>
      </c>
      <c r="AG242" s="5" t="s">
        <v>34</v>
      </c>
      <c r="AH242" s="5" t="s">
        <v>49</v>
      </c>
      <c r="AI242" s="5" t="s">
        <v>117</v>
      </c>
      <c r="AJ242" s="5" t="s">
        <v>28</v>
      </c>
      <c r="AK242" s="5" t="s">
        <v>56</v>
      </c>
      <c r="AL242" s="5" t="s">
        <v>118</v>
      </c>
      <c r="AM242" s="5" t="s">
        <v>49</v>
      </c>
      <c r="AN242" s="5" t="s">
        <v>121</v>
      </c>
      <c r="AO242" s="5" t="s">
        <v>49</v>
      </c>
      <c r="AP242" s="5" t="s">
        <v>108</v>
      </c>
      <c r="AQ242" s="5" t="s">
        <v>109</v>
      </c>
      <c r="AR242" s="5" t="s">
        <v>110</v>
      </c>
      <c r="AS242" s="5" t="s">
        <v>111</v>
      </c>
      <c r="AT242" s="5" t="s">
        <v>112</v>
      </c>
      <c r="AU242" s="13">
        <v>62506317</v>
      </c>
      <c r="AV242" s="13" t="s">
        <v>119</v>
      </c>
    </row>
    <row r="243" spans="1:48" x14ac:dyDescent="0.25">
      <c r="A243" s="4">
        <v>44516</v>
      </c>
      <c r="B243" s="5" t="s">
        <v>26</v>
      </c>
      <c r="C243" s="5" t="s">
        <v>72</v>
      </c>
      <c r="D243" s="5" t="s">
        <v>28</v>
      </c>
      <c r="E243" s="5" t="s">
        <v>56</v>
      </c>
      <c r="F243" s="6">
        <v>24390</v>
      </c>
      <c r="G243" s="5" t="s">
        <v>30</v>
      </c>
      <c r="H243" s="6">
        <v>1.7552406419385516</v>
      </c>
      <c r="I243" s="6">
        <v>27.735000320392412</v>
      </c>
      <c r="J243" s="6">
        <v>42809.463050496139</v>
      </c>
      <c r="K243" s="6">
        <v>1.7552055371257129</v>
      </c>
      <c r="L243" s="7" t="s">
        <v>31</v>
      </c>
      <c r="M243" s="5" t="s">
        <v>62</v>
      </c>
      <c r="N243" s="6">
        <v>24390</v>
      </c>
      <c r="O243" s="5" t="s">
        <v>30</v>
      </c>
      <c r="P243" s="6">
        <v>1.72827</v>
      </c>
      <c r="Q243" s="6" t="s">
        <v>33</v>
      </c>
      <c r="R243" s="6">
        <v>11873.2</v>
      </c>
      <c r="S243" s="6">
        <v>54682.663050496136</v>
      </c>
      <c r="T243" s="5" t="s">
        <v>130</v>
      </c>
      <c r="U243" s="5" t="s">
        <v>106</v>
      </c>
      <c r="V243" s="5" t="s">
        <v>107</v>
      </c>
      <c r="W243" s="5" t="s">
        <v>108</v>
      </c>
      <c r="X243" s="5" t="s">
        <v>109</v>
      </c>
      <c r="Y243" s="5" t="s">
        <v>110</v>
      </c>
      <c r="Z243" s="5" t="s">
        <v>111</v>
      </c>
      <c r="AA243" s="5" t="s">
        <v>112</v>
      </c>
      <c r="AB243" s="5" t="s">
        <v>113</v>
      </c>
      <c r="AC243" s="5" t="s">
        <v>49</v>
      </c>
      <c r="AD243" s="5" t="s">
        <v>49</v>
      </c>
      <c r="AE243" t="s">
        <v>49</v>
      </c>
      <c r="AF243" s="5" t="s">
        <v>115</v>
      </c>
      <c r="AG243" s="5" t="s">
        <v>34</v>
      </c>
      <c r="AH243" s="5" t="s">
        <v>49</v>
      </c>
      <c r="AI243" s="5" t="s">
        <v>117</v>
      </c>
      <c r="AJ243" s="5" t="s">
        <v>28</v>
      </c>
      <c r="AK243" s="5" t="s">
        <v>56</v>
      </c>
      <c r="AL243" s="5" t="s">
        <v>118</v>
      </c>
      <c r="AM243" s="5" t="s">
        <v>49</v>
      </c>
      <c r="AN243" s="5" t="s">
        <v>121</v>
      </c>
      <c r="AO243" s="5" t="s">
        <v>49</v>
      </c>
      <c r="AP243" s="5" t="s">
        <v>108</v>
      </c>
      <c r="AQ243" s="5" t="s">
        <v>109</v>
      </c>
      <c r="AR243" s="5" t="s">
        <v>110</v>
      </c>
      <c r="AS243" s="5" t="s">
        <v>111</v>
      </c>
      <c r="AT243" s="5" t="s">
        <v>112</v>
      </c>
      <c r="AU243" s="13">
        <v>62506318</v>
      </c>
      <c r="AV243" s="13" t="s">
        <v>119</v>
      </c>
    </row>
    <row r="244" spans="1:48" x14ac:dyDescent="0.25">
      <c r="A244" s="4">
        <v>44516</v>
      </c>
      <c r="B244" s="5" t="s">
        <v>26</v>
      </c>
      <c r="C244" s="5" t="s">
        <v>72</v>
      </c>
      <c r="D244" s="5" t="s">
        <v>28</v>
      </c>
      <c r="E244" s="5" t="s">
        <v>56</v>
      </c>
      <c r="F244" s="6">
        <v>24470</v>
      </c>
      <c r="G244" s="5" t="s">
        <v>30</v>
      </c>
      <c r="H244" s="6">
        <v>1.7552406419295512</v>
      </c>
      <c r="I244" s="6">
        <v>27.73500016669972</v>
      </c>
      <c r="J244" s="6">
        <v>42949.879493245957</v>
      </c>
      <c r="K244" s="6">
        <v>1.7552055371167126</v>
      </c>
      <c r="L244" s="7" t="s">
        <v>31</v>
      </c>
      <c r="M244" s="5" t="s">
        <v>62</v>
      </c>
      <c r="N244" s="6">
        <v>24470</v>
      </c>
      <c r="O244" s="5" t="s">
        <v>30</v>
      </c>
      <c r="P244" s="6">
        <v>1.72827</v>
      </c>
      <c r="Q244" s="6" t="s">
        <v>33</v>
      </c>
      <c r="R244" s="6">
        <v>11912.15</v>
      </c>
      <c r="S244" s="6">
        <v>54862.029493245958</v>
      </c>
      <c r="T244" s="5" t="s">
        <v>130</v>
      </c>
      <c r="U244" s="5" t="s">
        <v>106</v>
      </c>
      <c r="V244" s="5" t="s">
        <v>107</v>
      </c>
      <c r="W244" s="5" t="s">
        <v>108</v>
      </c>
      <c r="X244" s="5" t="s">
        <v>109</v>
      </c>
      <c r="Y244" s="5" t="s">
        <v>110</v>
      </c>
      <c r="Z244" s="5" t="s">
        <v>111</v>
      </c>
      <c r="AA244" s="5" t="s">
        <v>112</v>
      </c>
      <c r="AB244" s="5" t="s">
        <v>113</v>
      </c>
      <c r="AC244" s="5" t="s">
        <v>49</v>
      </c>
      <c r="AD244" s="5" t="s">
        <v>49</v>
      </c>
      <c r="AE244" t="s">
        <v>49</v>
      </c>
      <c r="AF244" s="5" t="s">
        <v>115</v>
      </c>
      <c r="AG244" s="5" t="s">
        <v>34</v>
      </c>
      <c r="AH244" s="5" t="s">
        <v>49</v>
      </c>
      <c r="AI244" s="5" t="s">
        <v>117</v>
      </c>
      <c r="AJ244" s="5" t="s">
        <v>28</v>
      </c>
      <c r="AK244" s="5" t="s">
        <v>56</v>
      </c>
      <c r="AL244" s="5" t="s">
        <v>118</v>
      </c>
      <c r="AM244" s="5" t="s">
        <v>49</v>
      </c>
      <c r="AN244" s="5" t="s">
        <v>121</v>
      </c>
      <c r="AO244" s="5" t="s">
        <v>49</v>
      </c>
      <c r="AP244" s="5" t="s">
        <v>108</v>
      </c>
      <c r="AQ244" s="5" t="s">
        <v>109</v>
      </c>
      <c r="AR244" s="5" t="s">
        <v>110</v>
      </c>
      <c r="AS244" s="5" t="s">
        <v>111</v>
      </c>
      <c r="AT244" s="5" t="s">
        <v>112</v>
      </c>
      <c r="AU244" s="13">
        <v>62506315</v>
      </c>
      <c r="AV244" s="13" t="s">
        <v>119</v>
      </c>
    </row>
    <row r="245" spans="1:48" x14ac:dyDescent="0.25">
      <c r="A245" s="4">
        <v>44518</v>
      </c>
      <c r="B245" s="5" t="s">
        <v>26</v>
      </c>
      <c r="C245" s="5" t="s">
        <v>48</v>
      </c>
      <c r="D245" s="5" t="s">
        <v>28</v>
      </c>
      <c r="E245" s="5" t="s">
        <v>29</v>
      </c>
      <c r="F245" s="6">
        <v>23000</v>
      </c>
      <c r="G245" s="5" t="s">
        <v>30</v>
      </c>
      <c r="H245" s="6">
        <v>1.9301022524023272</v>
      </c>
      <c r="I245" s="6">
        <v>27.735002409731173</v>
      </c>
      <c r="J245" s="6">
        <v>44391.46395821742</v>
      </c>
      <c r="K245" s="6">
        <v>1.9300636503572792</v>
      </c>
      <c r="L245" s="7" t="s">
        <v>31</v>
      </c>
      <c r="M245" s="5" t="s">
        <v>32</v>
      </c>
      <c r="N245" s="6">
        <v>23000</v>
      </c>
      <c r="O245" s="5" t="s">
        <v>30</v>
      </c>
      <c r="P245" s="6">
        <v>1.895103</v>
      </c>
      <c r="Q245" s="6" t="s">
        <v>33</v>
      </c>
      <c r="R245" s="6">
        <v>12311.97</v>
      </c>
      <c r="S245" s="6">
        <v>56703.433958217422</v>
      </c>
      <c r="T245" s="5" t="s">
        <v>130</v>
      </c>
      <c r="U245" s="5" t="s">
        <v>106</v>
      </c>
      <c r="V245" s="5" t="s">
        <v>107</v>
      </c>
      <c r="W245" s="5" t="s">
        <v>108</v>
      </c>
      <c r="X245" s="5" t="s">
        <v>109</v>
      </c>
      <c r="Y245" s="5" t="s">
        <v>110</v>
      </c>
      <c r="Z245" s="5" t="s">
        <v>111</v>
      </c>
      <c r="AA245" s="5" t="s">
        <v>112</v>
      </c>
      <c r="AB245" s="5" t="s">
        <v>113</v>
      </c>
      <c r="AC245" s="5" t="s">
        <v>49</v>
      </c>
      <c r="AD245" s="5" t="s">
        <v>49</v>
      </c>
      <c r="AE245" t="s">
        <v>49</v>
      </c>
      <c r="AF245" s="5" t="s">
        <v>115</v>
      </c>
      <c r="AG245" s="5" t="s">
        <v>34</v>
      </c>
      <c r="AH245" s="5" t="s">
        <v>49</v>
      </c>
      <c r="AI245" s="5" t="s">
        <v>117</v>
      </c>
      <c r="AJ245" s="5" t="s">
        <v>28</v>
      </c>
      <c r="AK245" s="5" t="s">
        <v>29</v>
      </c>
      <c r="AL245" s="5" t="s">
        <v>118</v>
      </c>
      <c r="AM245" s="5" t="s">
        <v>49</v>
      </c>
      <c r="AN245" s="5" t="s">
        <v>49</v>
      </c>
      <c r="AO245" s="5" t="s">
        <v>49</v>
      </c>
      <c r="AP245" s="5" t="s">
        <v>108</v>
      </c>
      <c r="AQ245" s="5" t="s">
        <v>109</v>
      </c>
      <c r="AR245" s="5" t="s">
        <v>110</v>
      </c>
      <c r="AS245" s="5" t="s">
        <v>111</v>
      </c>
      <c r="AT245" s="5" t="s">
        <v>112</v>
      </c>
      <c r="AU245" s="13">
        <v>62493090</v>
      </c>
      <c r="AV245" s="13" t="s">
        <v>119</v>
      </c>
    </row>
    <row r="246" spans="1:48" x14ac:dyDescent="0.25">
      <c r="A246" s="4">
        <v>44518</v>
      </c>
      <c r="B246" s="5" t="s">
        <v>26</v>
      </c>
      <c r="C246" s="5" t="s">
        <v>48</v>
      </c>
      <c r="D246" s="5" t="s">
        <v>28</v>
      </c>
      <c r="E246" s="5" t="s">
        <v>29</v>
      </c>
      <c r="F246" s="6">
        <v>23000</v>
      </c>
      <c r="G246" s="5" t="s">
        <v>30</v>
      </c>
      <c r="H246" s="6">
        <v>1.754083438661894</v>
      </c>
      <c r="I246" s="6">
        <v>27.734997322503261</v>
      </c>
      <c r="J246" s="6">
        <v>40343.112210841777</v>
      </c>
      <c r="K246" s="6">
        <v>1.7540483569931207</v>
      </c>
      <c r="L246" s="7" t="s">
        <v>31</v>
      </c>
      <c r="M246" s="5" t="s">
        <v>32</v>
      </c>
      <c r="N246" s="6">
        <v>23000</v>
      </c>
      <c r="O246" s="5" t="s">
        <v>30</v>
      </c>
      <c r="P246" s="6">
        <v>1.7222759999999999</v>
      </c>
      <c r="Q246" s="6" t="s">
        <v>33</v>
      </c>
      <c r="R246" s="6">
        <v>11189.16</v>
      </c>
      <c r="S246" s="6">
        <v>51532.27221084178</v>
      </c>
      <c r="T246" s="5" t="s">
        <v>130</v>
      </c>
      <c r="U246" s="5" t="s">
        <v>106</v>
      </c>
      <c r="V246" s="5" t="s">
        <v>107</v>
      </c>
      <c r="W246" s="5" t="s">
        <v>108</v>
      </c>
      <c r="X246" s="5" t="s">
        <v>109</v>
      </c>
      <c r="Y246" s="5" t="s">
        <v>110</v>
      </c>
      <c r="Z246" s="5" t="s">
        <v>111</v>
      </c>
      <c r="AA246" s="5" t="s">
        <v>112</v>
      </c>
      <c r="AB246" s="5" t="s">
        <v>113</v>
      </c>
      <c r="AC246" s="5" t="s">
        <v>49</v>
      </c>
      <c r="AD246" s="5" t="s">
        <v>49</v>
      </c>
      <c r="AE246" t="s">
        <v>49</v>
      </c>
      <c r="AF246" s="5" t="s">
        <v>115</v>
      </c>
      <c r="AG246" s="5" t="s">
        <v>34</v>
      </c>
      <c r="AH246" s="5" t="s">
        <v>49</v>
      </c>
      <c r="AI246" s="5" t="s">
        <v>117</v>
      </c>
      <c r="AJ246" s="5" t="s">
        <v>28</v>
      </c>
      <c r="AK246" s="5" t="s">
        <v>29</v>
      </c>
      <c r="AL246" s="5" t="s">
        <v>118</v>
      </c>
      <c r="AM246" s="5" t="s">
        <v>49</v>
      </c>
      <c r="AN246" s="5" t="s">
        <v>49</v>
      </c>
      <c r="AO246" s="5" t="s">
        <v>49</v>
      </c>
      <c r="AP246" s="5" t="s">
        <v>108</v>
      </c>
      <c r="AQ246" s="5" t="s">
        <v>109</v>
      </c>
      <c r="AR246" s="5" t="s">
        <v>110</v>
      </c>
      <c r="AS246" s="5" t="s">
        <v>111</v>
      </c>
      <c r="AT246" s="5" t="s">
        <v>112</v>
      </c>
      <c r="AU246" s="13">
        <v>62493142</v>
      </c>
      <c r="AV246" s="13" t="s">
        <v>119</v>
      </c>
    </row>
    <row r="247" spans="1:48" x14ac:dyDescent="0.25">
      <c r="A247" s="4">
        <v>44518</v>
      </c>
      <c r="B247" s="5" t="s">
        <v>26</v>
      </c>
      <c r="C247" s="5" t="s">
        <v>48</v>
      </c>
      <c r="D247" s="5" t="s">
        <v>28</v>
      </c>
      <c r="E247" s="5" t="s">
        <v>29</v>
      </c>
      <c r="F247" s="6">
        <v>23000</v>
      </c>
      <c r="G247" s="5" t="s">
        <v>30</v>
      </c>
      <c r="H247" s="6">
        <v>1.9301022524023272</v>
      </c>
      <c r="I247" s="6">
        <v>27.735002409731173</v>
      </c>
      <c r="J247" s="6">
        <v>44391.46395821742</v>
      </c>
      <c r="K247" s="6">
        <v>1.9300636503572792</v>
      </c>
      <c r="L247" s="7" t="s">
        <v>31</v>
      </c>
      <c r="M247" s="5" t="s">
        <v>32</v>
      </c>
      <c r="N247" s="6">
        <v>23000</v>
      </c>
      <c r="O247" s="5" t="s">
        <v>30</v>
      </c>
      <c r="P247" s="6">
        <v>1.895103</v>
      </c>
      <c r="Q247" s="6" t="s">
        <v>33</v>
      </c>
      <c r="R247" s="6">
        <v>12311.97</v>
      </c>
      <c r="S247" s="6">
        <v>56703.433958217422</v>
      </c>
      <c r="T247" s="5" t="s">
        <v>130</v>
      </c>
      <c r="U247" s="5" t="s">
        <v>106</v>
      </c>
      <c r="V247" s="5" t="s">
        <v>107</v>
      </c>
      <c r="W247" s="5" t="s">
        <v>108</v>
      </c>
      <c r="X247" s="5" t="s">
        <v>109</v>
      </c>
      <c r="Y247" s="5" t="s">
        <v>110</v>
      </c>
      <c r="Z247" s="5" t="s">
        <v>111</v>
      </c>
      <c r="AA247" s="5" t="s">
        <v>112</v>
      </c>
      <c r="AB247" s="5" t="s">
        <v>113</v>
      </c>
      <c r="AC247" s="5" t="s">
        <v>49</v>
      </c>
      <c r="AD247" s="5" t="s">
        <v>49</v>
      </c>
      <c r="AE247" t="s">
        <v>49</v>
      </c>
      <c r="AF247" s="5" t="s">
        <v>115</v>
      </c>
      <c r="AG247" s="5" t="s">
        <v>34</v>
      </c>
      <c r="AH247" s="5" t="s">
        <v>49</v>
      </c>
      <c r="AI247" s="5" t="s">
        <v>117</v>
      </c>
      <c r="AJ247" s="5" t="s">
        <v>28</v>
      </c>
      <c r="AK247" s="5" t="s">
        <v>29</v>
      </c>
      <c r="AL247" s="5" t="s">
        <v>118</v>
      </c>
      <c r="AM247" s="5" t="s">
        <v>49</v>
      </c>
      <c r="AN247" s="5" t="s">
        <v>49</v>
      </c>
      <c r="AO247" s="5" t="s">
        <v>49</v>
      </c>
      <c r="AP247" s="5" t="s">
        <v>108</v>
      </c>
      <c r="AQ247" s="5" t="s">
        <v>109</v>
      </c>
      <c r="AR247" s="5" t="s">
        <v>110</v>
      </c>
      <c r="AS247" s="5" t="s">
        <v>111</v>
      </c>
      <c r="AT247" s="5" t="s">
        <v>112</v>
      </c>
      <c r="AU247" s="13">
        <v>62493091</v>
      </c>
      <c r="AV247" s="13" t="s">
        <v>119</v>
      </c>
    </row>
    <row r="248" spans="1:48" x14ac:dyDescent="0.25">
      <c r="A248" s="4">
        <v>44519</v>
      </c>
      <c r="B248" s="5" t="s">
        <v>26</v>
      </c>
      <c r="C248" s="5" t="s">
        <v>72</v>
      </c>
      <c r="D248" s="5" t="s">
        <v>28</v>
      </c>
      <c r="E248" s="5" t="s">
        <v>56</v>
      </c>
      <c r="F248" s="6">
        <v>24530</v>
      </c>
      <c r="G248" s="5" t="s">
        <v>30</v>
      </c>
      <c r="H248" s="6">
        <v>1.7489806303832758</v>
      </c>
      <c r="I248" s="6">
        <v>27.734998319852149</v>
      </c>
      <c r="J248" s="6">
        <v>42901.63681340449</v>
      </c>
      <c r="K248" s="6">
        <v>1.7489456507706682</v>
      </c>
      <c r="L248" s="7" t="s">
        <v>31</v>
      </c>
      <c r="M248" s="5" t="s">
        <v>62</v>
      </c>
      <c r="N248" s="6">
        <v>24530</v>
      </c>
      <c r="O248" s="5" t="s">
        <v>30</v>
      </c>
      <c r="P248" s="6">
        <v>1.72827</v>
      </c>
      <c r="Q248" s="6" t="s">
        <v>33</v>
      </c>
      <c r="R248" s="6">
        <v>11898.77</v>
      </c>
      <c r="S248" s="6">
        <v>54800.406813404494</v>
      </c>
      <c r="T248" s="5" t="s">
        <v>130</v>
      </c>
      <c r="U248" s="5" t="s">
        <v>106</v>
      </c>
      <c r="V248" s="5" t="s">
        <v>107</v>
      </c>
      <c r="W248" s="5" t="s">
        <v>108</v>
      </c>
      <c r="X248" s="5" t="s">
        <v>109</v>
      </c>
      <c r="Y248" s="5" t="s">
        <v>110</v>
      </c>
      <c r="Z248" s="5" t="s">
        <v>111</v>
      </c>
      <c r="AA248" s="5" t="s">
        <v>112</v>
      </c>
      <c r="AB248" s="5" t="s">
        <v>113</v>
      </c>
      <c r="AC248" s="5" t="s">
        <v>49</v>
      </c>
      <c r="AD248" s="5" t="s">
        <v>49</v>
      </c>
      <c r="AE248" t="s">
        <v>49</v>
      </c>
      <c r="AF248" s="5" t="s">
        <v>115</v>
      </c>
      <c r="AG248" s="5" t="s">
        <v>34</v>
      </c>
      <c r="AH248" s="5" t="s">
        <v>49</v>
      </c>
      <c r="AI248" s="5" t="s">
        <v>117</v>
      </c>
      <c r="AJ248" s="5" t="s">
        <v>28</v>
      </c>
      <c r="AK248" s="5" t="s">
        <v>56</v>
      </c>
      <c r="AL248" s="5" t="s">
        <v>118</v>
      </c>
      <c r="AM248" s="5" t="s">
        <v>49</v>
      </c>
      <c r="AN248" s="5" t="s">
        <v>121</v>
      </c>
      <c r="AO248" s="5" t="s">
        <v>49</v>
      </c>
      <c r="AP248" s="5" t="s">
        <v>108</v>
      </c>
      <c r="AQ248" s="5" t="s">
        <v>109</v>
      </c>
      <c r="AR248" s="5" t="s">
        <v>110</v>
      </c>
      <c r="AS248" s="5" t="s">
        <v>111</v>
      </c>
      <c r="AT248" s="5" t="s">
        <v>112</v>
      </c>
      <c r="AU248" s="13">
        <v>62506557</v>
      </c>
      <c r="AV248" s="13" t="s">
        <v>119</v>
      </c>
    </row>
    <row r="249" spans="1:48" x14ac:dyDescent="0.25">
      <c r="A249" s="4">
        <v>44519</v>
      </c>
      <c r="B249" s="5" t="s">
        <v>26</v>
      </c>
      <c r="C249" s="5" t="s">
        <v>72</v>
      </c>
      <c r="D249" s="5" t="s">
        <v>28</v>
      </c>
      <c r="E249" s="5" t="s">
        <v>56</v>
      </c>
      <c r="F249" s="6">
        <v>24580</v>
      </c>
      <c r="G249" s="5" t="s">
        <v>30</v>
      </c>
      <c r="H249" s="6">
        <v>1.7489806303832756</v>
      </c>
      <c r="I249" s="6">
        <v>27.735001229087519</v>
      </c>
      <c r="J249" s="6">
        <v>42989.084095943013</v>
      </c>
      <c r="K249" s="6">
        <v>1.7489456507706678</v>
      </c>
      <c r="L249" s="7" t="s">
        <v>31</v>
      </c>
      <c r="M249" s="5" t="s">
        <v>62</v>
      </c>
      <c r="N249" s="6">
        <v>24580</v>
      </c>
      <c r="O249" s="5" t="s">
        <v>30</v>
      </c>
      <c r="P249" s="6">
        <v>1.72827</v>
      </c>
      <c r="Q249" s="6" t="s">
        <v>33</v>
      </c>
      <c r="R249" s="6">
        <v>11923.02</v>
      </c>
      <c r="S249" s="6">
        <v>54912.10409594301</v>
      </c>
      <c r="T249" s="5" t="s">
        <v>130</v>
      </c>
      <c r="U249" s="5" t="s">
        <v>106</v>
      </c>
      <c r="V249" s="5" t="s">
        <v>107</v>
      </c>
      <c r="W249" s="5" t="s">
        <v>108</v>
      </c>
      <c r="X249" s="5" t="s">
        <v>109</v>
      </c>
      <c r="Y249" s="5" t="s">
        <v>110</v>
      </c>
      <c r="Z249" s="5" t="s">
        <v>111</v>
      </c>
      <c r="AA249" s="5" t="s">
        <v>112</v>
      </c>
      <c r="AB249" s="5" t="s">
        <v>113</v>
      </c>
      <c r="AC249" s="5" t="s">
        <v>49</v>
      </c>
      <c r="AD249" s="5" t="s">
        <v>49</v>
      </c>
      <c r="AE249" t="s">
        <v>49</v>
      </c>
      <c r="AF249" s="5" t="s">
        <v>115</v>
      </c>
      <c r="AG249" s="5" t="s">
        <v>34</v>
      </c>
      <c r="AH249" s="5" t="s">
        <v>49</v>
      </c>
      <c r="AI249" s="5" t="s">
        <v>117</v>
      </c>
      <c r="AJ249" s="5" t="s">
        <v>28</v>
      </c>
      <c r="AK249" s="5" t="s">
        <v>56</v>
      </c>
      <c r="AL249" s="5" t="s">
        <v>118</v>
      </c>
      <c r="AM249" s="5" t="s">
        <v>49</v>
      </c>
      <c r="AN249" s="5" t="s">
        <v>121</v>
      </c>
      <c r="AO249" s="5" t="s">
        <v>49</v>
      </c>
      <c r="AP249" s="5" t="s">
        <v>108</v>
      </c>
      <c r="AQ249" s="5" t="s">
        <v>109</v>
      </c>
      <c r="AR249" s="5" t="s">
        <v>110</v>
      </c>
      <c r="AS249" s="5" t="s">
        <v>111</v>
      </c>
      <c r="AT249" s="5" t="s">
        <v>112</v>
      </c>
      <c r="AU249" s="13">
        <v>62506552</v>
      </c>
      <c r="AV249" s="13" t="s">
        <v>119</v>
      </c>
    </row>
    <row r="250" spans="1:48" x14ac:dyDescent="0.25">
      <c r="A250" s="4">
        <v>44519</v>
      </c>
      <c r="B250" s="5" t="s">
        <v>26</v>
      </c>
      <c r="C250" s="5" t="s">
        <v>72</v>
      </c>
      <c r="D250" s="5" t="s">
        <v>28</v>
      </c>
      <c r="E250" s="5" t="s">
        <v>56</v>
      </c>
      <c r="F250" s="6">
        <v>24390</v>
      </c>
      <c r="G250" s="5" t="s">
        <v>30</v>
      </c>
      <c r="H250" s="6">
        <v>1.7489806303832758</v>
      </c>
      <c r="I250" s="6">
        <v>27.735000840075596</v>
      </c>
      <c r="J250" s="6">
        <v>42656.784422296594</v>
      </c>
      <c r="K250" s="6">
        <v>1.748945650770668</v>
      </c>
      <c r="L250" s="7" t="s">
        <v>31</v>
      </c>
      <c r="M250" s="5" t="s">
        <v>62</v>
      </c>
      <c r="N250" s="6">
        <v>24390</v>
      </c>
      <c r="O250" s="5" t="s">
        <v>30</v>
      </c>
      <c r="P250" s="6">
        <v>1.72827</v>
      </c>
      <c r="Q250" s="6" t="s">
        <v>33</v>
      </c>
      <c r="R250" s="6">
        <v>11830.86</v>
      </c>
      <c r="S250" s="6">
        <v>54487.644422296595</v>
      </c>
      <c r="T250" s="5" t="s">
        <v>130</v>
      </c>
      <c r="U250" s="5" t="s">
        <v>106</v>
      </c>
      <c r="V250" s="5" t="s">
        <v>107</v>
      </c>
      <c r="W250" s="5" t="s">
        <v>108</v>
      </c>
      <c r="X250" s="5" t="s">
        <v>109</v>
      </c>
      <c r="Y250" s="5" t="s">
        <v>110</v>
      </c>
      <c r="Z250" s="5" t="s">
        <v>111</v>
      </c>
      <c r="AA250" s="5" t="s">
        <v>112</v>
      </c>
      <c r="AB250" s="5" t="s">
        <v>113</v>
      </c>
      <c r="AC250" s="5" t="s">
        <v>49</v>
      </c>
      <c r="AD250" s="5" t="s">
        <v>49</v>
      </c>
      <c r="AE250" t="s">
        <v>49</v>
      </c>
      <c r="AF250" s="5" t="s">
        <v>115</v>
      </c>
      <c r="AG250" s="5" t="s">
        <v>34</v>
      </c>
      <c r="AH250" s="5" t="s">
        <v>49</v>
      </c>
      <c r="AI250" s="5" t="s">
        <v>117</v>
      </c>
      <c r="AJ250" s="5" t="s">
        <v>28</v>
      </c>
      <c r="AK250" s="5" t="s">
        <v>56</v>
      </c>
      <c r="AL250" s="5" t="s">
        <v>118</v>
      </c>
      <c r="AM250" s="5" t="s">
        <v>49</v>
      </c>
      <c r="AN250" s="5" t="s">
        <v>121</v>
      </c>
      <c r="AO250" s="5" t="s">
        <v>49</v>
      </c>
      <c r="AP250" s="5" t="s">
        <v>108</v>
      </c>
      <c r="AQ250" s="5" t="s">
        <v>109</v>
      </c>
      <c r="AR250" s="5" t="s">
        <v>110</v>
      </c>
      <c r="AS250" s="5" t="s">
        <v>111</v>
      </c>
      <c r="AT250" s="5" t="s">
        <v>112</v>
      </c>
      <c r="AU250" s="13">
        <v>62506558</v>
      </c>
      <c r="AV250" s="13" t="s">
        <v>119</v>
      </c>
    </row>
    <row r="251" spans="1:48" x14ac:dyDescent="0.25">
      <c r="A251" s="4">
        <v>44519</v>
      </c>
      <c r="B251" s="5" t="s">
        <v>26</v>
      </c>
      <c r="C251" s="5" t="s">
        <v>72</v>
      </c>
      <c r="D251" s="5" t="s">
        <v>28</v>
      </c>
      <c r="E251" s="5" t="s">
        <v>56</v>
      </c>
      <c r="F251" s="6">
        <v>24490</v>
      </c>
      <c r="G251" s="5" t="s">
        <v>30</v>
      </c>
      <c r="H251" s="6">
        <v>1.7237063465654447</v>
      </c>
      <c r="I251" s="6">
        <v>27.73500181434969</v>
      </c>
      <c r="J251" s="6">
        <v>42212.724156019191</v>
      </c>
      <c r="K251" s="6">
        <v>1.7236718724385134</v>
      </c>
      <c r="L251" s="7" t="s">
        <v>31</v>
      </c>
      <c r="M251" s="5" t="s">
        <v>62</v>
      </c>
      <c r="N251" s="6">
        <v>24490</v>
      </c>
      <c r="O251" s="5" t="s">
        <v>30</v>
      </c>
      <c r="P251" s="6">
        <v>1.703295</v>
      </c>
      <c r="Q251" s="6" t="s">
        <v>33</v>
      </c>
      <c r="R251" s="6">
        <v>11707.7</v>
      </c>
      <c r="S251" s="6">
        <v>53920.424156019188</v>
      </c>
      <c r="T251" s="5" t="s">
        <v>130</v>
      </c>
      <c r="U251" s="5" t="s">
        <v>106</v>
      </c>
      <c r="V251" s="5" t="s">
        <v>107</v>
      </c>
      <c r="W251" s="5" t="s">
        <v>108</v>
      </c>
      <c r="X251" s="5" t="s">
        <v>109</v>
      </c>
      <c r="Y251" s="5" t="s">
        <v>110</v>
      </c>
      <c r="Z251" s="5" t="s">
        <v>111</v>
      </c>
      <c r="AA251" s="5" t="s">
        <v>112</v>
      </c>
      <c r="AB251" s="5" t="s">
        <v>113</v>
      </c>
      <c r="AC251" s="5" t="s">
        <v>49</v>
      </c>
      <c r="AD251" s="5" t="s">
        <v>49</v>
      </c>
      <c r="AE251" t="s">
        <v>49</v>
      </c>
      <c r="AF251" s="5" t="s">
        <v>115</v>
      </c>
      <c r="AG251" s="5" t="s">
        <v>34</v>
      </c>
      <c r="AH251" s="5" t="s">
        <v>49</v>
      </c>
      <c r="AI251" s="5" t="s">
        <v>117</v>
      </c>
      <c r="AJ251" s="5" t="s">
        <v>28</v>
      </c>
      <c r="AK251" s="5" t="s">
        <v>56</v>
      </c>
      <c r="AL251" s="5" t="s">
        <v>118</v>
      </c>
      <c r="AM251" s="5" t="s">
        <v>49</v>
      </c>
      <c r="AN251" s="5" t="s">
        <v>121</v>
      </c>
      <c r="AO251" s="5" t="s">
        <v>49</v>
      </c>
      <c r="AP251" s="5" t="s">
        <v>108</v>
      </c>
      <c r="AQ251" s="5" t="s">
        <v>109</v>
      </c>
      <c r="AR251" s="5" t="s">
        <v>110</v>
      </c>
      <c r="AS251" s="5" t="s">
        <v>111</v>
      </c>
      <c r="AT251" s="5" t="s">
        <v>112</v>
      </c>
      <c r="AU251" s="13">
        <v>62506551</v>
      </c>
      <c r="AV251" s="13" t="s">
        <v>119</v>
      </c>
    </row>
    <row r="252" spans="1:48" x14ac:dyDescent="0.25">
      <c r="A252" s="4">
        <v>44519</v>
      </c>
      <c r="B252" s="5" t="s">
        <v>26</v>
      </c>
      <c r="C252" s="5" t="s">
        <v>72</v>
      </c>
      <c r="D252" s="5" t="s">
        <v>28</v>
      </c>
      <c r="E252" s="5" t="s">
        <v>56</v>
      </c>
      <c r="F252" s="6">
        <v>24400</v>
      </c>
      <c r="G252" s="5" t="s">
        <v>30</v>
      </c>
      <c r="H252" s="6">
        <v>1.7489806303832758</v>
      </c>
      <c r="I252" s="6">
        <v>27.734999532509985</v>
      </c>
      <c r="J252" s="6">
        <v>42674.273878804299</v>
      </c>
      <c r="K252" s="6">
        <v>1.748945650770668</v>
      </c>
      <c r="L252" s="7" t="s">
        <v>31</v>
      </c>
      <c r="M252" s="5" t="s">
        <v>62</v>
      </c>
      <c r="N252" s="6">
        <v>24400</v>
      </c>
      <c r="O252" s="5" t="s">
        <v>30</v>
      </c>
      <c r="P252" s="6">
        <v>1.72827</v>
      </c>
      <c r="Q252" s="6" t="s">
        <v>33</v>
      </c>
      <c r="R252" s="6">
        <v>11835.71</v>
      </c>
      <c r="S252" s="6">
        <v>54509.983878804298</v>
      </c>
      <c r="T252" s="5" t="s">
        <v>130</v>
      </c>
      <c r="U252" s="5" t="s">
        <v>106</v>
      </c>
      <c r="V252" s="5" t="s">
        <v>107</v>
      </c>
      <c r="W252" s="5" t="s">
        <v>108</v>
      </c>
      <c r="X252" s="5" t="s">
        <v>109</v>
      </c>
      <c r="Y252" s="5" t="s">
        <v>110</v>
      </c>
      <c r="Z252" s="5" t="s">
        <v>111</v>
      </c>
      <c r="AA252" s="5" t="s">
        <v>112</v>
      </c>
      <c r="AB252" s="5" t="s">
        <v>113</v>
      </c>
      <c r="AC252" s="5" t="s">
        <v>49</v>
      </c>
      <c r="AD252" s="5" t="s">
        <v>49</v>
      </c>
      <c r="AE252" t="s">
        <v>49</v>
      </c>
      <c r="AF252" s="5" t="s">
        <v>115</v>
      </c>
      <c r="AG252" s="5" t="s">
        <v>34</v>
      </c>
      <c r="AH252" s="5" t="s">
        <v>49</v>
      </c>
      <c r="AI252" s="5" t="s">
        <v>117</v>
      </c>
      <c r="AJ252" s="5" t="s">
        <v>28</v>
      </c>
      <c r="AK252" s="5" t="s">
        <v>56</v>
      </c>
      <c r="AL252" s="5" t="s">
        <v>118</v>
      </c>
      <c r="AM252" s="5" t="s">
        <v>49</v>
      </c>
      <c r="AN252" s="5" t="s">
        <v>121</v>
      </c>
      <c r="AO252" s="5" t="s">
        <v>49</v>
      </c>
      <c r="AP252" s="5" t="s">
        <v>108</v>
      </c>
      <c r="AQ252" s="5" t="s">
        <v>109</v>
      </c>
      <c r="AR252" s="5" t="s">
        <v>110</v>
      </c>
      <c r="AS252" s="5" t="s">
        <v>111</v>
      </c>
      <c r="AT252" s="5" t="s">
        <v>112</v>
      </c>
      <c r="AU252" s="13">
        <v>62506556</v>
      </c>
      <c r="AV252" s="13" t="s">
        <v>119</v>
      </c>
    </row>
    <row r="253" spans="1:48" x14ac:dyDescent="0.25">
      <c r="A253" s="4">
        <v>44519</v>
      </c>
      <c r="B253" s="5" t="s">
        <v>26</v>
      </c>
      <c r="C253" s="5" t="s">
        <v>72</v>
      </c>
      <c r="D253" s="5" t="s">
        <v>28</v>
      </c>
      <c r="E253" s="5" t="s">
        <v>56</v>
      </c>
      <c r="F253" s="6">
        <v>24390</v>
      </c>
      <c r="G253" s="5" t="s">
        <v>30</v>
      </c>
      <c r="H253" s="6">
        <v>1.7489806303832758</v>
      </c>
      <c r="I253" s="6">
        <v>27.735000840075596</v>
      </c>
      <c r="J253" s="6">
        <v>42656.784422296594</v>
      </c>
      <c r="K253" s="6">
        <v>1.748945650770668</v>
      </c>
      <c r="L253" s="7" t="s">
        <v>31</v>
      </c>
      <c r="M253" s="5" t="s">
        <v>62</v>
      </c>
      <c r="N253" s="6">
        <v>24390</v>
      </c>
      <c r="O253" s="5" t="s">
        <v>30</v>
      </c>
      <c r="P253" s="6">
        <v>1.72827</v>
      </c>
      <c r="Q253" s="6" t="s">
        <v>33</v>
      </c>
      <c r="R253" s="6">
        <v>11830.86</v>
      </c>
      <c r="S253" s="6">
        <v>54487.644422296595</v>
      </c>
      <c r="T253" s="5" t="s">
        <v>130</v>
      </c>
      <c r="U253" s="5" t="s">
        <v>106</v>
      </c>
      <c r="V253" s="5" t="s">
        <v>107</v>
      </c>
      <c r="W253" s="5" t="s">
        <v>108</v>
      </c>
      <c r="X253" s="5" t="s">
        <v>109</v>
      </c>
      <c r="Y253" s="5" t="s">
        <v>110</v>
      </c>
      <c r="Z253" s="5" t="s">
        <v>111</v>
      </c>
      <c r="AA253" s="5" t="s">
        <v>112</v>
      </c>
      <c r="AB253" s="5" t="s">
        <v>113</v>
      </c>
      <c r="AC253" s="5" t="s">
        <v>49</v>
      </c>
      <c r="AD253" s="5" t="s">
        <v>49</v>
      </c>
      <c r="AE253" t="s">
        <v>49</v>
      </c>
      <c r="AF253" s="5" t="s">
        <v>115</v>
      </c>
      <c r="AG253" s="5" t="s">
        <v>34</v>
      </c>
      <c r="AH253" s="5" t="s">
        <v>49</v>
      </c>
      <c r="AI253" s="5" t="s">
        <v>117</v>
      </c>
      <c r="AJ253" s="5" t="s">
        <v>28</v>
      </c>
      <c r="AK253" s="5" t="s">
        <v>56</v>
      </c>
      <c r="AL253" s="5" t="s">
        <v>118</v>
      </c>
      <c r="AM253" s="5" t="s">
        <v>49</v>
      </c>
      <c r="AN253" s="5" t="s">
        <v>121</v>
      </c>
      <c r="AO253" s="5" t="s">
        <v>49</v>
      </c>
      <c r="AP253" s="5" t="s">
        <v>108</v>
      </c>
      <c r="AQ253" s="5" t="s">
        <v>109</v>
      </c>
      <c r="AR253" s="5" t="s">
        <v>110</v>
      </c>
      <c r="AS253" s="5" t="s">
        <v>111</v>
      </c>
      <c r="AT253" s="5" t="s">
        <v>112</v>
      </c>
      <c r="AU253" s="13">
        <v>62506555</v>
      </c>
      <c r="AV253" s="13" t="s">
        <v>119</v>
      </c>
    </row>
    <row r="254" spans="1:48" x14ac:dyDescent="0.25">
      <c r="A254" s="4">
        <v>44519</v>
      </c>
      <c r="B254" s="5" t="s">
        <v>26</v>
      </c>
      <c r="C254" s="5" t="s">
        <v>72</v>
      </c>
      <c r="D254" s="5" t="s">
        <v>28</v>
      </c>
      <c r="E254" s="5" t="s">
        <v>56</v>
      </c>
      <c r="F254" s="6">
        <v>24410</v>
      </c>
      <c r="G254" s="5" t="s">
        <v>30</v>
      </c>
      <c r="H254" s="6">
        <v>1.7489806303832758</v>
      </c>
      <c r="I254" s="6">
        <v>27.735001379176961</v>
      </c>
      <c r="J254" s="6">
        <v>42691.763335312011</v>
      </c>
      <c r="K254" s="6">
        <v>1.7489456507706682</v>
      </c>
      <c r="L254" s="7" t="s">
        <v>31</v>
      </c>
      <c r="M254" s="5" t="s">
        <v>62</v>
      </c>
      <c r="N254" s="6">
        <v>24410</v>
      </c>
      <c r="O254" s="5" t="s">
        <v>30</v>
      </c>
      <c r="P254" s="6">
        <v>1.72827</v>
      </c>
      <c r="Q254" s="6" t="s">
        <v>33</v>
      </c>
      <c r="R254" s="6">
        <v>11840.56</v>
      </c>
      <c r="S254" s="6">
        <v>54532.323335312009</v>
      </c>
      <c r="T254" s="5" t="s">
        <v>130</v>
      </c>
      <c r="U254" s="5" t="s">
        <v>106</v>
      </c>
      <c r="V254" s="5" t="s">
        <v>107</v>
      </c>
      <c r="W254" s="5" t="s">
        <v>108</v>
      </c>
      <c r="X254" s="5" t="s">
        <v>109</v>
      </c>
      <c r="Y254" s="5" t="s">
        <v>110</v>
      </c>
      <c r="Z254" s="5" t="s">
        <v>111</v>
      </c>
      <c r="AA254" s="5" t="s">
        <v>112</v>
      </c>
      <c r="AB254" s="5" t="s">
        <v>113</v>
      </c>
      <c r="AC254" s="5" t="s">
        <v>49</v>
      </c>
      <c r="AD254" s="5" t="s">
        <v>49</v>
      </c>
      <c r="AE254" t="s">
        <v>49</v>
      </c>
      <c r="AF254" s="5" t="s">
        <v>115</v>
      </c>
      <c r="AG254" s="5" t="s">
        <v>34</v>
      </c>
      <c r="AH254" s="5" t="s">
        <v>49</v>
      </c>
      <c r="AI254" s="5" t="s">
        <v>117</v>
      </c>
      <c r="AJ254" s="5" t="s">
        <v>28</v>
      </c>
      <c r="AK254" s="5" t="s">
        <v>56</v>
      </c>
      <c r="AL254" s="5" t="s">
        <v>118</v>
      </c>
      <c r="AM254" s="5" t="s">
        <v>49</v>
      </c>
      <c r="AN254" s="5" t="s">
        <v>121</v>
      </c>
      <c r="AO254" s="5" t="s">
        <v>49</v>
      </c>
      <c r="AP254" s="5" t="s">
        <v>108</v>
      </c>
      <c r="AQ254" s="5" t="s">
        <v>109</v>
      </c>
      <c r="AR254" s="5" t="s">
        <v>110</v>
      </c>
      <c r="AS254" s="5" t="s">
        <v>111</v>
      </c>
      <c r="AT254" s="5" t="s">
        <v>112</v>
      </c>
      <c r="AU254" s="13">
        <v>62506554</v>
      </c>
      <c r="AV254" s="13" t="s">
        <v>119</v>
      </c>
    </row>
    <row r="255" spans="1:48" x14ac:dyDescent="0.25">
      <c r="A255" s="4">
        <v>44519</v>
      </c>
      <c r="B255" s="5" t="s">
        <v>26</v>
      </c>
      <c r="C255" s="5" t="s">
        <v>72</v>
      </c>
      <c r="D255" s="5" t="s">
        <v>28</v>
      </c>
      <c r="E255" s="5" t="s">
        <v>56</v>
      </c>
      <c r="F255" s="6">
        <v>24420</v>
      </c>
      <c r="G255" s="5" t="s">
        <v>30</v>
      </c>
      <c r="H255" s="6">
        <v>1.748980630383276</v>
      </c>
      <c r="I255" s="6">
        <v>27.735000072461492</v>
      </c>
      <c r="J255" s="6">
        <v>42709.252791819716</v>
      </c>
      <c r="K255" s="6">
        <v>1.7489456507706682</v>
      </c>
      <c r="L255" s="7" t="s">
        <v>31</v>
      </c>
      <c r="M255" s="5" t="s">
        <v>62</v>
      </c>
      <c r="N255" s="6">
        <v>24420</v>
      </c>
      <c r="O255" s="5" t="s">
        <v>30</v>
      </c>
      <c r="P255" s="6">
        <v>1.72827</v>
      </c>
      <c r="Q255" s="6" t="s">
        <v>33</v>
      </c>
      <c r="R255" s="6">
        <v>11845.41</v>
      </c>
      <c r="S255" s="6">
        <v>54554.662791819719</v>
      </c>
      <c r="T255" s="5" t="s">
        <v>130</v>
      </c>
      <c r="U255" s="5" t="s">
        <v>106</v>
      </c>
      <c r="V255" s="5" t="s">
        <v>107</v>
      </c>
      <c r="W255" s="5" t="s">
        <v>108</v>
      </c>
      <c r="X255" s="5" t="s">
        <v>109</v>
      </c>
      <c r="Y255" s="5" t="s">
        <v>110</v>
      </c>
      <c r="Z255" s="5" t="s">
        <v>111</v>
      </c>
      <c r="AA255" s="5" t="s">
        <v>112</v>
      </c>
      <c r="AB255" s="5" t="s">
        <v>113</v>
      </c>
      <c r="AC255" s="5" t="s">
        <v>49</v>
      </c>
      <c r="AD255" s="5" t="s">
        <v>49</v>
      </c>
      <c r="AE255" t="s">
        <v>49</v>
      </c>
      <c r="AF255" s="5" t="s">
        <v>115</v>
      </c>
      <c r="AG255" s="5" t="s">
        <v>34</v>
      </c>
      <c r="AH255" s="5" t="s">
        <v>49</v>
      </c>
      <c r="AI255" s="5" t="s">
        <v>117</v>
      </c>
      <c r="AJ255" s="5" t="s">
        <v>28</v>
      </c>
      <c r="AK255" s="5" t="s">
        <v>56</v>
      </c>
      <c r="AL255" s="5" t="s">
        <v>118</v>
      </c>
      <c r="AM255" s="5" t="s">
        <v>49</v>
      </c>
      <c r="AN255" s="5" t="s">
        <v>121</v>
      </c>
      <c r="AO255" s="5" t="s">
        <v>49</v>
      </c>
      <c r="AP255" s="5" t="s">
        <v>108</v>
      </c>
      <c r="AQ255" s="5" t="s">
        <v>109</v>
      </c>
      <c r="AR255" s="5" t="s">
        <v>110</v>
      </c>
      <c r="AS255" s="5" t="s">
        <v>111</v>
      </c>
      <c r="AT255" s="5" t="s">
        <v>112</v>
      </c>
      <c r="AU255" s="13">
        <v>62506559</v>
      </c>
      <c r="AV255" s="13" t="s">
        <v>119</v>
      </c>
    </row>
    <row r="256" spans="1:48" x14ac:dyDescent="0.25">
      <c r="A256" s="4">
        <v>44521</v>
      </c>
      <c r="B256" s="5" t="s">
        <v>26</v>
      </c>
      <c r="C256" s="5" t="s">
        <v>72</v>
      </c>
      <c r="D256" s="5" t="s">
        <v>28</v>
      </c>
      <c r="E256" s="5" t="s">
        <v>56</v>
      </c>
      <c r="F256" s="6">
        <v>24400</v>
      </c>
      <c r="G256" s="5" t="s">
        <v>30</v>
      </c>
      <c r="H256" s="6">
        <v>1.7501761362786408</v>
      </c>
      <c r="I256" s="6">
        <v>27.734999532509985</v>
      </c>
      <c r="J256" s="6">
        <v>42703.443639244331</v>
      </c>
      <c r="K256" s="6">
        <v>1.7501411327559153</v>
      </c>
      <c r="L256" s="7" t="s">
        <v>31</v>
      </c>
      <c r="M256" s="5" t="s">
        <v>62</v>
      </c>
      <c r="N256" s="6">
        <v>24400</v>
      </c>
      <c r="O256" s="5" t="s">
        <v>30</v>
      </c>
      <c r="P256" s="6">
        <v>1.72827</v>
      </c>
      <c r="Q256" s="6" t="s">
        <v>33</v>
      </c>
      <c r="R256" s="6">
        <v>11843.8</v>
      </c>
      <c r="S256" s="6">
        <v>54547.243639244334</v>
      </c>
      <c r="T256" s="5" t="s">
        <v>130</v>
      </c>
      <c r="U256" s="5" t="s">
        <v>106</v>
      </c>
      <c r="V256" s="5" t="s">
        <v>107</v>
      </c>
      <c r="W256" s="5" t="s">
        <v>108</v>
      </c>
      <c r="X256" s="5" t="s">
        <v>109</v>
      </c>
      <c r="Y256" s="5" t="s">
        <v>110</v>
      </c>
      <c r="Z256" s="5" t="s">
        <v>111</v>
      </c>
      <c r="AA256" s="5" t="s">
        <v>112</v>
      </c>
      <c r="AB256" s="5" t="s">
        <v>113</v>
      </c>
      <c r="AC256" s="5" t="s">
        <v>49</v>
      </c>
      <c r="AD256" s="5" t="s">
        <v>49</v>
      </c>
      <c r="AE256" t="s">
        <v>49</v>
      </c>
      <c r="AF256" s="5" t="s">
        <v>115</v>
      </c>
      <c r="AG256" s="5" t="s">
        <v>34</v>
      </c>
      <c r="AH256" s="5" t="s">
        <v>49</v>
      </c>
      <c r="AI256" s="5" t="s">
        <v>117</v>
      </c>
      <c r="AJ256" s="5" t="s">
        <v>28</v>
      </c>
      <c r="AK256" s="5" t="s">
        <v>56</v>
      </c>
      <c r="AL256" s="5" t="s">
        <v>118</v>
      </c>
      <c r="AM256" s="5" t="s">
        <v>49</v>
      </c>
      <c r="AN256" s="5" t="s">
        <v>121</v>
      </c>
      <c r="AO256" s="5" t="s">
        <v>49</v>
      </c>
      <c r="AP256" s="5" t="s">
        <v>108</v>
      </c>
      <c r="AQ256" s="5" t="s">
        <v>109</v>
      </c>
      <c r="AR256" s="5" t="s">
        <v>110</v>
      </c>
      <c r="AS256" s="5" t="s">
        <v>111</v>
      </c>
      <c r="AT256" s="5" t="s">
        <v>112</v>
      </c>
      <c r="AU256" s="13">
        <v>62513321</v>
      </c>
      <c r="AV256" s="13" t="s">
        <v>119</v>
      </c>
    </row>
    <row r="257" spans="1:48" x14ac:dyDescent="0.25">
      <c r="A257" s="4">
        <v>44521</v>
      </c>
      <c r="B257" s="5" t="s">
        <v>26</v>
      </c>
      <c r="C257" s="5" t="s">
        <v>72</v>
      </c>
      <c r="D257" s="5" t="s">
        <v>28</v>
      </c>
      <c r="E257" s="5" t="s">
        <v>56</v>
      </c>
      <c r="F257" s="6">
        <v>24520</v>
      </c>
      <c r="G257" s="5" t="s">
        <v>30</v>
      </c>
      <c r="H257" s="6">
        <v>1.7501761362786405</v>
      </c>
      <c r="I257" s="6">
        <v>27.734999619990752</v>
      </c>
      <c r="J257" s="6">
        <v>42913.460575175035</v>
      </c>
      <c r="K257" s="6">
        <v>1.7501411327559149</v>
      </c>
      <c r="L257" s="7" t="s">
        <v>31</v>
      </c>
      <c r="M257" s="5" t="s">
        <v>62</v>
      </c>
      <c r="N257" s="6">
        <v>24520</v>
      </c>
      <c r="O257" s="5" t="s">
        <v>30</v>
      </c>
      <c r="P257" s="6">
        <v>1.72827</v>
      </c>
      <c r="Q257" s="6" t="s">
        <v>33</v>
      </c>
      <c r="R257" s="6">
        <v>11902.05</v>
      </c>
      <c r="S257" s="6">
        <v>54815.510575175038</v>
      </c>
      <c r="T257" s="5" t="s">
        <v>130</v>
      </c>
      <c r="U257" s="5" t="s">
        <v>106</v>
      </c>
      <c r="V257" s="5" t="s">
        <v>107</v>
      </c>
      <c r="W257" s="5" t="s">
        <v>108</v>
      </c>
      <c r="X257" s="5" t="s">
        <v>109</v>
      </c>
      <c r="Y257" s="5" t="s">
        <v>110</v>
      </c>
      <c r="Z257" s="5" t="s">
        <v>111</v>
      </c>
      <c r="AA257" s="5" t="s">
        <v>112</v>
      </c>
      <c r="AB257" s="5" t="s">
        <v>113</v>
      </c>
      <c r="AC257" s="5" t="s">
        <v>49</v>
      </c>
      <c r="AD257" s="5" t="s">
        <v>49</v>
      </c>
      <c r="AE257" t="s">
        <v>49</v>
      </c>
      <c r="AF257" s="5" t="s">
        <v>115</v>
      </c>
      <c r="AG257" s="5" t="s">
        <v>34</v>
      </c>
      <c r="AH257" s="5" t="s">
        <v>49</v>
      </c>
      <c r="AI257" s="5" t="s">
        <v>117</v>
      </c>
      <c r="AJ257" s="5" t="s">
        <v>28</v>
      </c>
      <c r="AK257" s="5" t="s">
        <v>56</v>
      </c>
      <c r="AL257" s="5" t="s">
        <v>118</v>
      </c>
      <c r="AM257" s="5" t="s">
        <v>49</v>
      </c>
      <c r="AN257" s="5" t="s">
        <v>121</v>
      </c>
      <c r="AO257" s="5" t="s">
        <v>49</v>
      </c>
      <c r="AP257" s="5" t="s">
        <v>108</v>
      </c>
      <c r="AQ257" s="5" t="s">
        <v>109</v>
      </c>
      <c r="AR257" s="5" t="s">
        <v>110</v>
      </c>
      <c r="AS257" s="5" t="s">
        <v>111</v>
      </c>
      <c r="AT257" s="5" t="s">
        <v>112</v>
      </c>
      <c r="AU257" s="13">
        <v>62513320</v>
      </c>
      <c r="AV257" s="13" t="s">
        <v>119</v>
      </c>
    </row>
    <row r="258" spans="1:48" x14ac:dyDescent="0.25">
      <c r="A258" s="4">
        <v>44521</v>
      </c>
      <c r="B258" s="5" t="s">
        <v>26</v>
      </c>
      <c r="C258" s="5" t="s">
        <v>72</v>
      </c>
      <c r="D258" s="5" t="s">
        <v>28</v>
      </c>
      <c r="E258" s="5" t="s">
        <v>56</v>
      </c>
      <c r="F258" s="6">
        <v>24510</v>
      </c>
      <c r="G258" s="5" t="s">
        <v>30</v>
      </c>
      <c r="H258" s="6">
        <v>1.7501761362786405</v>
      </c>
      <c r="I258" s="6">
        <v>27.735000921190263</v>
      </c>
      <c r="J258" s="6">
        <v>42895.959163847474</v>
      </c>
      <c r="K258" s="6">
        <v>1.7501411327559149</v>
      </c>
      <c r="L258" s="7" t="s">
        <v>31</v>
      </c>
      <c r="M258" s="5" t="s">
        <v>62</v>
      </c>
      <c r="N258" s="6">
        <v>24510</v>
      </c>
      <c r="O258" s="5" t="s">
        <v>30</v>
      </c>
      <c r="P258" s="6">
        <v>1.72827</v>
      </c>
      <c r="Q258" s="6" t="s">
        <v>33</v>
      </c>
      <c r="R258" s="6">
        <v>11897.19</v>
      </c>
      <c r="S258" s="6">
        <v>54793.149163847476</v>
      </c>
      <c r="T258" s="5" t="s">
        <v>130</v>
      </c>
      <c r="U258" s="5" t="s">
        <v>106</v>
      </c>
      <c r="V258" s="5" t="s">
        <v>107</v>
      </c>
      <c r="W258" s="5" t="s">
        <v>108</v>
      </c>
      <c r="X258" s="5" t="s">
        <v>109</v>
      </c>
      <c r="Y258" s="5" t="s">
        <v>110</v>
      </c>
      <c r="Z258" s="5" t="s">
        <v>111</v>
      </c>
      <c r="AA258" s="5" t="s">
        <v>112</v>
      </c>
      <c r="AB258" s="5" t="s">
        <v>113</v>
      </c>
      <c r="AC258" s="5" t="s">
        <v>49</v>
      </c>
      <c r="AD258" s="5" t="s">
        <v>49</v>
      </c>
      <c r="AE258" t="s">
        <v>49</v>
      </c>
      <c r="AF258" s="5" t="s">
        <v>115</v>
      </c>
      <c r="AG258" s="5" t="s">
        <v>34</v>
      </c>
      <c r="AH258" s="5" t="s">
        <v>49</v>
      </c>
      <c r="AI258" s="5" t="s">
        <v>117</v>
      </c>
      <c r="AJ258" s="5" t="s">
        <v>28</v>
      </c>
      <c r="AK258" s="5" t="s">
        <v>56</v>
      </c>
      <c r="AL258" s="5" t="s">
        <v>118</v>
      </c>
      <c r="AM258" s="5" t="s">
        <v>49</v>
      </c>
      <c r="AN258" s="5" t="s">
        <v>121</v>
      </c>
      <c r="AO258" s="5" t="s">
        <v>49</v>
      </c>
      <c r="AP258" s="5" t="s">
        <v>108</v>
      </c>
      <c r="AQ258" s="5" t="s">
        <v>109</v>
      </c>
      <c r="AR258" s="5" t="s">
        <v>110</v>
      </c>
      <c r="AS258" s="5" t="s">
        <v>111</v>
      </c>
      <c r="AT258" s="5" t="s">
        <v>112</v>
      </c>
      <c r="AU258" s="13">
        <v>62513306</v>
      </c>
      <c r="AV258" s="13" t="s">
        <v>119</v>
      </c>
    </row>
    <row r="259" spans="1:48" x14ac:dyDescent="0.25">
      <c r="A259" s="4">
        <v>44521</v>
      </c>
      <c r="B259" s="5" t="s">
        <v>26</v>
      </c>
      <c r="C259" s="5" t="s">
        <v>72</v>
      </c>
      <c r="D259" s="5" t="s">
        <v>28</v>
      </c>
      <c r="E259" s="5" t="s">
        <v>56</v>
      </c>
      <c r="F259" s="6">
        <v>24390</v>
      </c>
      <c r="G259" s="5" t="s">
        <v>30</v>
      </c>
      <c r="H259" s="6">
        <v>1.7501761362786408</v>
      </c>
      <c r="I259" s="6">
        <v>27.735000840075596</v>
      </c>
      <c r="J259" s="6">
        <v>42685.94222791677</v>
      </c>
      <c r="K259" s="6">
        <v>1.7501411327559151</v>
      </c>
      <c r="L259" s="7" t="s">
        <v>31</v>
      </c>
      <c r="M259" s="5" t="s">
        <v>62</v>
      </c>
      <c r="N259" s="6">
        <v>24390</v>
      </c>
      <c r="O259" s="5" t="s">
        <v>30</v>
      </c>
      <c r="P259" s="6">
        <v>1.72827</v>
      </c>
      <c r="Q259" s="6" t="s">
        <v>33</v>
      </c>
      <c r="R259" s="6">
        <v>11838.94</v>
      </c>
      <c r="S259" s="6">
        <v>54524.882227916773</v>
      </c>
      <c r="T259" s="5" t="s">
        <v>130</v>
      </c>
      <c r="U259" s="5" t="s">
        <v>106</v>
      </c>
      <c r="V259" s="5" t="s">
        <v>107</v>
      </c>
      <c r="W259" s="5" t="s">
        <v>108</v>
      </c>
      <c r="X259" s="5" t="s">
        <v>109</v>
      </c>
      <c r="Y259" s="5" t="s">
        <v>110</v>
      </c>
      <c r="Z259" s="5" t="s">
        <v>111</v>
      </c>
      <c r="AA259" s="5" t="s">
        <v>112</v>
      </c>
      <c r="AB259" s="5" t="s">
        <v>113</v>
      </c>
      <c r="AC259" s="5" t="s">
        <v>49</v>
      </c>
      <c r="AD259" s="5" t="s">
        <v>49</v>
      </c>
      <c r="AE259" t="s">
        <v>49</v>
      </c>
      <c r="AF259" s="5" t="s">
        <v>115</v>
      </c>
      <c r="AG259" s="5" t="s">
        <v>34</v>
      </c>
      <c r="AH259" s="5" t="s">
        <v>49</v>
      </c>
      <c r="AI259" s="5" t="s">
        <v>117</v>
      </c>
      <c r="AJ259" s="5" t="s">
        <v>28</v>
      </c>
      <c r="AK259" s="5" t="s">
        <v>56</v>
      </c>
      <c r="AL259" s="5" t="s">
        <v>118</v>
      </c>
      <c r="AM259" s="5" t="s">
        <v>49</v>
      </c>
      <c r="AN259" s="5" t="s">
        <v>121</v>
      </c>
      <c r="AO259" s="5" t="s">
        <v>49</v>
      </c>
      <c r="AP259" s="5" t="s">
        <v>108</v>
      </c>
      <c r="AQ259" s="5" t="s">
        <v>109</v>
      </c>
      <c r="AR259" s="5" t="s">
        <v>110</v>
      </c>
      <c r="AS259" s="5" t="s">
        <v>111</v>
      </c>
      <c r="AT259" s="5" t="s">
        <v>112</v>
      </c>
      <c r="AU259" s="13">
        <v>62513307</v>
      </c>
      <c r="AV259" s="13" t="s">
        <v>119</v>
      </c>
    </row>
    <row r="260" spans="1:48" x14ac:dyDescent="0.25">
      <c r="A260" s="4">
        <v>44522</v>
      </c>
      <c r="B260" s="5" t="s">
        <v>26</v>
      </c>
      <c r="C260" s="5" t="s">
        <v>48</v>
      </c>
      <c r="D260" s="5" t="s">
        <v>28</v>
      </c>
      <c r="E260" s="5" t="s">
        <v>29</v>
      </c>
      <c r="F260" s="6">
        <v>23000</v>
      </c>
      <c r="G260" s="5" t="s">
        <v>30</v>
      </c>
      <c r="H260" s="6">
        <v>2.0126730904411976</v>
      </c>
      <c r="I260" s="6">
        <v>27.734999707627484</v>
      </c>
      <c r="J260" s="6">
        <v>46290.555250525933</v>
      </c>
      <c r="K260" s="6">
        <v>2.0126328369793884</v>
      </c>
      <c r="L260" s="7" t="s">
        <v>31</v>
      </c>
      <c r="M260" s="5" t="s">
        <v>32</v>
      </c>
      <c r="N260" s="6">
        <v>23000</v>
      </c>
      <c r="O260" s="5" t="s">
        <v>30</v>
      </c>
      <c r="P260" s="6">
        <v>1.9920059999999999</v>
      </c>
      <c r="Q260" s="6" t="s">
        <v>33</v>
      </c>
      <c r="R260" s="6">
        <v>12838.68</v>
      </c>
      <c r="S260" s="6">
        <v>59129.235250525933</v>
      </c>
      <c r="T260" s="5" t="s">
        <v>130</v>
      </c>
      <c r="U260" s="5" t="s">
        <v>106</v>
      </c>
      <c r="V260" s="5" t="s">
        <v>107</v>
      </c>
      <c r="W260" s="5" t="s">
        <v>108</v>
      </c>
      <c r="X260" s="5" t="s">
        <v>109</v>
      </c>
      <c r="Y260" s="5" t="s">
        <v>110</v>
      </c>
      <c r="Z260" s="5" t="s">
        <v>111</v>
      </c>
      <c r="AA260" s="5" t="s">
        <v>112</v>
      </c>
      <c r="AB260" s="5" t="s">
        <v>113</v>
      </c>
      <c r="AC260" s="5" t="s">
        <v>49</v>
      </c>
      <c r="AD260" s="5" t="s">
        <v>49</v>
      </c>
      <c r="AE260" t="s">
        <v>49</v>
      </c>
      <c r="AF260" s="5" t="s">
        <v>115</v>
      </c>
      <c r="AG260" s="5" t="s">
        <v>34</v>
      </c>
      <c r="AH260" s="5" t="s">
        <v>49</v>
      </c>
      <c r="AI260" s="5" t="s">
        <v>117</v>
      </c>
      <c r="AJ260" s="5" t="s">
        <v>28</v>
      </c>
      <c r="AK260" s="5" t="s">
        <v>29</v>
      </c>
      <c r="AL260" s="5" t="s">
        <v>118</v>
      </c>
      <c r="AM260" s="5" t="s">
        <v>49</v>
      </c>
      <c r="AN260" s="5" t="s">
        <v>49</v>
      </c>
      <c r="AO260" s="5" t="s">
        <v>49</v>
      </c>
      <c r="AP260" s="5" t="s">
        <v>108</v>
      </c>
      <c r="AQ260" s="5" t="s">
        <v>109</v>
      </c>
      <c r="AR260" s="5" t="s">
        <v>110</v>
      </c>
      <c r="AS260" s="5" t="s">
        <v>111</v>
      </c>
      <c r="AT260" s="5" t="s">
        <v>112</v>
      </c>
      <c r="AU260" s="13">
        <v>62519782</v>
      </c>
      <c r="AV260" s="13" t="s">
        <v>119</v>
      </c>
    </row>
    <row r="261" spans="1:48" x14ac:dyDescent="0.25">
      <c r="A261" s="4">
        <v>44522</v>
      </c>
      <c r="B261" s="5" t="s">
        <v>26</v>
      </c>
      <c r="C261" s="5" t="s">
        <v>48</v>
      </c>
      <c r="D261" s="5" t="s">
        <v>28</v>
      </c>
      <c r="E261" s="5" t="s">
        <v>29</v>
      </c>
      <c r="F261" s="6">
        <v>23000</v>
      </c>
      <c r="G261" s="5" t="s">
        <v>30</v>
      </c>
      <c r="H261" s="6">
        <v>2.0126730904411976</v>
      </c>
      <c r="I261" s="6">
        <v>27.734999707627484</v>
      </c>
      <c r="J261" s="6">
        <v>46290.555250525933</v>
      </c>
      <c r="K261" s="6">
        <v>2.0126328369793884</v>
      </c>
      <c r="L261" s="7" t="s">
        <v>31</v>
      </c>
      <c r="M261" s="5" t="s">
        <v>32</v>
      </c>
      <c r="N261" s="6">
        <v>23000</v>
      </c>
      <c r="O261" s="5" t="s">
        <v>30</v>
      </c>
      <c r="P261" s="6">
        <v>1.9920059999999999</v>
      </c>
      <c r="Q261" s="6" t="s">
        <v>33</v>
      </c>
      <c r="R261" s="6">
        <v>12838.68</v>
      </c>
      <c r="S261" s="6">
        <v>59129.235250525933</v>
      </c>
      <c r="T261" s="5" t="s">
        <v>130</v>
      </c>
      <c r="U261" s="5" t="s">
        <v>106</v>
      </c>
      <c r="V261" s="5" t="s">
        <v>107</v>
      </c>
      <c r="W261" s="5" t="s">
        <v>108</v>
      </c>
      <c r="X261" s="5" t="s">
        <v>109</v>
      </c>
      <c r="Y261" s="5" t="s">
        <v>110</v>
      </c>
      <c r="Z261" s="5" t="s">
        <v>111</v>
      </c>
      <c r="AA261" s="5" t="s">
        <v>112</v>
      </c>
      <c r="AB261" s="5" t="s">
        <v>113</v>
      </c>
      <c r="AC261" s="5" t="s">
        <v>49</v>
      </c>
      <c r="AD261" s="5" t="s">
        <v>49</v>
      </c>
      <c r="AE261" t="s">
        <v>49</v>
      </c>
      <c r="AF261" s="5" t="s">
        <v>115</v>
      </c>
      <c r="AG261" s="5" t="s">
        <v>34</v>
      </c>
      <c r="AH261" s="5" t="s">
        <v>49</v>
      </c>
      <c r="AI261" s="5" t="s">
        <v>117</v>
      </c>
      <c r="AJ261" s="5" t="s">
        <v>28</v>
      </c>
      <c r="AK261" s="5" t="s">
        <v>29</v>
      </c>
      <c r="AL261" s="5" t="s">
        <v>118</v>
      </c>
      <c r="AM261" s="5" t="s">
        <v>49</v>
      </c>
      <c r="AN261" s="5" t="s">
        <v>49</v>
      </c>
      <c r="AO261" s="5" t="s">
        <v>49</v>
      </c>
      <c r="AP261" s="5" t="s">
        <v>108</v>
      </c>
      <c r="AQ261" s="5" t="s">
        <v>109</v>
      </c>
      <c r="AR261" s="5" t="s">
        <v>110</v>
      </c>
      <c r="AS261" s="5" t="s">
        <v>111</v>
      </c>
      <c r="AT261" s="5" t="s">
        <v>112</v>
      </c>
      <c r="AU261" s="13">
        <v>62519781</v>
      </c>
      <c r="AV261" s="13" t="s">
        <v>119</v>
      </c>
    </row>
    <row r="262" spans="1:48" x14ac:dyDescent="0.25">
      <c r="A262" s="4">
        <v>44525</v>
      </c>
      <c r="B262" s="5" t="s">
        <v>26</v>
      </c>
      <c r="C262" s="5" t="s">
        <v>48</v>
      </c>
      <c r="D262" s="5" t="s">
        <v>28</v>
      </c>
      <c r="E262" s="5" t="s">
        <v>29</v>
      </c>
      <c r="F262" s="6">
        <v>23000</v>
      </c>
      <c r="G262" s="5" t="s">
        <v>30</v>
      </c>
      <c r="H262" s="6">
        <v>2.00998228126489</v>
      </c>
      <c r="I262" s="6">
        <v>27.734999707627484</v>
      </c>
      <c r="J262" s="6">
        <v>46228.66787724309</v>
      </c>
      <c r="K262" s="6">
        <v>2.0099420816192648</v>
      </c>
      <c r="L262" s="7" t="s">
        <v>31</v>
      </c>
      <c r="M262" s="5" t="s">
        <v>32</v>
      </c>
      <c r="N262" s="6">
        <v>23000</v>
      </c>
      <c r="O262" s="5" t="s">
        <v>30</v>
      </c>
      <c r="P262" s="6">
        <v>1.9920059999999999</v>
      </c>
      <c r="Q262" s="6" t="s">
        <v>33</v>
      </c>
      <c r="R262" s="6">
        <v>12821.52</v>
      </c>
      <c r="S262" s="6">
        <v>59050.187877243094</v>
      </c>
      <c r="T262" s="5" t="s">
        <v>130</v>
      </c>
      <c r="U262" s="5" t="s">
        <v>106</v>
      </c>
      <c r="V262" s="5" t="s">
        <v>107</v>
      </c>
      <c r="W262" s="5" t="s">
        <v>108</v>
      </c>
      <c r="X262" s="5" t="s">
        <v>109</v>
      </c>
      <c r="Y262" s="5" t="s">
        <v>110</v>
      </c>
      <c r="Z262" s="5" t="s">
        <v>111</v>
      </c>
      <c r="AA262" s="5" t="s">
        <v>112</v>
      </c>
      <c r="AB262" s="5" t="s">
        <v>113</v>
      </c>
      <c r="AC262" s="5" t="s">
        <v>49</v>
      </c>
      <c r="AD262" s="5" t="s">
        <v>49</v>
      </c>
      <c r="AE262" t="s">
        <v>49</v>
      </c>
      <c r="AF262" s="5" t="s">
        <v>115</v>
      </c>
      <c r="AG262" s="5" t="s">
        <v>34</v>
      </c>
      <c r="AH262" s="5" t="s">
        <v>49</v>
      </c>
      <c r="AI262" s="5" t="s">
        <v>117</v>
      </c>
      <c r="AJ262" s="5" t="s">
        <v>28</v>
      </c>
      <c r="AK262" s="5" t="s">
        <v>29</v>
      </c>
      <c r="AL262" s="5" t="s">
        <v>118</v>
      </c>
      <c r="AM262" s="5" t="s">
        <v>49</v>
      </c>
      <c r="AN262" s="5" t="s">
        <v>49</v>
      </c>
      <c r="AO262" s="5" t="s">
        <v>49</v>
      </c>
      <c r="AP262" s="5" t="s">
        <v>108</v>
      </c>
      <c r="AQ262" s="5" t="s">
        <v>109</v>
      </c>
      <c r="AR262" s="5" t="s">
        <v>110</v>
      </c>
      <c r="AS262" s="5" t="s">
        <v>111</v>
      </c>
      <c r="AT262" s="5" t="s">
        <v>112</v>
      </c>
      <c r="AU262" s="13">
        <v>62519780</v>
      </c>
      <c r="AV262" s="13" t="s">
        <v>119</v>
      </c>
    </row>
    <row r="263" spans="1:48" x14ac:dyDescent="0.25">
      <c r="A263" s="4">
        <v>44530</v>
      </c>
      <c r="B263" s="5" t="s">
        <v>26</v>
      </c>
      <c r="C263" s="5" t="s">
        <v>48</v>
      </c>
      <c r="D263" s="5" t="s">
        <v>28</v>
      </c>
      <c r="E263" s="5" t="s">
        <v>29</v>
      </c>
      <c r="F263" s="6">
        <v>23000</v>
      </c>
      <c r="G263" s="5" t="s">
        <v>30</v>
      </c>
      <c r="H263" s="6">
        <v>1.9938479773485414</v>
      </c>
      <c r="I263" s="6">
        <v>27.734999707627484</v>
      </c>
      <c r="J263" s="6">
        <v>45857.586308946869</v>
      </c>
      <c r="K263" s="6">
        <v>1.9938081003889943</v>
      </c>
      <c r="L263" s="7" t="s">
        <v>31</v>
      </c>
      <c r="M263" s="5" t="s">
        <v>32</v>
      </c>
      <c r="N263" s="6">
        <v>23000</v>
      </c>
      <c r="O263" s="5" t="s">
        <v>30</v>
      </c>
      <c r="P263" s="6">
        <v>1.9920059999999999</v>
      </c>
      <c r="Q263" s="6" t="s">
        <v>33</v>
      </c>
      <c r="R263" s="6">
        <v>12718.61</v>
      </c>
      <c r="S263" s="6">
        <v>58576.19630894687</v>
      </c>
      <c r="T263" s="5" t="s">
        <v>130</v>
      </c>
      <c r="U263" s="5" t="s">
        <v>106</v>
      </c>
      <c r="V263" s="5" t="s">
        <v>107</v>
      </c>
      <c r="W263" s="5" t="s">
        <v>108</v>
      </c>
      <c r="X263" s="5" t="s">
        <v>109</v>
      </c>
      <c r="Y263" s="5" t="s">
        <v>110</v>
      </c>
      <c r="Z263" s="5" t="s">
        <v>111</v>
      </c>
      <c r="AA263" s="5" t="s">
        <v>112</v>
      </c>
      <c r="AB263" s="5" t="s">
        <v>113</v>
      </c>
      <c r="AC263" s="5" t="s">
        <v>49</v>
      </c>
      <c r="AD263" s="5" t="s">
        <v>49</v>
      </c>
      <c r="AE263" t="s">
        <v>49</v>
      </c>
      <c r="AF263" s="5" t="s">
        <v>115</v>
      </c>
      <c r="AG263" s="5" t="s">
        <v>34</v>
      </c>
      <c r="AH263" s="5" t="s">
        <v>49</v>
      </c>
      <c r="AI263" s="5" t="s">
        <v>117</v>
      </c>
      <c r="AJ263" s="5" t="s">
        <v>28</v>
      </c>
      <c r="AK263" s="5" t="s">
        <v>29</v>
      </c>
      <c r="AL263" s="5" t="s">
        <v>118</v>
      </c>
      <c r="AM263" s="5" t="s">
        <v>49</v>
      </c>
      <c r="AN263" s="5" t="s">
        <v>49</v>
      </c>
      <c r="AO263" s="5" t="s">
        <v>49</v>
      </c>
      <c r="AP263" s="5" t="s">
        <v>108</v>
      </c>
      <c r="AQ263" s="5" t="s">
        <v>109</v>
      </c>
      <c r="AR263" s="5" t="s">
        <v>110</v>
      </c>
      <c r="AS263" s="5" t="s">
        <v>111</v>
      </c>
      <c r="AT263" s="5" t="s">
        <v>112</v>
      </c>
      <c r="AU263" s="13">
        <v>62540052</v>
      </c>
      <c r="AV263" s="13" t="s">
        <v>119</v>
      </c>
    </row>
    <row r="264" spans="1:48" x14ac:dyDescent="0.25">
      <c r="A264" s="4">
        <v>44530</v>
      </c>
      <c r="B264" s="5" t="s">
        <v>26</v>
      </c>
      <c r="C264" s="5" t="s">
        <v>48</v>
      </c>
      <c r="D264" s="5" t="s">
        <v>28</v>
      </c>
      <c r="E264" s="5" t="s">
        <v>29</v>
      </c>
      <c r="F264" s="6">
        <v>23000</v>
      </c>
      <c r="G264" s="5" t="s">
        <v>30</v>
      </c>
      <c r="H264" s="6">
        <v>1.9938479773485414</v>
      </c>
      <c r="I264" s="6">
        <v>27.734999707627484</v>
      </c>
      <c r="J264" s="6">
        <v>45857.586308946869</v>
      </c>
      <c r="K264" s="6">
        <v>1.9938081003889943</v>
      </c>
      <c r="L264" s="7" t="s">
        <v>31</v>
      </c>
      <c r="M264" s="5" t="s">
        <v>32</v>
      </c>
      <c r="N264" s="6">
        <v>23000</v>
      </c>
      <c r="O264" s="5" t="s">
        <v>30</v>
      </c>
      <c r="P264" s="6">
        <v>1.9920059999999999</v>
      </c>
      <c r="Q264" s="6" t="s">
        <v>33</v>
      </c>
      <c r="R264" s="6">
        <v>12718.61</v>
      </c>
      <c r="S264" s="6">
        <v>58576.19630894687</v>
      </c>
      <c r="T264" s="5" t="s">
        <v>130</v>
      </c>
      <c r="U264" s="5" t="s">
        <v>106</v>
      </c>
      <c r="V264" s="5" t="s">
        <v>107</v>
      </c>
      <c r="W264" s="5" t="s">
        <v>108</v>
      </c>
      <c r="X264" s="5" t="s">
        <v>109</v>
      </c>
      <c r="Y264" s="5" t="s">
        <v>110</v>
      </c>
      <c r="Z264" s="5" t="s">
        <v>111</v>
      </c>
      <c r="AA264" s="5" t="s">
        <v>112</v>
      </c>
      <c r="AB264" s="5" t="s">
        <v>113</v>
      </c>
      <c r="AC264" s="5" t="s">
        <v>49</v>
      </c>
      <c r="AD264" s="5" t="s">
        <v>49</v>
      </c>
      <c r="AE264" t="s">
        <v>49</v>
      </c>
      <c r="AF264" s="5" t="s">
        <v>115</v>
      </c>
      <c r="AG264" s="5" t="s">
        <v>34</v>
      </c>
      <c r="AH264" s="5" t="s">
        <v>49</v>
      </c>
      <c r="AI264" s="5" t="s">
        <v>117</v>
      </c>
      <c r="AJ264" s="5" t="s">
        <v>28</v>
      </c>
      <c r="AK264" s="5" t="s">
        <v>29</v>
      </c>
      <c r="AL264" s="5" t="s">
        <v>118</v>
      </c>
      <c r="AM264" s="5" t="s">
        <v>49</v>
      </c>
      <c r="AN264" s="5" t="s">
        <v>49</v>
      </c>
      <c r="AO264" s="5" t="s">
        <v>49</v>
      </c>
      <c r="AP264" s="5" t="s">
        <v>108</v>
      </c>
      <c r="AQ264" s="5" t="s">
        <v>109</v>
      </c>
      <c r="AR264" s="5" t="s">
        <v>110</v>
      </c>
      <c r="AS264" s="5" t="s">
        <v>111</v>
      </c>
      <c r="AT264" s="5" t="s">
        <v>112</v>
      </c>
      <c r="AU264" s="13">
        <v>62540054</v>
      </c>
      <c r="AV264" s="13" t="s">
        <v>119</v>
      </c>
    </row>
    <row r="265" spans="1:48" x14ac:dyDescent="0.25">
      <c r="A265" s="4">
        <v>44530</v>
      </c>
      <c r="B265" s="5" t="s">
        <v>26</v>
      </c>
      <c r="C265" s="5" t="s">
        <v>77</v>
      </c>
      <c r="D265" s="5" t="s">
        <v>28</v>
      </c>
      <c r="E265" s="5" t="s">
        <v>74</v>
      </c>
      <c r="F265" s="6">
        <v>107500</v>
      </c>
      <c r="G265" s="5" t="s">
        <v>30</v>
      </c>
      <c r="H265" s="6">
        <v>2.4648120682869377</v>
      </c>
      <c r="I265" s="6">
        <v>26.112500219057889</v>
      </c>
      <c r="J265" s="6">
        <v>264964.64766787243</v>
      </c>
      <c r="K265" s="6">
        <v>2.464787420166255</v>
      </c>
      <c r="L265" s="7" t="s">
        <v>31</v>
      </c>
      <c r="M265" s="5" t="s">
        <v>75</v>
      </c>
      <c r="N265" s="6">
        <v>107500</v>
      </c>
      <c r="O265" s="5" t="s">
        <v>30</v>
      </c>
      <c r="P265" s="6">
        <v>2.4625349999999999</v>
      </c>
      <c r="Q265" s="6" t="s">
        <v>33</v>
      </c>
      <c r="R265" s="6">
        <v>69188.210000000006</v>
      </c>
      <c r="S265" s="6">
        <v>334152.85766787245</v>
      </c>
      <c r="T265" s="5" t="s">
        <v>130</v>
      </c>
      <c r="U265" s="5" t="s">
        <v>106</v>
      </c>
      <c r="V265" s="5" t="s">
        <v>107</v>
      </c>
      <c r="W265" s="5" t="s">
        <v>108</v>
      </c>
      <c r="X265" s="5" t="s">
        <v>109</v>
      </c>
      <c r="Y265" s="5" t="s">
        <v>110</v>
      </c>
      <c r="Z265" s="5" t="s">
        <v>111</v>
      </c>
      <c r="AA265" s="5" t="s">
        <v>112</v>
      </c>
      <c r="AB265" s="5" t="s">
        <v>113</v>
      </c>
      <c r="AC265" s="5" t="s">
        <v>49</v>
      </c>
      <c r="AD265" s="5" t="s">
        <v>49</v>
      </c>
      <c r="AE265" t="s">
        <v>49</v>
      </c>
      <c r="AF265" s="5" t="s">
        <v>115</v>
      </c>
      <c r="AG265" s="5" t="s">
        <v>34</v>
      </c>
      <c r="AH265" s="5" t="s">
        <v>49</v>
      </c>
      <c r="AI265" s="5" t="s">
        <v>117</v>
      </c>
      <c r="AJ265" s="5" t="s">
        <v>28</v>
      </c>
      <c r="AK265" s="5" t="s">
        <v>74</v>
      </c>
      <c r="AL265" s="5" t="s">
        <v>118</v>
      </c>
      <c r="AM265" s="5" t="s">
        <v>49</v>
      </c>
      <c r="AN265" s="5" t="s">
        <v>124</v>
      </c>
      <c r="AO265" s="5" t="s">
        <v>49</v>
      </c>
      <c r="AP265" s="5" t="s">
        <v>108</v>
      </c>
      <c r="AQ265" s="5" t="s">
        <v>109</v>
      </c>
      <c r="AR265" s="5" t="s">
        <v>110</v>
      </c>
      <c r="AS265" s="5" t="s">
        <v>111</v>
      </c>
      <c r="AT265" s="5" t="s">
        <v>112</v>
      </c>
      <c r="AU265" s="13">
        <v>62540059</v>
      </c>
      <c r="AV265" s="13" t="s">
        <v>119</v>
      </c>
    </row>
    <row r="266" spans="1:48" x14ac:dyDescent="0.25">
      <c r="A266" s="4">
        <v>44530</v>
      </c>
      <c r="B266" s="5" t="s">
        <v>26</v>
      </c>
      <c r="C266" s="5" t="s">
        <v>48</v>
      </c>
      <c r="D266" s="5" t="s">
        <v>28</v>
      </c>
      <c r="E266" s="5" t="s">
        <v>29</v>
      </c>
      <c r="F266" s="6">
        <v>23000</v>
      </c>
      <c r="G266" s="5" t="s">
        <v>30</v>
      </c>
      <c r="H266" s="6">
        <v>1.9938479773485414</v>
      </c>
      <c r="I266" s="6">
        <v>27.734999707627484</v>
      </c>
      <c r="J266" s="6">
        <v>45857.586308946869</v>
      </c>
      <c r="K266" s="6">
        <v>1.9938081003889943</v>
      </c>
      <c r="L266" s="7" t="s">
        <v>31</v>
      </c>
      <c r="M266" s="5" t="s">
        <v>32</v>
      </c>
      <c r="N266" s="6">
        <v>23000</v>
      </c>
      <c r="O266" s="5" t="s">
        <v>30</v>
      </c>
      <c r="P266" s="6">
        <v>1.9920059999999999</v>
      </c>
      <c r="Q266" s="6" t="s">
        <v>33</v>
      </c>
      <c r="R266" s="6">
        <v>12718.61</v>
      </c>
      <c r="S266" s="6">
        <v>58576.19630894687</v>
      </c>
      <c r="T266" s="5" t="s">
        <v>130</v>
      </c>
      <c r="U266" s="5" t="s">
        <v>106</v>
      </c>
      <c r="V266" s="5" t="s">
        <v>107</v>
      </c>
      <c r="W266" s="5" t="s">
        <v>108</v>
      </c>
      <c r="X266" s="5" t="s">
        <v>109</v>
      </c>
      <c r="Y266" s="5" t="s">
        <v>110</v>
      </c>
      <c r="Z266" s="5" t="s">
        <v>111</v>
      </c>
      <c r="AA266" s="5" t="s">
        <v>112</v>
      </c>
      <c r="AB266" s="5" t="s">
        <v>113</v>
      </c>
      <c r="AC266" s="5" t="s">
        <v>49</v>
      </c>
      <c r="AD266" s="5" t="s">
        <v>49</v>
      </c>
      <c r="AE266" t="s">
        <v>49</v>
      </c>
      <c r="AF266" s="5" t="s">
        <v>115</v>
      </c>
      <c r="AG266" s="5" t="s">
        <v>34</v>
      </c>
      <c r="AH266" s="5" t="s">
        <v>49</v>
      </c>
      <c r="AI266" s="5" t="s">
        <v>117</v>
      </c>
      <c r="AJ266" s="5" t="s">
        <v>28</v>
      </c>
      <c r="AK266" s="5" t="s">
        <v>29</v>
      </c>
      <c r="AL266" s="5" t="s">
        <v>118</v>
      </c>
      <c r="AM266" s="5" t="s">
        <v>49</v>
      </c>
      <c r="AN266" s="5" t="s">
        <v>49</v>
      </c>
      <c r="AO266" s="5" t="s">
        <v>49</v>
      </c>
      <c r="AP266" s="5" t="s">
        <v>108</v>
      </c>
      <c r="AQ266" s="5" t="s">
        <v>109</v>
      </c>
      <c r="AR266" s="5" t="s">
        <v>110</v>
      </c>
      <c r="AS266" s="5" t="s">
        <v>111</v>
      </c>
      <c r="AT266" s="5" t="s">
        <v>112</v>
      </c>
      <c r="AU266" s="13">
        <v>62540053</v>
      </c>
      <c r="AV266" s="13" t="s">
        <v>119</v>
      </c>
    </row>
    <row r="267" spans="1:48" x14ac:dyDescent="0.25">
      <c r="A267" s="4">
        <v>44534</v>
      </c>
      <c r="B267" s="5" t="s">
        <v>26</v>
      </c>
      <c r="C267" s="5" t="s">
        <v>48</v>
      </c>
      <c r="D267" s="5" t="s">
        <v>28</v>
      </c>
      <c r="E267" s="5" t="s">
        <v>29</v>
      </c>
      <c r="F267" s="6">
        <v>115000</v>
      </c>
      <c r="G267" s="5" t="s">
        <v>30</v>
      </c>
      <c r="H267" s="6">
        <v>1.8992291915204802</v>
      </c>
      <c r="I267" s="6">
        <v>27.735000253759296</v>
      </c>
      <c r="J267" s="6">
        <v>218409.17291128499</v>
      </c>
      <c r="K267" s="6">
        <v>1.899210199228565</v>
      </c>
      <c r="L267" s="7" t="s">
        <v>31</v>
      </c>
      <c r="M267" s="5" t="s">
        <v>32</v>
      </c>
      <c r="N267" s="6">
        <v>115000</v>
      </c>
      <c r="O267" s="5" t="s">
        <v>30</v>
      </c>
      <c r="P267" s="6">
        <v>1.0000000006365699</v>
      </c>
      <c r="Q267" s="6" t="s">
        <v>33</v>
      </c>
      <c r="R267" s="6">
        <v>60575.18</v>
      </c>
      <c r="S267" s="6">
        <v>278984.35291128501</v>
      </c>
      <c r="T267" s="5" t="s">
        <v>131</v>
      </c>
      <c r="U267" s="5" t="s">
        <v>106</v>
      </c>
      <c r="V267" s="5" t="s">
        <v>107</v>
      </c>
      <c r="W267" s="5" t="s">
        <v>108</v>
      </c>
      <c r="X267" s="5" t="s">
        <v>109</v>
      </c>
      <c r="Y267" s="5" t="s">
        <v>110</v>
      </c>
      <c r="Z267" s="5" t="s">
        <v>111</v>
      </c>
      <c r="AA267" s="5" t="s">
        <v>112</v>
      </c>
      <c r="AB267" s="5" t="s">
        <v>113</v>
      </c>
      <c r="AC267" s="5" t="s">
        <v>49</v>
      </c>
      <c r="AD267" s="5" t="s">
        <v>49</v>
      </c>
      <c r="AE267" t="s">
        <v>49</v>
      </c>
      <c r="AF267" s="5" t="s">
        <v>115</v>
      </c>
      <c r="AG267" s="5" t="s">
        <v>34</v>
      </c>
      <c r="AH267" s="5" t="s">
        <v>49</v>
      </c>
      <c r="AI267" s="5" t="s">
        <v>117</v>
      </c>
      <c r="AJ267" s="5" t="s">
        <v>28</v>
      </c>
      <c r="AK267" s="5" t="s">
        <v>29</v>
      </c>
      <c r="AL267" s="5" t="s">
        <v>118</v>
      </c>
      <c r="AM267" s="5" t="s">
        <v>49</v>
      </c>
      <c r="AN267" s="5" t="s">
        <v>49</v>
      </c>
      <c r="AO267" s="5" t="s">
        <v>49</v>
      </c>
      <c r="AP267" s="5" t="s">
        <v>108</v>
      </c>
      <c r="AQ267" s="5" t="s">
        <v>109</v>
      </c>
      <c r="AR267" s="5" t="s">
        <v>110</v>
      </c>
      <c r="AS267" s="5" t="s">
        <v>111</v>
      </c>
      <c r="AT267" s="5" t="s">
        <v>112</v>
      </c>
      <c r="AU267" s="13">
        <v>71939379</v>
      </c>
      <c r="AV267" s="13" t="s">
        <v>119</v>
      </c>
    </row>
    <row r="268" spans="1:48" x14ac:dyDescent="0.25">
      <c r="A268" s="4">
        <v>44534</v>
      </c>
      <c r="B268" s="5" t="s">
        <v>26</v>
      </c>
      <c r="C268" s="5" t="s">
        <v>48</v>
      </c>
      <c r="D268" s="5" t="s">
        <v>28</v>
      </c>
      <c r="E268" s="5" t="s">
        <v>29</v>
      </c>
      <c r="F268" s="6">
        <v>115000</v>
      </c>
      <c r="G268" s="5" t="s">
        <v>30</v>
      </c>
      <c r="H268" s="6">
        <v>1.8992291915204802</v>
      </c>
      <c r="I268" s="6">
        <v>27.735000253759296</v>
      </c>
      <c r="J268" s="6">
        <v>218409.17291128499</v>
      </c>
      <c r="K268" s="6">
        <v>1.899210199228565</v>
      </c>
      <c r="L268" s="7" t="s">
        <v>31</v>
      </c>
      <c r="M268" s="5" t="s">
        <v>32</v>
      </c>
      <c r="N268" s="6">
        <v>115000</v>
      </c>
      <c r="O268" s="5" t="s">
        <v>30</v>
      </c>
      <c r="P268" s="6">
        <v>1.0000000006365699</v>
      </c>
      <c r="Q268" s="6" t="s">
        <v>33</v>
      </c>
      <c r="R268" s="6">
        <v>60575.18</v>
      </c>
      <c r="S268" s="6">
        <v>278984.35291128501</v>
      </c>
      <c r="T268" s="5" t="s">
        <v>131</v>
      </c>
      <c r="U268" s="5" t="s">
        <v>106</v>
      </c>
      <c r="V268" s="5" t="s">
        <v>107</v>
      </c>
      <c r="W268" s="5" t="s">
        <v>108</v>
      </c>
      <c r="X268" s="5" t="s">
        <v>109</v>
      </c>
      <c r="Y268" s="5" t="s">
        <v>110</v>
      </c>
      <c r="Z268" s="5" t="s">
        <v>111</v>
      </c>
      <c r="AA268" s="5" t="s">
        <v>112</v>
      </c>
      <c r="AB268" s="5" t="s">
        <v>113</v>
      </c>
      <c r="AC268" s="5" t="s">
        <v>49</v>
      </c>
      <c r="AD268" s="5" t="s">
        <v>49</v>
      </c>
      <c r="AE268" t="s">
        <v>49</v>
      </c>
      <c r="AF268" s="5" t="s">
        <v>115</v>
      </c>
      <c r="AG268" s="5" t="s">
        <v>34</v>
      </c>
      <c r="AH268" s="5" t="s">
        <v>49</v>
      </c>
      <c r="AI268" s="5" t="s">
        <v>117</v>
      </c>
      <c r="AJ268" s="5" t="s">
        <v>28</v>
      </c>
      <c r="AK268" s="5" t="s">
        <v>29</v>
      </c>
      <c r="AL268" s="5" t="s">
        <v>118</v>
      </c>
      <c r="AM268" s="5" t="s">
        <v>49</v>
      </c>
      <c r="AN268" s="5" t="s">
        <v>49</v>
      </c>
      <c r="AO268" s="5" t="s">
        <v>49</v>
      </c>
      <c r="AP268" s="5" t="s">
        <v>108</v>
      </c>
      <c r="AQ268" s="5" t="s">
        <v>109</v>
      </c>
      <c r="AR268" s="5" t="s">
        <v>110</v>
      </c>
      <c r="AS268" s="5" t="s">
        <v>111</v>
      </c>
      <c r="AT268" s="5" t="s">
        <v>112</v>
      </c>
      <c r="AU268" s="13">
        <v>71939377</v>
      </c>
      <c r="AV268" s="13" t="s">
        <v>119</v>
      </c>
    </row>
    <row r="269" spans="1:48" x14ac:dyDescent="0.25">
      <c r="A269" s="4">
        <v>44535</v>
      </c>
      <c r="B269" s="5" t="s">
        <v>26</v>
      </c>
      <c r="C269" s="5" t="s">
        <v>72</v>
      </c>
      <c r="D269" s="5" t="s">
        <v>28</v>
      </c>
      <c r="E269" s="5" t="s">
        <v>56</v>
      </c>
      <c r="F269" s="6">
        <v>24660</v>
      </c>
      <c r="G269" s="5" t="s">
        <v>30</v>
      </c>
      <c r="H269" s="6">
        <v>1.7425359643438481</v>
      </c>
      <c r="I269" s="6">
        <v>27.735000232950235</v>
      </c>
      <c r="J269" s="6">
        <v>42970.07746198168</v>
      </c>
      <c r="K269" s="6">
        <v>1.7425011136245612</v>
      </c>
      <c r="L269" s="7" t="s">
        <v>31</v>
      </c>
      <c r="M269" s="5" t="s">
        <v>62</v>
      </c>
      <c r="N269" s="6">
        <v>24660</v>
      </c>
      <c r="O269" s="5" t="s">
        <v>30</v>
      </c>
      <c r="P269" s="6">
        <v>1.72827</v>
      </c>
      <c r="Q269" s="6" t="s">
        <v>33</v>
      </c>
      <c r="R269" s="6">
        <v>11917.75</v>
      </c>
      <c r="S269" s="6">
        <v>54887.82746198168</v>
      </c>
      <c r="T269" s="5" t="s">
        <v>131</v>
      </c>
      <c r="U269" s="5" t="s">
        <v>106</v>
      </c>
      <c r="V269" s="5" t="s">
        <v>107</v>
      </c>
      <c r="W269" s="5" t="s">
        <v>108</v>
      </c>
      <c r="X269" s="5" t="s">
        <v>109</v>
      </c>
      <c r="Y269" s="5" t="s">
        <v>110</v>
      </c>
      <c r="Z269" s="5" t="s">
        <v>111</v>
      </c>
      <c r="AA269" s="5" t="s">
        <v>112</v>
      </c>
      <c r="AB269" s="5" t="s">
        <v>113</v>
      </c>
      <c r="AC269" s="5" t="s">
        <v>49</v>
      </c>
      <c r="AD269" s="5" t="s">
        <v>49</v>
      </c>
      <c r="AE269" t="s">
        <v>49</v>
      </c>
      <c r="AF269" s="5" t="s">
        <v>115</v>
      </c>
      <c r="AG269" s="5" t="s">
        <v>34</v>
      </c>
      <c r="AH269" s="5" t="s">
        <v>49</v>
      </c>
      <c r="AI269" s="5" t="s">
        <v>117</v>
      </c>
      <c r="AJ269" s="5" t="s">
        <v>28</v>
      </c>
      <c r="AK269" s="5" t="s">
        <v>56</v>
      </c>
      <c r="AL269" s="5" t="s">
        <v>118</v>
      </c>
      <c r="AM269" s="5" t="s">
        <v>49</v>
      </c>
      <c r="AN269" s="5" t="s">
        <v>121</v>
      </c>
      <c r="AO269" s="5" t="s">
        <v>49</v>
      </c>
      <c r="AP269" s="5" t="s">
        <v>108</v>
      </c>
      <c r="AQ269" s="5" t="s">
        <v>109</v>
      </c>
      <c r="AR269" s="5" t="s">
        <v>110</v>
      </c>
      <c r="AS269" s="5" t="s">
        <v>111</v>
      </c>
      <c r="AT269" s="5" t="s">
        <v>112</v>
      </c>
      <c r="AU269" s="13">
        <v>71962297</v>
      </c>
      <c r="AV269" s="13" t="s">
        <v>119</v>
      </c>
    </row>
    <row r="270" spans="1:48" x14ac:dyDescent="0.25">
      <c r="A270" s="4">
        <v>44535</v>
      </c>
      <c r="B270" s="5" t="s">
        <v>26</v>
      </c>
      <c r="C270" s="5" t="s">
        <v>52</v>
      </c>
      <c r="D270" s="5" t="s">
        <v>28</v>
      </c>
      <c r="E270" s="5" t="s">
        <v>56</v>
      </c>
      <c r="F270" s="6">
        <v>24440</v>
      </c>
      <c r="G270" s="5" t="s">
        <v>30</v>
      </c>
      <c r="H270" s="6">
        <v>1.7173548087897463</v>
      </c>
      <c r="I270" s="6">
        <v>27.735001431562402</v>
      </c>
      <c r="J270" s="6">
        <v>41971.312083790865</v>
      </c>
      <c r="K270" s="6">
        <v>1.7173204616935707</v>
      </c>
      <c r="L270" s="7" t="s">
        <v>31</v>
      </c>
      <c r="M270" s="5" t="s">
        <v>62</v>
      </c>
      <c r="N270" s="6">
        <v>24440</v>
      </c>
      <c r="O270" s="5" t="s">
        <v>30</v>
      </c>
      <c r="P270" s="6">
        <v>1.703295</v>
      </c>
      <c r="Q270" s="6" t="s">
        <v>33</v>
      </c>
      <c r="R270" s="6">
        <v>11640.75</v>
      </c>
      <c r="S270" s="6">
        <v>53612.062083790865</v>
      </c>
      <c r="T270" s="5" t="s">
        <v>131</v>
      </c>
      <c r="U270" s="5" t="s">
        <v>106</v>
      </c>
      <c r="V270" s="5" t="s">
        <v>107</v>
      </c>
      <c r="W270" s="5" t="s">
        <v>108</v>
      </c>
      <c r="X270" s="5" t="s">
        <v>109</v>
      </c>
      <c r="Y270" s="5" t="s">
        <v>110</v>
      </c>
      <c r="Z270" s="5" t="s">
        <v>111</v>
      </c>
      <c r="AA270" s="5" t="s">
        <v>112</v>
      </c>
      <c r="AB270" s="5" t="s">
        <v>113</v>
      </c>
      <c r="AC270" s="5" t="s">
        <v>49</v>
      </c>
      <c r="AD270" s="5" t="s">
        <v>49</v>
      </c>
      <c r="AE270" t="s">
        <v>49</v>
      </c>
      <c r="AF270" s="5" t="s">
        <v>115</v>
      </c>
      <c r="AG270" s="5" t="s">
        <v>34</v>
      </c>
      <c r="AH270" s="5" t="s">
        <v>49</v>
      </c>
      <c r="AI270" s="5" t="s">
        <v>117</v>
      </c>
      <c r="AJ270" s="5" t="s">
        <v>28</v>
      </c>
      <c r="AK270" s="5" t="s">
        <v>56</v>
      </c>
      <c r="AL270" s="5" t="s">
        <v>118</v>
      </c>
      <c r="AM270" s="5" t="s">
        <v>49</v>
      </c>
      <c r="AN270" s="5" t="s">
        <v>121</v>
      </c>
      <c r="AO270" s="5" t="s">
        <v>49</v>
      </c>
      <c r="AP270" s="5" t="s">
        <v>108</v>
      </c>
      <c r="AQ270" s="5" t="s">
        <v>109</v>
      </c>
      <c r="AR270" s="5" t="s">
        <v>110</v>
      </c>
      <c r="AS270" s="5" t="s">
        <v>111</v>
      </c>
      <c r="AT270" s="5" t="s">
        <v>112</v>
      </c>
      <c r="AU270" s="13">
        <v>71962299</v>
      </c>
      <c r="AV270" s="13" t="s">
        <v>119</v>
      </c>
    </row>
    <row r="271" spans="1:48" x14ac:dyDescent="0.25">
      <c r="A271" s="4">
        <v>44535</v>
      </c>
      <c r="B271" s="5" t="s">
        <v>26</v>
      </c>
      <c r="C271" s="5" t="s">
        <v>72</v>
      </c>
      <c r="D271" s="5" t="s">
        <v>28</v>
      </c>
      <c r="E271" s="5" t="s">
        <v>56</v>
      </c>
      <c r="F271" s="6">
        <v>24410</v>
      </c>
      <c r="G271" s="5" t="s">
        <v>30</v>
      </c>
      <c r="H271" s="6">
        <v>1.7425359643438483</v>
      </c>
      <c r="I271" s="6">
        <v>27.735000207646699</v>
      </c>
      <c r="J271" s="6">
        <v>42534.452183575544</v>
      </c>
      <c r="K271" s="6">
        <v>1.7425011136245614</v>
      </c>
      <c r="L271" s="7" t="s">
        <v>31</v>
      </c>
      <c r="M271" s="5" t="s">
        <v>62</v>
      </c>
      <c r="N271" s="6">
        <v>24410</v>
      </c>
      <c r="O271" s="5" t="s">
        <v>30</v>
      </c>
      <c r="P271" s="6">
        <v>1.72827</v>
      </c>
      <c r="Q271" s="6" t="s">
        <v>33</v>
      </c>
      <c r="R271" s="6">
        <v>11796.93</v>
      </c>
      <c r="S271" s="6">
        <v>54331.382183575544</v>
      </c>
      <c r="T271" s="5" t="s">
        <v>131</v>
      </c>
      <c r="U271" s="5" t="s">
        <v>106</v>
      </c>
      <c r="V271" s="5" t="s">
        <v>107</v>
      </c>
      <c r="W271" s="5" t="s">
        <v>108</v>
      </c>
      <c r="X271" s="5" t="s">
        <v>109</v>
      </c>
      <c r="Y271" s="5" t="s">
        <v>110</v>
      </c>
      <c r="Z271" s="5" t="s">
        <v>111</v>
      </c>
      <c r="AA271" s="5" t="s">
        <v>112</v>
      </c>
      <c r="AB271" s="5" t="s">
        <v>113</v>
      </c>
      <c r="AC271" s="5" t="s">
        <v>49</v>
      </c>
      <c r="AD271" s="5" t="s">
        <v>49</v>
      </c>
      <c r="AE271" t="s">
        <v>49</v>
      </c>
      <c r="AF271" s="5" t="s">
        <v>115</v>
      </c>
      <c r="AG271" s="5" t="s">
        <v>34</v>
      </c>
      <c r="AH271" s="5" t="s">
        <v>49</v>
      </c>
      <c r="AI271" s="5" t="s">
        <v>117</v>
      </c>
      <c r="AJ271" s="5" t="s">
        <v>28</v>
      </c>
      <c r="AK271" s="5" t="s">
        <v>56</v>
      </c>
      <c r="AL271" s="5" t="s">
        <v>118</v>
      </c>
      <c r="AM271" s="5" t="s">
        <v>49</v>
      </c>
      <c r="AN271" s="5" t="s">
        <v>121</v>
      </c>
      <c r="AO271" s="5" t="s">
        <v>49</v>
      </c>
      <c r="AP271" s="5" t="s">
        <v>108</v>
      </c>
      <c r="AQ271" s="5" t="s">
        <v>109</v>
      </c>
      <c r="AR271" s="5" t="s">
        <v>110</v>
      </c>
      <c r="AS271" s="5" t="s">
        <v>111</v>
      </c>
      <c r="AT271" s="5" t="s">
        <v>112</v>
      </c>
      <c r="AU271" s="13">
        <v>71962296</v>
      </c>
      <c r="AV271" s="13" t="s">
        <v>119</v>
      </c>
    </row>
    <row r="272" spans="1:48" x14ac:dyDescent="0.25">
      <c r="A272" s="4">
        <v>44535</v>
      </c>
      <c r="B272" s="5" t="s">
        <v>26</v>
      </c>
      <c r="C272" s="5" t="s">
        <v>52</v>
      </c>
      <c r="D272" s="5" t="s">
        <v>28</v>
      </c>
      <c r="E272" s="5" t="s">
        <v>56</v>
      </c>
      <c r="F272" s="6">
        <v>24310</v>
      </c>
      <c r="G272" s="5" t="s">
        <v>30</v>
      </c>
      <c r="H272" s="6">
        <v>1.7173548115192201</v>
      </c>
      <c r="I272" s="6">
        <v>27.735002165247678</v>
      </c>
      <c r="J272" s="6">
        <v>41748.06049012288</v>
      </c>
      <c r="K272" s="6">
        <v>1.7173204644229898</v>
      </c>
      <c r="L272" s="7" t="s">
        <v>31</v>
      </c>
      <c r="M272" s="5" t="s">
        <v>62</v>
      </c>
      <c r="N272" s="6">
        <v>24310</v>
      </c>
      <c r="O272" s="5" t="s">
        <v>30</v>
      </c>
      <c r="P272" s="6">
        <v>1.703295</v>
      </c>
      <c r="Q272" s="6" t="s">
        <v>33</v>
      </c>
      <c r="R272" s="6">
        <v>11578.83</v>
      </c>
      <c r="S272" s="6">
        <v>53326.890490122882</v>
      </c>
      <c r="T272" s="5" t="s">
        <v>131</v>
      </c>
      <c r="U272" s="5" t="s">
        <v>106</v>
      </c>
      <c r="V272" s="5" t="s">
        <v>107</v>
      </c>
      <c r="W272" s="5" t="s">
        <v>108</v>
      </c>
      <c r="X272" s="5" t="s">
        <v>109</v>
      </c>
      <c r="Y272" s="5" t="s">
        <v>110</v>
      </c>
      <c r="Z272" s="5" t="s">
        <v>111</v>
      </c>
      <c r="AA272" s="5" t="s">
        <v>112</v>
      </c>
      <c r="AB272" s="5" t="s">
        <v>113</v>
      </c>
      <c r="AC272" s="5" t="s">
        <v>49</v>
      </c>
      <c r="AD272" s="5" t="s">
        <v>49</v>
      </c>
      <c r="AE272" t="s">
        <v>49</v>
      </c>
      <c r="AF272" s="5" t="s">
        <v>115</v>
      </c>
      <c r="AG272" s="5" t="s">
        <v>34</v>
      </c>
      <c r="AH272" s="5" t="s">
        <v>49</v>
      </c>
      <c r="AI272" s="5" t="s">
        <v>117</v>
      </c>
      <c r="AJ272" s="5" t="s">
        <v>28</v>
      </c>
      <c r="AK272" s="5" t="s">
        <v>56</v>
      </c>
      <c r="AL272" s="5" t="s">
        <v>118</v>
      </c>
      <c r="AM272" s="5" t="s">
        <v>49</v>
      </c>
      <c r="AN272" s="5" t="s">
        <v>121</v>
      </c>
      <c r="AO272" s="5" t="s">
        <v>49</v>
      </c>
      <c r="AP272" s="5" t="s">
        <v>108</v>
      </c>
      <c r="AQ272" s="5" t="s">
        <v>109</v>
      </c>
      <c r="AR272" s="5" t="s">
        <v>110</v>
      </c>
      <c r="AS272" s="5" t="s">
        <v>111</v>
      </c>
      <c r="AT272" s="5" t="s">
        <v>112</v>
      </c>
      <c r="AU272" s="13">
        <v>71962298</v>
      </c>
      <c r="AV272" s="13" t="s">
        <v>119</v>
      </c>
    </row>
    <row r="273" spans="1:48" x14ac:dyDescent="0.25">
      <c r="A273" s="4">
        <v>44543</v>
      </c>
      <c r="B273" s="5" t="s">
        <v>26</v>
      </c>
      <c r="C273" s="5" t="s">
        <v>48</v>
      </c>
      <c r="D273" s="5" t="s">
        <v>28</v>
      </c>
      <c r="E273" s="5" t="s">
        <v>29</v>
      </c>
      <c r="F273" s="6">
        <v>115000</v>
      </c>
      <c r="G273" s="5" t="s">
        <v>30</v>
      </c>
      <c r="H273" s="6">
        <v>2.0981981973625965</v>
      </c>
      <c r="I273" s="6">
        <v>27.734999743945725</v>
      </c>
      <c r="J273" s="6">
        <v>241290.37976877164</v>
      </c>
      <c r="K273" s="6">
        <v>2.0981772153806229</v>
      </c>
      <c r="L273" s="7" t="s">
        <v>31</v>
      </c>
      <c r="M273" s="5" t="s">
        <v>32</v>
      </c>
      <c r="N273" s="6">
        <v>115000</v>
      </c>
      <c r="O273" s="5" t="s">
        <v>30</v>
      </c>
      <c r="P273" s="6">
        <v>1.5975009</v>
      </c>
      <c r="Q273" s="6" t="s">
        <v>33</v>
      </c>
      <c r="R273" s="6">
        <v>66921.22</v>
      </c>
      <c r="S273" s="6">
        <v>308211.59976877167</v>
      </c>
      <c r="T273" s="5" t="s">
        <v>131</v>
      </c>
      <c r="U273" s="5" t="s">
        <v>106</v>
      </c>
      <c r="V273" s="5" t="s">
        <v>107</v>
      </c>
      <c r="W273" s="5" t="s">
        <v>108</v>
      </c>
      <c r="X273" s="5" t="s">
        <v>109</v>
      </c>
      <c r="Y273" s="5" t="s">
        <v>110</v>
      </c>
      <c r="Z273" s="5" t="s">
        <v>111</v>
      </c>
      <c r="AA273" s="5" t="s">
        <v>112</v>
      </c>
      <c r="AB273" s="5" t="s">
        <v>113</v>
      </c>
      <c r="AC273" s="5" t="s">
        <v>49</v>
      </c>
      <c r="AD273" s="5" t="s">
        <v>49</v>
      </c>
      <c r="AE273" t="s">
        <v>49</v>
      </c>
      <c r="AF273" s="5" t="s">
        <v>115</v>
      </c>
      <c r="AG273" s="5" t="s">
        <v>34</v>
      </c>
      <c r="AH273" s="5" t="s">
        <v>49</v>
      </c>
      <c r="AI273" s="5" t="s">
        <v>117</v>
      </c>
      <c r="AJ273" s="5" t="s">
        <v>28</v>
      </c>
      <c r="AK273" s="5" t="s">
        <v>29</v>
      </c>
      <c r="AL273" s="5" t="s">
        <v>118</v>
      </c>
      <c r="AM273" s="5" t="s">
        <v>49</v>
      </c>
      <c r="AN273" s="5" t="s">
        <v>49</v>
      </c>
      <c r="AO273" s="5" t="s">
        <v>49</v>
      </c>
      <c r="AP273" s="5" t="s">
        <v>108</v>
      </c>
      <c r="AQ273" s="5" t="s">
        <v>109</v>
      </c>
      <c r="AR273" s="5" t="s">
        <v>110</v>
      </c>
      <c r="AS273" s="5" t="s">
        <v>111</v>
      </c>
      <c r="AT273" s="5" t="s">
        <v>112</v>
      </c>
      <c r="AU273" s="13">
        <v>72055796</v>
      </c>
      <c r="AV273" s="13" t="s">
        <v>119</v>
      </c>
    </row>
    <row r="274" spans="1:48" x14ac:dyDescent="0.25">
      <c r="A274" s="4">
        <v>44548</v>
      </c>
      <c r="B274" s="5" t="s">
        <v>26</v>
      </c>
      <c r="C274" s="5" t="s">
        <v>48</v>
      </c>
      <c r="D274" s="5" t="s">
        <v>28</v>
      </c>
      <c r="E274" s="5" t="s">
        <v>132</v>
      </c>
      <c r="F274" s="6">
        <v>184000</v>
      </c>
      <c r="G274" s="5" t="s">
        <v>30</v>
      </c>
      <c r="H274" s="6">
        <v>3.3942384600773532</v>
      </c>
      <c r="I274" s="6">
        <v>27.734999907335332</v>
      </c>
      <c r="J274" s="6">
        <v>624533.63125546649</v>
      </c>
      <c r="K274" s="6">
        <v>3.3942045176927529</v>
      </c>
      <c r="L274" s="7" t="s">
        <v>31</v>
      </c>
      <c r="M274" s="5" t="s">
        <v>133</v>
      </c>
      <c r="N274" s="6">
        <v>184000</v>
      </c>
      <c r="O274" s="5" t="s">
        <v>30</v>
      </c>
      <c r="P274" s="6">
        <v>3.3965999999999998</v>
      </c>
      <c r="Q274" s="6" t="s">
        <v>33</v>
      </c>
      <c r="R274" s="6">
        <v>173214.4</v>
      </c>
      <c r="S274" s="6">
        <v>797748.03125546651</v>
      </c>
      <c r="T274" s="5" t="s">
        <v>131</v>
      </c>
      <c r="U274" s="5" t="s">
        <v>106</v>
      </c>
      <c r="V274" s="5" t="s">
        <v>107</v>
      </c>
      <c r="W274" s="5" t="s">
        <v>108</v>
      </c>
      <c r="X274" s="5" t="s">
        <v>109</v>
      </c>
      <c r="Y274" s="5" t="s">
        <v>110</v>
      </c>
      <c r="Z274" s="5" t="s">
        <v>111</v>
      </c>
      <c r="AA274" s="5" t="s">
        <v>112</v>
      </c>
      <c r="AB274" s="5" t="s">
        <v>113</v>
      </c>
      <c r="AC274" s="5" t="s">
        <v>49</v>
      </c>
      <c r="AD274" s="5" t="s">
        <v>49</v>
      </c>
      <c r="AE274" t="s">
        <v>49</v>
      </c>
      <c r="AF274" s="5" t="s">
        <v>115</v>
      </c>
      <c r="AG274" s="5" t="s">
        <v>34</v>
      </c>
      <c r="AH274" s="5" t="s">
        <v>49</v>
      </c>
      <c r="AI274" s="5" t="s">
        <v>117</v>
      </c>
      <c r="AJ274" s="5" t="s">
        <v>28</v>
      </c>
      <c r="AK274" s="5" t="s">
        <v>132</v>
      </c>
      <c r="AL274" s="5" t="s">
        <v>118</v>
      </c>
      <c r="AM274" s="5" t="s">
        <v>49</v>
      </c>
      <c r="AN274" s="5" t="s">
        <v>121</v>
      </c>
      <c r="AO274" s="5" t="s">
        <v>49</v>
      </c>
      <c r="AP274" s="5" t="s">
        <v>108</v>
      </c>
      <c r="AQ274" s="5" t="s">
        <v>109</v>
      </c>
      <c r="AR274" s="5" t="s">
        <v>110</v>
      </c>
      <c r="AS274" s="5" t="s">
        <v>111</v>
      </c>
      <c r="AT274" s="5" t="s">
        <v>112</v>
      </c>
      <c r="AU274" s="13">
        <v>72102590</v>
      </c>
      <c r="AV274" s="13" t="s">
        <v>119</v>
      </c>
    </row>
    <row r="275" spans="1:48" x14ac:dyDescent="0.25">
      <c r="A275" s="4">
        <v>44549</v>
      </c>
      <c r="B275" s="5" t="s">
        <v>26</v>
      </c>
      <c r="C275" s="5" t="s">
        <v>52</v>
      </c>
      <c r="D275" s="5" t="s">
        <v>28</v>
      </c>
      <c r="E275" s="5" t="s">
        <v>56</v>
      </c>
      <c r="F275" s="6">
        <v>24280</v>
      </c>
      <c r="G275" s="5" t="s">
        <v>30</v>
      </c>
      <c r="H275" s="6">
        <v>1.7307993569992473</v>
      </c>
      <c r="I275" s="6">
        <v>27.735001882908222</v>
      </c>
      <c r="J275" s="6">
        <v>42022.967911773965</v>
      </c>
      <c r="K275" s="6">
        <v>1.7307647410121072</v>
      </c>
      <c r="L275" s="7" t="s">
        <v>31</v>
      </c>
      <c r="M275" s="5" t="s">
        <v>62</v>
      </c>
      <c r="N275" s="6">
        <v>24280</v>
      </c>
      <c r="O275" s="5" t="s">
        <v>30</v>
      </c>
      <c r="P275" s="6">
        <v>1.703295</v>
      </c>
      <c r="Q275" s="6" t="s">
        <v>33</v>
      </c>
      <c r="R275" s="6">
        <v>11655.07</v>
      </c>
      <c r="S275" s="6">
        <v>53678.037911773965</v>
      </c>
      <c r="T275" s="5" t="s">
        <v>131</v>
      </c>
      <c r="U275" s="5" t="s">
        <v>106</v>
      </c>
      <c r="V275" s="5" t="s">
        <v>107</v>
      </c>
      <c r="W275" s="5" t="s">
        <v>108</v>
      </c>
      <c r="X275" s="5" t="s">
        <v>109</v>
      </c>
      <c r="Y275" s="5" t="s">
        <v>110</v>
      </c>
      <c r="Z275" s="5" t="s">
        <v>111</v>
      </c>
      <c r="AA275" s="5" t="s">
        <v>112</v>
      </c>
      <c r="AB275" s="5" t="s">
        <v>113</v>
      </c>
      <c r="AC275" s="5" t="s">
        <v>49</v>
      </c>
      <c r="AD275" s="5" t="s">
        <v>49</v>
      </c>
      <c r="AE275" t="s">
        <v>49</v>
      </c>
      <c r="AF275" s="5" t="s">
        <v>115</v>
      </c>
      <c r="AG275" s="5" t="s">
        <v>34</v>
      </c>
      <c r="AH275" s="5" t="s">
        <v>49</v>
      </c>
      <c r="AI275" s="5" t="s">
        <v>117</v>
      </c>
      <c r="AJ275" s="5" t="s">
        <v>28</v>
      </c>
      <c r="AK275" s="5" t="s">
        <v>56</v>
      </c>
      <c r="AL275" s="5" t="s">
        <v>118</v>
      </c>
      <c r="AM275" s="5" t="s">
        <v>49</v>
      </c>
      <c r="AN275" s="5" t="s">
        <v>121</v>
      </c>
      <c r="AO275" s="5" t="s">
        <v>49</v>
      </c>
      <c r="AP275" s="5" t="s">
        <v>108</v>
      </c>
      <c r="AQ275" s="5" t="s">
        <v>109</v>
      </c>
      <c r="AR275" s="5" t="s">
        <v>110</v>
      </c>
      <c r="AS275" s="5" t="s">
        <v>111</v>
      </c>
      <c r="AT275" s="5" t="s">
        <v>112</v>
      </c>
      <c r="AU275" s="13">
        <v>72127048</v>
      </c>
      <c r="AV275" s="13" t="s">
        <v>119</v>
      </c>
    </row>
    <row r="276" spans="1:48" x14ac:dyDescent="0.25">
      <c r="A276" s="4">
        <v>44549</v>
      </c>
      <c r="B276" s="5" t="s">
        <v>26</v>
      </c>
      <c r="C276" s="5" t="s">
        <v>52</v>
      </c>
      <c r="D276" s="5" t="s">
        <v>28</v>
      </c>
      <c r="E276" s="5" t="s">
        <v>56</v>
      </c>
      <c r="F276" s="6">
        <v>24280</v>
      </c>
      <c r="G276" s="5" t="s">
        <v>30</v>
      </c>
      <c r="H276" s="6">
        <v>1.7307993569992473</v>
      </c>
      <c r="I276" s="6">
        <v>27.735001882908222</v>
      </c>
      <c r="J276" s="6">
        <v>42022.967911773965</v>
      </c>
      <c r="K276" s="6">
        <v>1.7307647410121072</v>
      </c>
      <c r="L276" s="7" t="s">
        <v>31</v>
      </c>
      <c r="M276" s="5" t="s">
        <v>62</v>
      </c>
      <c r="N276" s="6">
        <v>24280</v>
      </c>
      <c r="O276" s="5" t="s">
        <v>30</v>
      </c>
      <c r="P276" s="6">
        <v>1.703295</v>
      </c>
      <c r="Q276" s="6" t="s">
        <v>33</v>
      </c>
      <c r="R276" s="6">
        <v>11655.07</v>
      </c>
      <c r="S276" s="6">
        <v>53678.037911773965</v>
      </c>
      <c r="T276" s="5" t="s">
        <v>131</v>
      </c>
      <c r="U276" s="5" t="s">
        <v>106</v>
      </c>
      <c r="V276" s="5" t="s">
        <v>107</v>
      </c>
      <c r="W276" s="5" t="s">
        <v>108</v>
      </c>
      <c r="X276" s="5" t="s">
        <v>109</v>
      </c>
      <c r="Y276" s="5" t="s">
        <v>110</v>
      </c>
      <c r="Z276" s="5" t="s">
        <v>111</v>
      </c>
      <c r="AA276" s="5" t="s">
        <v>112</v>
      </c>
      <c r="AB276" s="5" t="s">
        <v>113</v>
      </c>
      <c r="AC276" s="5" t="s">
        <v>49</v>
      </c>
      <c r="AD276" s="5" t="s">
        <v>49</v>
      </c>
      <c r="AE276" t="s">
        <v>49</v>
      </c>
      <c r="AF276" s="5" t="s">
        <v>115</v>
      </c>
      <c r="AG276" s="5" t="s">
        <v>34</v>
      </c>
      <c r="AH276" s="5" t="s">
        <v>49</v>
      </c>
      <c r="AI276" s="5" t="s">
        <v>117</v>
      </c>
      <c r="AJ276" s="5" t="s">
        <v>28</v>
      </c>
      <c r="AK276" s="5" t="s">
        <v>56</v>
      </c>
      <c r="AL276" s="5" t="s">
        <v>118</v>
      </c>
      <c r="AM276" s="5" t="s">
        <v>49</v>
      </c>
      <c r="AN276" s="5" t="s">
        <v>121</v>
      </c>
      <c r="AO276" s="5" t="s">
        <v>49</v>
      </c>
      <c r="AP276" s="5" t="s">
        <v>108</v>
      </c>
      <c r="AQ276" s="5" t="s">
        <v>109</v>
      </c>
      <c r="AR276" s="5" t="s">
        <v>110</v>
      </c>
      <c r="AS276" s="5" t="s">
        <v>111</v>
      </c>
      <c r="AT276" s="5" t="s">
        <v>112</v>
      </c>
      <c r="AU276" s="13">
        <v>72127047</v>
      </c>
      <c r="AV276" s="13" t="s">
        <v>119</v>
      </c>
    </row>
    <row r="277" spans="1:48" x14ac:dyDescent="0.25">
      <c r="A277" s="4">
        <v>44551</v>
      </c>
      <c r="B277" s="5" t="s">
        <v>26</v>
      </c>
      <c r="C277" s="5" t="s">
        <v>48</v>
      </c>
      <c r="D277" s="5" t="s">
        <v>28</v>
      </c>
      <c r="E277" s="5" t="s">
        <v>29</v>
      </c>
      <c r="F277" s="6">
        <v>23000</v>
      </c>
      <c r="G277" s="5" t="s">
        <v>30</v>
      </c>
      <c r="H277" s="6">
        <v>2.0323368190477615</v>
      </c>
      <c r="I277" s="6">
        <v>27.735001335263366</v>
      </c>
      <c r="J277" s="6">
        <v>46742.811963161752</v>
      </c>
      <c r="K277" s="6">
        <v>2.0322961723113804</v>
      </c>
      <c r="L277" s="7" t="s">
        <v>31</v>
      </c>
      <c r="M277" s="5" t="s">
        <v>32</v>
      </c>
      <c r="N277" s="6">
        <v>23000</v>
      </c>
      <c r="O277" s="5" t="s">
        <v>30</v>
      </c>
      <c r="P277" s="6">
        <v>1.9920059999999999</v>
      </c>
      <c r="Q277" s="6" t="s">
        <v>33</v>
      </c>
      <c r="R277" s="6">
        <v>12964.12</v>
      </c>
      <c r="S277" s="6">
        <v>59706.931963161755</v>
      </c>
      <c r="T277" s="5" t="s">
        <v>131</v>
      </c>
      <c r="U277" s="5" t="s">
        <v>106</v>
      </c>
      <c r="V277" s="5" t="s">
        <v>107</v>
      </c>
      <c r="W277" s="5" t="s">
        <v>108</v>
      </c>
      <c r="X277" s="5" t="s">
        <v>109</v>
      </c>
      <c r="Y277" s="5" t="s">
        <v>110</v>
      </c>
      <c r="Z277" s="5" t="s">
        <v>111</v>
      </c>
      <c r="AA277" s="5" t="s">
        <v>112</v>
      </c>
      <c r="AB277" s="5" t="s">
        <v>113</v>
      </c>
      <c r="AC277" s="5" t="s">
        <v>49</v>
      </c>
      <c r="AD277" s="5" t="s">
        <v>49</v>
      </c>
      <c r="AE277" t="s">
        <v>49</v>
      </c>
      <c r="AF277" s="5" t="s">
        <v>115</v>
      </c>
      <c r="AG277" s="5" t="s">
        <v>34</v>
      </c>
      <c r="AH277" s="5" t="s">
        <v>49</v>
      </c>
      <c r="AI277" s="5" t="s">
        <v>117</v>
      </c>
      <c r="AJ277" s="5" t="s">
        <v>28</v>
      </c>
      <c r="AK277" s="5" t="s">
        <v>29</v>
      </c>
      <c r="AL277" s="5" t="s">
        <v>118</v>
      </c>
      <c r="AM277" s="5" t="s">
        <v>49</v>
      </c>
      <c r="AN277" s="5" t="s">
        <v>49</v>
      </c>
      <c r="AO277" s="5" t="s">
        <v>49</v>
      </c>
      <c r="AP277" s="5" t="s">
        <v>108</v>
      </c>
      <c r="AQ277" s="5" t="s">
        <v>109</v>
      </c>
      <c r="AR277" s="5" t="s">
        <v>110</v>
      </c>
      <c r="AS277" s="5" t="s">
        <v>111</v>
      </c>
      <c r="AT277" s="5" t="s">
        <v>112</v>
      </c>
      <c r="AU277" s="13">
        <v>72196707</v>
      </c>
      <c r="AV277" s="13" t="s">
        <v>119</v>
      </c>
    </row>
    <row r="278" spans="1:48" x14ac:dyDescent="0.25">
      <c r="A278" s="4">
        <v>44551</v>
      </c>
      <c r="B278" s="5" t="s">
        <v>26</v>
      </c>
      <c r="C278" s="5" t="s">
        <v>48</v>
      </c>
      <c r="D278" s="5" t="s">
        <v>28</v>
      </c>
      <c r="E278" s="5" t="s">
        <v>29</v>
      </c>
      <c r="F278" s="6">
        <v>23000</v>
      </c>
      <c r="G278" s="5" t="s">
        <v>30</v>
      </c>
      <c r="H278" s="6">
        <v>2.0323368190477615</v>
      </c>
      <c r="I278" s="6">
        <v>27.735001335263366</v>
      </c>
      <c r="J278" s="6">
        <v>46742.811963161752</v>
      </c>
      <c r="K278" s="6">
        <v>2.0322961723113804</v>
      </c>
      <c r="L278" s="7" t="s">
        <v>31</v>
      </c>
      <c r="M278" s="5" t="s">
        <v>32</v>
      </c>
      <c r="N278" s="6">
        <v>23000</v>
      </c>
      <c r="O278" s="5" t="s">
        <v>30</v>
      </c>
      <c r="P278" s="6">
        <v>1.9920059999999999</v>
      </c>
      <c r="Q278" s="6" t="s">
        <v>33</v>
      </c>
      <c r="R278" s="6">
        <v>12964.12</v>
      </c>
      <c r="S278" s="6">
        <v>59706.931963161755</v>
      </c>
      <c r="T278" s="5" t="s">
        <v>131</v>
      </c>
      <c r="U278" s="5" t="s">
        <v>106</v>
      </c>
      <c r="V278" s="5" t="s">
        <v>107</v>
      </c>
      <c r="W278" s="5" t="s">
        <v>108</v>
      </c>
      <c r="X278" s="5" t="s">
        <v>109</v>
      </c>
      <c r="Y278" s="5" t="s">
        <v>110</v>
      </c>
      <c r="Z278" s="5" t="s">
        <v>111</v>
      </c>
      <c r="AA278" s="5" t="s">
        <v>112</v>
      </c>
      <c r="AB278" s="5" t="s">
        <v>113</v>
      </c>
      <c r="AC278" s="5" t="s">
        <v>49</v>
      </c>
      <c r="AD278" s="5" t="s">
        <v>49</v>
      </c>
      <c r="AE278" t="s">
        <v>49</v>
      </c>
      <c r="AF278" s="5" t="s">
        <v>115</v>
      </c>
      <c r="AG278" s="5" t="s">
        <v>34</v>
      </c>
      <c r="AH278" s="5" t="s">
        <v>49</v>
      </c>
      <c r="AI278" s="5" t="s">
        <v>117</v>
      </c>
      <c r="AJ278" s="5" t="s">
        <v>28</v>
      </c>
      <c r="AK278" s="5" t="s">
        <v>29</v>
      </c>
      <c r="AL278" s="5" t="s">
        <v>118</v>
      </c>
      <c r="AM278" s="5" t="s">
        <v>49</v>
      </c>
      <c r="AN278" s="5" t="s">
        <v>49</v>
      </c>
      <c r="AO278" s="5" t="s">
        <v>49</v>
      </c>
      <c r="AP278" s="5" t="s">
        <v>108</v>
      </c>
      <c r="AQ278" s="5" t="s">
        <v>109</v>
      </c>
      <c r="AR278" s="5" t="s">
        <v>110</v>
      </c>
      <c r="AS278" s="5" t="s">
        <v>111</v>
      </c>
      <c r="AT278" s="5" t="s">
        <v>112</v>
      </c>
      <c r="AU278" s="13">
        <v>72196706</v>
      </c>
      <c r="AV278" s="13" t="s">
        <v>119</v>
      </c>
    </row>
    <row r="279" spans="1:48" x14ac:dyDescent="0.25">
      <c r="A279" s="4">
        <v>44558</v>
      </c>
      <c r="B279" s="5" t="s">
        <v>26</v>
      </c>
      <c r="C279" s="5" t="s">
        <v>52</v>
      </c>
      <c r="D279" s="5" t="s">
        <v>28</v>
      </c>
      <c r="E279" s="5" t="s">
        <v>56</v>
      </c>
      <c r="F279" s="6">
        <v>24320</v>
      </c>
      <c r="G279" s="5" t="s">
        <v>30</v>
      </c>
      <c r="H279" s="6">
        <v>1.7612204076277178</v>
      </c>
      <c r="I279" s="6">
        <v>27.734998345019562</v>
      </c>
      <c r="J279" s="6">
        <v>42832.023655899822</v>
      </c>
      <c r="K279" s="6">
        <v>1.7611851832195651</v>
      </c>
      <c r="L279" s="7" t="s">
        <v>31</v>
      </c>
      <c r="M279" s="5" t="s">
        <v>62</v>
      </c>
      <c r="N279" s="6">
        <v>24320</v>
      </c>
      <c r="O279" s="5" t="s">
        <v>30</v>
      </c>
      <c r="P279" s="6">
        <v>1.703295</v>
      </c>
      <c r="Q279" s="6" t="s">
        <v>33</v>
      </c>
      <c r="R279" s="6">
        <v>11879.46</v>
      </c>
      <c r="S279" s="6">
        <v>54711.483655899821</v>
      </c>
      <c r="T279" s="5" t="s">
        <v>131</v>
      </c>
      <c r="U279" s="5" t="s">
        <v>106</v>
      </c>
      <c r="V279" s="5" t="s">
        <v>107</v>
      </c>
      <c r="W279" s="5" t="s">
        <v>108</v>
      </c>
      <c r="X279" s="5" t="s">
        <v>109</v>
      </c>
      <c r="Y279" s="5" t="s">
        <v>110</v>
      </c>
      <c r="Z279" s="5" t="s">
        <v>111</v>
      </c>
      <c r="AA279" s="5" t="s">
        <v>112</v>
      </c>
      <c r="AB279" s="5" t="s">
        <v>113</v>
      </c>
      <c r="AC279" s="5" t="s">
        <v>49</v>
      </c>
      <c r="AD279" s="5" t="s">
        <v>49</v>
      </c>
      <c r="AE279" t="s">
        <v>49</v>
      </c>
      <c r="AF279" s="5" t="s">
        <v>115</v>
      </c>
      <c r="AG279" s="5" t="s">
        <v>34</v>
      </c>
      <c r="AH279" s="5" t="s">
        <v>49</v>
      </c>
      <c r="AI279" s="5" t="s">
        <v>117</v>
      </c>
      <c r="AJ279" s="5" t="s">
        <v>28</v>
      </c>
      <c r="AK279" s="5" t="s">
        <v>56</v>
      </c>
      <c r="AL279" s="5" t="s">
        <v>118</v>
      </c>
      <c r="AM279" s="5" t="s">
        <v>49</v>
      </c>
      <c r="AN279" s="5" t="s">
        <v>121</v>
      </c>
      <c r="AO279" s="5" t="s">
        <v>49</v>
      </c>
      <c r="AP279" s="5" t="s">
        <v>108</v>
      </c>
      <c r="AQ279" s="5" t="s">
        <v>109</v>
      </c>
      <c r="AR279" s="5" t="s">
        <v>110</v>
      </c>
      <c r="AS279" s="5" t="s">
        <v>111</v>
      </c>
      <c r="AT279" s="5" t="s">
        <v>112</v>
      </c>
      <c r="AU279" s="13">
        <v>72269560</v>
      </c>
      <c r="AV279" s="13" t="s">
        <v>119</v>
      </c>
    </row>
    <row r="280" spans="1:48" x14ac:dyDescent="0.25">
      <c r="A280" s="4">
        <v>44558</v>
      </c>
      <c r="B280" s="5" t="s">
        <v>26</v>
      </c>
      <c r="C280" s="5" t="s">
        <v>52</v>
      </c>
      <c r="D280" s="5" t="s">
        <v>28</v>
      </c>
      <c r="E280" s="5" t="s">
        <v>56</v>
      </c>
      <c r="F280" s="6">
        <v>24460</v>
      </c>
      <c r="G280" s="5" t="s">
        <v>30</v>
      </c>
      <c r="H280" s="6">
        <v>1.761220410364668</v>
      </c>
      <c r="I280" s="6">
        <v>27.735001550511434</v>
      </c>
      <c r="J280" s="6">
        <v>43078.589648495028</v>
      </c>
      <c r="K280" s="6">
        <v>1.7611851859564607</v>
      </c>
      <c r="L280" s="7" t="s">
        <v>31</v>
      </c>
      <c r="M280" s="5" t="s">
        <v>62</v>
      </c>
      <c r="N280" s="6">
        <v>24460</v>
      </c>
      <c r="O280" s="5" t="s">
        <v>30</v>
      </c>
      <c r="P280" s="6">
        <v>1.703295</v>
      </c>
      <c r="Q280" s="6" t="s">
        <v>33</v>
      </c>
      <c r="R280" s="6">
        <v>11947.85</v>
      </c>
      <c r="S280" s="6">
        <v>55026.439648495027</v>
      </c>
      <c r="T280" s="5" t="s">
        <v>131</v>
      </c>
      <c r="U280" s="5" t="s">
        <v>106</v>
      </c>
      <c r="V280" s="5" t="s">
        <v>107</v>
      </c>
      <c r="W280" s="5" t="s">
        <v>108</v>
      </c>
      <c r="X280" s="5" t="s">
        <v>109</v>
      </c>
      <c r="Y280" s="5" t="s">
        <v>110</v>
      </c>
      <c r="Z280" s="5" t="s">
        <v>111</v>
      </c>
      <c r="AA280" s="5" t="s">
        <v>112</v>
      </c>
      <c r="AB280" s="5" t="s">
        <v>113</v>
      </c>
      <c r="AC280" s="5" t="s">
        <v>49</v>
      </c>
      <c r="AD280" s="5" t="s">
        <v>49</v>
      </c>
      <c r="AE280" t="s">
        <v>49</v>
      </c>
      <c r="AF280" s="5" t="s">
        <v>115</v>
      </c>
      <c r="AG280" s="5" t="s">
        <v>34</v>
      </c>
      <c r="AH280" s="5" t="s">
        <v>49</v>
      </c>
      <c r="AI280" s="5" t="s">
        <v>117</v>
      </c>
      <c r="AJ280" s="5" t="s">
        <v>28</v>
      </c>
      <c r="AK280" s="5" t="s">
        <v>56</v>
      </c>
      <c r="AL280" s="5" t="s">
        <v>118</v>
      </c>
      <c r="AM280" s="5" t="s">
        <v>49</v>
      </c>
      <c r="AN280" s="5" t="s">
        <v>121</v>
      </c>
      <c r="AO280" s="5" t="s">
        <v>49</v>
      </c>
      <c r="AP280" s="5" t="s">
        <v>108</v>
      </c>
      <c r="AQ280" s="5" t="s">
        <v>109</v>
      </c>
      <c r="AR280" s="5" t="s">
        <v>110</v>
      </c>
      <c r="AS280" s="5" t="s">
        <v>111</v>
      </c>
      <c r="AT280" s="5" t="s">
        <v>112</v>
      </c>
      <c r="AU280" s="13">
        <v>72269561</v>
      </c>
      <c r="AV280" s="13" t="s">
        <v>119</v>
      </c>
    </row>
    <row r="281" spans="1:48" x14ac:dyDescent="0.25">
      <c r="A281" s="4">
        <v>44558</v>
      </c>
      <c r="B281" s="5" t="s">
        <v>26</v>
      </c>
      <c r="C281" s="5" t="s">
        <v>48</v>
      </c>
      <c r="D281" s="5" t="s">
        <v>28</v>
      </c>
      <c r="E281" s="5" t="s">
        <v>132</v>
      </c>
      <c r="F281" s="6">
        <v>115000</v>
      </c>
      <c r="G281" s="5" t="s">
        <v>30</v>
      </c>
      <c r="H281" s="6">
        <v>3.5121110767942758</v>
      </c>
      <c r="I281" s="6">
        <v>27.735000240339591</v>
      </c>
      <c r="J281" s="6">
        <v>403888.73490360338</v>
      </c>
      <c r="K281" s="6">
        <v>3.5120759556835077</v>
      </c>
      <c r="L281" s="7" t="s">
        <v>31</v>
      </c>
      <c r="M281" s="5" t="s">
        <v>133</v>
      </c>
      <c r="N281" s="6">
        <v>115000</v>
      </c>
      <c r="O281" s="5" t="s">
        <v>30</v>
      </c>
      <c r="P281" s="6">
        <v>3.3965999999999998</v>
      </c>
      <c r="Q281" s="6" t="s">
        <v>33</v>
      </c>
      <c r="R281" s="6">
        <v>112018.54</v>
      </c>
      <c r="S281" s="6">
        <v>515907.27490360336</v>
      </c>
      <c r="T281" s="5" t="s">
        <v>131</v>
      </c>
      <c r="U281" s="5" t="s">
        <v>106</v>
      </c>
      <c r="V281" s="5" t="s">
        <v>107</v>
      </c>
      <c r="W281" s="5" t="s">
        <v>108</v>
      </c>
      <c r="X281" s="5" t="s">
        <v>109</v>
      </c>
      <c r="Y281" s="5" t="s">
        <v>110</v>
      </c>
      <c r="Z281" s="5" t="s">
        <v>111</v>
      </c>
      <c r="AA281" s="5" t="s">
        <v>112</v>
      </c>
      <c r="AB281" s="5" t="s">
        <v>113</v>
      </c>
      <c r="AC281" s="5" t="s">
        <v>49</v>
      </c>
      <c r="AD281" s="5" t="s">
        <v>49</v>
      </c>
      <c r="AE281" t="s">
        <v>49</v>
      </c>
      <c r="AF281" s="5" t="s">
        <v>115</v>
      </c>
      <c r="AG281" s="5" t="s">
        <v>34</v>
      </c>
      <c r="AH281" s="5" t="s">
        <v>49</v>
      </c>
      <c r="AI281" s="5" t="s">
        <v>117</v>
      </c>
      <c r="AJ281" s="5" t="s">
        <v>28</v>
      </c>
      <c r="AK281" s="5" t="s">
        <v>132</v>
      </c>
      <c r="AL281" s="5" t="s">
        <v>118</v>
      </c>
      <c r="AM281" s="5" t="s">
        <v>49</v>
      </c>
      <c r="AN281" s="5" t="s">
        <v>121</v>
      </c>
      <c r="AO281" s="5" t="s">
        <v>49</v>
      </c>
      <c r="AP281" s="5" t="s">
        <v>108</v>
      </c>
      <c r="AQ281" s="5" t="s">
        <v>109</v>
      </c>
      <c r="AR281" s="5" t="s">
        <v>110</v>
      </c>
      <c r="AS281" s="5" t="s">
        <v>111</v>
      </c>
      <c r="AT281" s="5" t="s">
        <v>112</v>
      </c>
      <c r="AU281" s="13">
        <v>72291436</v>
      </c>
      <c r="AV281" s="13" t="s">
        <v>119</v>
      </c>
    </row>
    <row r="282" spans="1:48" x14ac:dyDescent="0.25">
      <c r="A282" s="4">
        <v>44567</v>
      </c>
      <c r="B282" s="5" t="s">
        <v>26</v>
      </c>
      <c r="C282" s="5" t="s">
        <v>48</v>
      </c>
      <c r="D282" s="5" t="s">
        <v>28</v>
      </c>
      <c r="E282" s="5" t="s">
        <v>46</v>
      </c>
      <c r="F282" s="6">
        <v>120000</v>
      </c>
      <c r="G282" s="5" t="s">
        <v>30</v>
      </c>
      <c r="H282" s="6">
        <v>2.5842266132125826</v>
      </c>
      <c r="I282" s="6">
        <v>27.734999826632684</v>
      </c>
      <c r="J282" s="6">
        <v>310107.1935855099</v>
      </c>
      <c r="K282" s="6">
        <v>2.5842266132125826</v>
      </c>
      <c r="L282" s="7" t="s">
        <v>31</v>
      </c>
      <c r="M282" s="5" t="s">
        <v>32</v>
      </c>
      <c r="N282" s="6">
        <v>120000</v>
      </c>
      <c r="O282" s="5" t="s">
        <v>30</v>
      </c>
      <c r="P282" s="6">
        <v>2.5499999999999998</v>
      </c>
      <c r="Q282" s="6" t="s">
        <v>33</v>
      </c>
      <c r="R282" s="6">
        <v>86006.51</v>
      </c>
      <c r="S282" s="6">
        <v>396113.70358550991</v>
      </c>
      <c r="T282" s="5" t="s">
        <v>134</v>
      </c>
      <c r="U282" s="5" t="s">
        <v>106</v>
      </c>
      <c r="V282" s="5" t="s">
        <v>107</v>
      </c>
      <c r="W282" s="5" t="s">
        <v>108</v>
      </c>
      <c r="X282" s="5" t="s">
        <v>109</v>
      </c>
      <c r="Y282" s="5" t="s">
        <v>110</v>
      </c>
      <c r="Z282" s="5" t="s">
        <v>111</v>
      </c>
      <c r="AA282" s="5" t="s">
        <v>112</v>
      </c>
      <c r="AB282" s="5" t="s">
        <v>113</v>
      </c>
      <c r="AC282" s="5" t="s">
        <v>49</v>
      </c>
      <c r="AD282" s="5" t="s">
        <v>49</v>
      </c>
      <c r="AE282" t="s">
        <v>49</v>
      </c>
      <c r="AF282" s="5" t="s">
        <v>115</v>
      </c>
      <c r="AG282" s="5" t="s">
        <v>34</v>
      </c>
      <c r="AH282" s="5" t="s">
        <v>49</v>
      </c>
      <c r="AI282" s="5" t="s">
        <v>117</v>
      </c>
      <c r="AJ282" s="5" t="s">
        <v>28</v>
      </c>
      <c r="AK282" s="5" t="s">
        <v>46</v>
      </c>
      <c r="AL282" s="5" t="s">
        <v>118</v>
      </c>
      <c r="AM282" s="5" t="s">
        <v>49</v>
      </c>
      <c r="AN282" s="5" t="s">
        <v>49</v>
      </c>
      <c r="AO282" s="5" t="s">
        <v>49</v>
      </c>
      <c r="AP282" s="5" t="s">
        <v>108</v>
      </c>
      <c r="AQ282" s="5" t="s">
        <v>109</v>
      </c>
      <c r="AR282" s="5" t="s">
        <v>110</v>
      </c>
      <c r="AS282" s="5" t="s">
        <v>111</v>
      </c>
      <c r="AT282" s="5" t="s">
        <v>112</v>
      </c>
      <c r="AU282" s="13">
        <v>4030640</v>
      </c>
      <c r="AV282" s="13" t="s">
        <v>119</v>
      </c>
    </row>
    <row r="283" spans="1:48" x14ac:dyDescent="0.25">
      <c r="A283" s="4">
        <v>44567</v>
      </c>
      <c r="B283" s="5" t="s">
        <v>26</v>
      </c>
      <c r="C283" s="5" t="s">
        <v>48</v>
      </c>
      <c r="D283" s="5" t="s">
        <v>28</v>
      </c>
      <c r="E283" s="5" t="s">
        <v>51</v>
      </c>
      <c r="F283" s="6">
        <v>460000</v>
      </c>
      <c r="G283" s="5" t="s">
        <v>30</v>
      </c>
      <c r="H283" s="6">
        <v>2.5234212811369923</v>
      </c>
      <c r="I283" s="6">
        <v>27.73499996989457</v>
      </c>
      <c r="J283" s="6">
        <v>1160773.7893230165</v>
      </c>
      <c r="K283" s="6">
        <v>2.5234212811369923</v>
      </c>
      <c r="L283" s="7" t="s">
        <v>31</v>
      </c>
      <c r="M283" s="5" t="s">
        <v>32</v>
      </c>
      <c r="N283" s="6">
        <v>460000</v>
      </c>
      <c r="O283" s="5" t="s">
        <v>30</v>
      </c>
      <c r="P283" s="6">
        <v>2.4900000000000002</v>
      </c>
      <c r="Q283" s="6" t="s">
        <v>33</v>
      </c>
      <c r="R283" s="6">
        <v>321937.39</v>
      </c>
      <c r="S283" s="6">
        <v>1482711.1793230167</v>
      </c>
      <c r="T283" s="5" t="s">
        <v>134</v>
      </c>
      <c r="U283" s="5" t="s">
        <v>106</v>
      </c>
      <c r="V283" s="5" t="s">
        <v>107</v>
      </c>
      <c r="W283" s="5" t="s">
        <v>108</v>
      </c>
      <c r="X283" s="5" t="s">
        <v>109</v>
      </c>
      <c r="Y283" s="5" t="s">
        <v>110</v>
      </c>
      <c r="Z283" s="5" t="s">
        <v>111</v>
      </c>
      <c r="AA283" s="5" t="s">
        <v>112</v>
      </c>
      <c r="AB283" s="5" t="s">
        <v>113</v>
      </c>
      <c r="AC283" s="5" t="s">
        <v>49</v>
      </c>
      <c r="AD283" s="5" t="s">
        <v>49</v>
      </c>
      <c r="AE283" t="s">
        <v>49</v>
      </c>
      <c r="AF283" s="5" t="s">
        <v>115</v>
      </c>
      <c r="AG283" s="5" t="s">
        <v>34</v>
      </c>
      <c r="AH283" s="5" t="s">
        <v>49</v>
      </c>
      <c r="AI283" s="5" t="s">
        <v>117</v>
      </c>
      <c r="AJ283" s="5" t="s">
        <v>28</v>
      </c>
      <c r="AK283" s="5" t="s">
        <v>51</v>
      </c>
      <c r="AL283" s="5" t="s">
        <v>118</v>
      </c>
      <c r="AM283" s="5" t="s">
        <v>49</v>
      </c>
      <c r="AN283" s="5" t="s">
        <v>121</v>
      </c>
      <c r="AO283" s="5" t="s">
        <v>49</v>
      </c>
      <c r="AP283" s="5" t="s">
        <v>108</v>
      </c>
      <c r="AQ283" s="5" t="s">
        <v>109</v>
      </c>
      <c r="AR283" s="5" t="s">
        <v>110</v>
      </c>
      <c r="AS283" s="5" t="s">
        <v>111</v>
      </c>
      <c r="AT283" s="5" t="s">
        <v>112</v>
      </c>
      <c r="AU283" s="13">
        <v>4030638</v>
      </c>
      <c r="AV283" s="13" t="s">
        <v>119</v>
      </c>
    </row>
    <row r="284" spans="1:48" x14ac:dyDescent="0.25">
      <c r="A284" s="4">
        <v>44571</v>
      </c>
      <c r="B284" s="5" t="s">
        <v>26</v>
      </c>
      <c r="C284" s="5" t="s">
        <v>52</v>
      </c>
      <c r="D284" s="5" t="s">
        <v>28</v>
      </c>
      <c r="E284" s="5" t="s">
        <v>56</v>
      </c>
      <c r="F284" s="6">
        <v>24350</v>
      </c>
      <c r="G284" s="5" t="s">
        <v>30</v>
      </c>
      <c r="H284" s="6">
        <v>1.7358616300802103</v>
      </c>
      <c r="I284" s="6">
        <v>27.734997949678647</v>
      </c>
      <c r="J284" s="6">
        <v>42268.230692453122</v>
      </c>
      <c r="K284" s="6">
        <v>1.7358616300802103</v>
      </c>
      <c r="L284" s="7" t="s">
        <v>31</v>
      </c>
      <c r="M284" s="5" t="s">
        <v>62</v>
      </c>
      <c r="N284" s="6">
        <v>24350</v>
      </c>
      <c r="O284" s="5" t="s">
        <v>30</v>
      </c>
      <c r="P284" s="6">
        <v>1.7050000000000001</v>
      </c>
      <c r="Q284" s="6" t="s">
        <v>33</v>
      </c>
      <c r="R284" s="6">
        <v>11722.86</v>
      </c>
      <c r="S284" s="6">
        <v>53991.090692453123</v>
      </c>
      <c r="T284" s="5" t="s">
        <v>134</v>
      </c>
      <c r="U284" s="5" t="s">
        <v>106</v>
      </c>
      <c r="V284" s="5" t="s">
        <v>107</v>
      </c>
      <c r="W284" s="5" t="s">
        <v>108</v>
      </c>
      <c r="X284" s="5" t="s">
        <v>109</v>
      </c>
      <c r="Y284" s="5" t="s">
        <v>110</v>
      </c>
      <c r="Z284" s="5" t="s">
        <v>111</v>
      </c>
      <c r="AA284" s="5" t="s">
        <v>112</v>
      </c>
      <c r="AB284" s="5" t="s">
        <v>113</v>
      </c>
      <c r="AC284" s="5" t="s">
        <v>49</v>
      </c>
      <c r="AD284" s="5" t="s">
        <v>49</v>
      </c>
      <c r="AE284" t="s">
        <v>49</v>
      </c>
      <c r="AF284" s="5" t="s">
        <v>115</v>
      </c>
      <c r="AG284" s="5" t="s">
        <v>34</v>
      </c>
      <c r="AH284" s="5" t="s">
        <v>49</v>
      </c>
      <c r="AI284" s="5" t="s">
        <v>117</v>
      </c>
      <c r="AJ284" s="5" t="s">
        <v>28</v>
      </c>
      <c r="AK284" s="5" t="s">
        <v>56</v>
      </c>
      <c r="AL284" s="5" t="s">
        <v>118</v>
      </c>
      <c r="AM284" s="5" t="s">
        <v>49</v>
      </c>
      <c r="AN284" s="5" t="s">
        <v>121</v>
      </c>
      <c r="AO284" s="5" t="s">
        <v>49</v>
      </c>
      <c r="AP284" s="5" t="s">
        <v>108</v>
      </c>
      <c r="AQ284" s="5" t="s">
        <v>109</v>
      </c>
      <c r="AR284" s="5" t="s">
        <v>110</v>
      </c>
      <c r="AS284" s="5" t="s">
        <v>111</v>
      </c>
      <c r="AT284" s="5" t="s">
        <v>112</v>
      </c>
      <c r="AU284" s="13">
        <v>4039355</v>
      </c>
      <c r="AV284" s="13" t="s">
        <v>119</v>
      </c>
    </row>
    <row r="285" spans="1:48" x14ac:dyDescent="0.25">
      <c r="A285" s="4">
        <v>44571</v>
      </c>
      <c r="B285" s="5" t="s">
        <v>26</v>
      </c>
      <c r="C285" s="5" t="s">
        <v>52</v>
      </c>
      <c r="D285" s="5" t="s">
        <v>28</v>
      </c>
      <c r="E285" s="5" t="s">
        <v>56</v>
      </c>
      <c r="F285" s="6">
        <v>24350</v>
      </c>
      <c r="G285" s="5" t="s">
        <v>30</v>
      </c>
      <c r="H285" s="6">
        <v>1.7358616300802103</v>
      </c>
      <c r="I285" s="6">
        <v>27.734997949678647</v>
      </c>
      <c r="J285" s="6">
        <v>42268.230692453122</v>
      </c>
      <c r="K285" s="6">
        <v>1.7358616300802103</v>
      </c>
      <c r="L285" s="7" t="s">
        <v>31</v>
      </c>
      <c r="M285" s="5" t="s">
        <v>62</v>
      </c>
      <c r="N285" s="6">
        <v>24350</v>
      </c>
      <c r="O285" s="5" t="s">
        <v>30</v>
      </c>
      <c r="P285" s="6">
        <v>1.7050000000000001</v>
      </c>
      <c r="Q285" s="6" t="s">
        <v>33</v>
      </c>
      <c r="R285" s="6">
        <v>11722.86</v>
      </c>
      <c r="S285" s="6">
        <v>53991.090692453123</v>
      </c>
      <c r="T285" s="5" t="s">
        <v>134</v>
      </c>
      <c r="U285" s="5" t="s">
        <v>106</v>
      </c>
      <c r="V285" s="5" t="s">
        <v>107</v>
      </c>
      <c r="W285" s="5" t="s">
        <v>108</v>
      </c>
      <c r="X285" s="5" t="s">
        <v>109</v>
      </c>
      <c r="Y285" s="5" t="s">
        <v>110</v>
      </c>
      <c r="Z285" s="5" t="s">
        <v>111</v>
      </c>
      <c r="AA285" s="5" t="s">
        <v>112</v>
      </c>
      <c r="AB285" s="5" t="s">
        <v>113</v>
      </c>
      <c r="AC285" s="5" t="s">
        <v>49</v>
      </c>
      <c r="AD285" s="5" t="s">
        <v>49</v>
      </c>
      <c r="AE285" t="s">
        <v>49</v>
      </c>
      <c r="AF285" s="5" t="s">
        <v>115</v>
      </c>
      <c r="AG285" s="5" t="s">
        <v>34</v>
      </c>
      <c r="AH285" s="5" t="s">
        <v>49</v>
      </c>
      <c r="AI285" s="5" t="s">
        <v>117</v>
      </c>
      <c r="AJ285" s="5" t="s">
        <v>28</v>
      </c>
      <c r="AK285" s="5" t="s">
        <v>56</v>
      </c>
      <c r="AL285" s="5" t="s">
        <v>118</v>
      </c>
      <c r="AM285" s="5" t="s">
        <v>49</v>
      </c>
      <c r="AN285" s="5" t="s">
        <v>121</v>
      </c>
      <c r="AO285" s="5" t="s">
        <v>49</v>
      </c>
      <c r="AP285" s="5" t="s">
        <v>108</v>
      </c>
      <c r="AQ285" s="5" t="s">
        <v>109</v>
      </c>
      <c r="AR285" s="5" t="s">
        <v>110</v>
      </c>
      <c r="AS285" s="5" t="s">
        <v>111</v>
      </c>
      <c r="AT285" s="5" t="s">
        <v>112</v>
      </c>
      <c r="AU285" s="13">
        <v>4039354</v>
      </c>
      <c r="AV285" s="13" t="s">
        <v>119</v>
      </c>
    </row>
    <row r="286" spans="1:48" x14ac:dyDescent="0.25">
      <c r="A286" s="4">
        <v>44571</v>
      </c>
      <c r="B286" s="5" t="s">
        <v>26</v>
      </c>
      <c r="C286" s="5" t="s">
        <v>52</v>
      </c>
      <c r="D286" s="5" t="s">
        <v>28</v>
      </c>
      <c r="E286" s="5" t="s">
        <v>53</v>
      </c>
      <c r="F286" s="6">
        <v>120000000</v>
      </c>
      <c r="G286" s="5" t="s">
        <v>30</v>
      </c>
      <c r="H286" s="6">
        <v>2.2449119614820316E-3</v>
      </c>
      <c r="I286" s="6">
        <v>27.735000130320326</v>
      </c>
      <c r="J286" s="6">
        <v>269389.43537784379</v>
      </c>
      <c r="K286" s="6">
        <v>2.2449119614820314</v>
      </c>
      <c r="L286" s="7" t="s">
        <v>31</v>
      </c>
      <c r="M286" s="5" t="s">
        <v>32</v>
      </c>
      <c r="N286" s="6">
        <v>120000</v>
      </c>
      <c r="O286" s="5" t="s">
        <v>37</v>
      </c>
      <c r="P286" s="6">
        <v>2.2050000000000001</v>
      </c>
      <c r="Q286" s="6" t="s">
        <v>33</v>
      </c>
      <c r="R286" s="6">
        <v>74713.67</v>
      </c>
      <c r="S286" s="6">
        <v>344103.10537784378</v>
      </c>
      <c r="T286" s="5" t="s">
        <v>134</v>
      </c>
      <c r="U286" s="5" t="s">
        <v>106</v>
      </c>
      <c r="V286" s="5" t="s">
        <v>107</v>
      </c>
      <c r="W286" s="5" t="s">
        <v>108</v>
      </c>
      <c r="X286" s="5" t="s">
        <v>109</v>
      </c>
      <c r="Y286" s="5" t="s">
        <v>110</v>
      </c>
      <c r="Z286" s="5" t="s">
        <v>111</v>
      </c>
      <c r="AA286" s="5" t="s">
        <v>112</v>
      </c>
      <c r="AB286" s="5" t="s">
        <v>113</v>
      </c>
      <c r="AC286" s="5" t="s">
        <v>49</v>
      </c>
      <c r="AD286" s="5" t="s">
        <v>49</v>
      </c>
      <c r="AE286" t="s">
        <v>49</v>
      </c>
      <c r="AF286" s="5" t="s">
        <v>115</v>
      </c>
      <c r="AG286" s="5" t="s">
        <v>34</v>
      </c>
      <c r="AH286" s="5" t="s">
        <v>49</v>
      </c>
      <c r="AI286" s="5" t="s">
        <v>117</v>
      </c>
      <c r="AJ286" s="5" t="s">
        <v>28</v>
      </c>
      <c r="AK286" s="5" t="s">
        <v>53</v>
      </c>
      <c r="AL286" s="5" t="s">
        <v>118</v>
      </c>
      <c r="AM286" s="5" t="s">
        <v>49</v>
      </c>
      <c r="AN286" s="5" t="s">
        <v>49</v>
      </c>
      <c r="AO286" s="5" t="s">
        <v>49</v>
      </c>
      <c r="AP286" s="5" t="s">
        <v>108</v>
      </c>
      <c r="AQ286" s="5" t="s">
        <v>109</v>
      </c>
      <c r="AR286" s="5" t="s">
        <v>110</v>
      </c>
      <c r="AS286" s="5" t="s">
        <v>111</v>
      </c>
      <c r="AT286" s="5" t="s">
        <v>112</v>
      </c>
      <c r="AU286" s="13">
        <v>4039357</v>
      </c>
      <c r="AV286" s="13" t="s">
        <v>119</v>
      </c>
    </row>
    <row r="287" spans="1:48" x14ac:dyDescent="0.25">
      <c r="A287" s="4">
        <v>44572</v>
      </c>
      <c r="B287" s="5" t="s">
        <v>26</v>
      </c>
      <c r="C287" s="5" t="s">
        <v>48</v>
      </c>
      <c r="D287" s="5" t="s">
        <v>28</v>
      </c>
      <c r="E287" s="5" t="s">
        <v>46</v>
      </c>
      <c r="F287" s="6">
        <v>120000</v>
      </c>
      <c r="G287" s="5" t="s">
        <v>30</v>
      </c>
      <c r="H287" s="6">
        <v>2.53349652677137</v>
      </c>
      <c r="I287" s="6">
        <v>27.73499980391318</v>
      </c>
      <c r="J287" s="6">
        <v>304019.58321256441</v>
      </c>
      <c r="K287" s="6">
        <v>2.53349652677137</v>
      </c>
      <c r="L287" s="7" t="s">
        <v>31</v>
      </c>
      <c r="M287" s="5" t="s">
        <v>32</v>
      </c>
      <c r="N287" s="6">
        <v>120000</v>
      </c>
      <c r="O287" s="5" t="s">
        <v>30</v>
      </c>
      <c r="P287" s="6">
        <v>2.48</v>
      </c>
      <c r="Q287" s="6" t="s">
        <v>33</v>
      </c>
      <c r="R287" s="6">
        <v>84318.14</v>
      </c>
      <c r="S287" s="6">
        <v>388337.72321256442</v>
      </c>
      <c r="T287" s="5" t="s">
        <v>134</v>
      </c>
      <c r="U287" s="5" t="s">
        <v>106</v>
      </c>
      <c r="V287" s="5" t="s">
        <v>107</v>
      </c>
      <c r="W287" s="5" t="s">
        <v>108</v>
      </c>
      <c r="X287" s="5" t="s">
        <v>109</v>
      </c>
      <c r="Y287" s="5" t="s">
        <v>110</v>
      </c>
      <c r="Z287" s="5" t="s">
        <v>111</v>
      </c>
      <c r="AA287" s="5" t="s">
        <v>112</v>
      </c>
      <c r="AB287" s="5" t="s">
        <v>113</v>
      </c>
      <c r="AC287" s="5" t="s">
        <v>49</v>
      </c>
      <c r="AD287" s="5" t="s">
        <v>49</v>
      </c>
      <c r="AE287" t="s">
        <v>49</v>
      </c>
      <c r="AF287" s="5" t="s">
        <v>115</v>
      </c>
      <c r="AG287" s="5" t="s">
        <v>34</v>
      </c>
      <c r="AH287" s="5" t="s">
        <v>49</v>
      </c>
      <c r="AI287" s="5" t="s">
        <v>117</v>
      </c>
      <c r="AJ287" s="5" t="s">
        <v>28</v>
      </c>
      <c r="AK287" s="5" t="s">
        <v>46</v>
      </c>
      <c r="AL287" s="5" t="s">
        <v>118</v>
      </c>
      <c r="AM287" s="5" t="s">
        <v>49</v>
      </c>
      <c r="AN287" s="5" t="s">
        <v>49</v>
      </c>
      <c r="AO287" s="5" t="s">
        <v>49</v>
      </c>
      <c r="AP287" s="5" t="s">
        <v>108</v>
      </c>
      <c r="AQ287" s="5" t="s">
        <v>109</v>
      </c>
      <c r="AR287" s="5" t="s">
        <v>110</v>
      </c>
      <c r="AS287" s="5" t="s">
        <v>111</v>
      </c>
      <c r="AT287" s="5" t="s">
        <v>112</v>
      </c>
      <c r="AU287" s="13">
        <v>4049047</v>
      </c>
      <c r="AV287" s="13" t="s">
        <v>119</v>
      </c>
    </row>
    <row r="288" spans="1:48" x14ac:dyDescent="0.25">
      <c r="A288" s="4">
        <v>44585</v>
      </c>
      <c r="B288" s="5" t="s">
        <v>26</v>
      </c>
      <c r="C288" s="5" t="s">
        <v>52</v>
      </c>
      <c r="D288" s="5" t="s">
        <v>28</v>
      </c>
      <c r="E288" s="5" t="s">
        <v>56</v>
      </c>
      <c r="F288" s="6">
        <v>24520</v>
      </c>
      <c r="G288" s="5" t="s">
        <v>30</v>
      </c>
      <c r="H288" s="6">
        <v>1.6928180485681235</v>
      </c>
      <c r="I288" s="6">
        <v>27.735000467845595</v>
      </c>
      <c r="J288" s="6">
        <v>41507.898550890386</v>
      </c>
      <c r="K288" s="6">
        <v>1.6928180485681235</v>
      </c>
      <c r="L288" s="7" t="s">
        <v>31</v>
      </c>
      <c r="M288" s="5" t="s">
        <v>57</v>
      </c>
      <c r="N288" s="6">
        <v>24520</v>
      </c>
      <c r="O288" s="5" t="s">
        <v>30</v>
      </c>
      <c r="P288" s="6">
        <v>1.68</v>
      </c>
      <c r="Q288" s="6" t="s">
        <v>33</v>
      </c>
      <c r="R288" s="6">
        <v>11511.99</v>
      </c>
      <c r="S288" s="6">
        <v>53019.888550890384</v>
      </c>
      <c r="T288" s="5" t="s">
        <v>134</v>
      </c>
      <c r="U288" s="5" t="s">
        <v>106</v>
      </c>
      <c r="V288" s="5" t="s">
        <v>107</v>
      </c>
      <c r="W288" s="5" t="s">
        <v>108</v>
      </c>
      <c r="X288" s="5" t="s">
        <v>109</v>
      </c>
      <c r="Y288" s="5" t="s">
        <v>110</v>
      </c>
      <c r="Z288" s="5" t="s">
        <v>111</v>
      </c>
      <c r="AA288" s="5" t="s">
        <v>112</v>
      </c>
      <c r="AB288" s="5" t="s">
        <v>113</v>
      </c>
      <c r="AC288" s="5" t="s">
        <v>49</v>
      </c>
      <c r="AD288" s="5" t="s">
        <v>49</v>
      </c>
      <c r="AE288" t="s">
        <v>49</v>
      </c>
      <c r="AF288" s="5" t="s">
        <v>115</v>
      </c>
      <c r="AG288" s="5" t="s">
        <v>34</v>
      </c>
      <c r="AH288" s="5" t="s">
        <v>49</v>
      </c>
      <c r="AI288" s="5" t="s">
        <v>117</v>
      </c>
      <c r="AJ288" s="5" t="s">
        <v>28</v>
      </c>
      <c r="AK288" s="5" t="s">
        <v>56</v>
      </c>
      <c r="AL288" s="5" t="s">
        <v>118</v>
      </c>
      <c r="AM288" s="5" t="s">
        <v>49</v>
      </c>
      <c r="AN288" s="5" t="s">
        <v>49</v>
      </c>
      <c r="AO288" s="5" t="s">
        <v>49</v>
      </c>
      <c r="AP288" s="5" t="s">
        <v>108</v>
      </c>
      <c r="AQ288" s="5" t="s">
        <v>109</v>
      </c>
      <c r="AR288" s="5" t="s">
        <v>110</v>
      </c>
      <c r="AS288" s="5" t="s">
        <v>111</v>
      </c>
      <c r="AT288" s="5" t="s">
        <v>112</v>
      </c>
      <c r="AU288" s="13">
        <v>4092172</v>
      </c>
      <c r="AV288" s="13" t="s">
        <v>119</v>
      </c>
    </row>
    <row r="289" spans="1:48" x14ac:dyDescent="0.25">
      <c r="A289" s="4">
        <v>44585</v>
      </c>
      <c r="B289" s="5" t="s">
        <v>26</v>
      </c>
      <c r="C289" s="5" t="s">
        <v>52</v>
      </c>
      <c r="D289" s="5" t="s">
        <v>28</v>
      </c>
      <c r="E289" s="5" t="s">
        <v>56</v>
      </c>
      <c r="F289" s="6">
        <v>24540</v>
      </c>
      <c r="G289" s="5" t="s">
        <v>30</v>
      </c>
      <c r="H289" s="6">
        <v>1.6928180485681232</v>
      </c>
      <c r="I289" s="6">
        <v>27.734999897693864</v>
      </c>
      <c r="J289" s="6">
        <v>41541.754911861746</v>
      </c>
      <c r="K289" s="6">
        <v>1.6928180485681232</v>
      </c>
      <c r="L289" s="7" t="s">
        <v>31</v>
      </c>
      <c r="M289" s="5" t="s">
        <v>57</v>
      </c>
      <c r="N289" s="6">
        <v>24540</v>
      </c>
      <c r="O289" s="5" t="s">
        <v>30</v>
      </c>
      <c r="P289" s="6">
        <v>1.68</v>
      </c>
      <c r="Q289" s="6" t="s">
        <v>33</v>
      </c>
      <c r="R289" s="6">
        <v>11521.38</v>
      </c>
      <c r="S289" s="6">
        <v>53063.134911861744</v>
      </c>
      <c r="T289" s="5" t="s">
        <v>134</v>
      </c>
      <c r="U289" s="5" t="s">
        <v>106</v>
      </c>
      <c r="V289" s="5" t="s">
        <v>107</v>
      </c>
      <c r="W289" s="5" t="s">
        <v>108</v>
      </c>
      <c r="X289" s="5" t="s">
        <v>109</v>
      </c>
      <c r="Y289" s="5" t="s">
        <v>110</v>
      </c>
      <c r="Z289" s="5" t="s">
        <v>111</v>
      </c>
      <c r="AA289" s="5" t="s">
        <v>112</v>
      </c>
      <c r="AB289" s="5" t="s">
        <v>113</v>
      </c>
      <c r="AC289" s="5" t="s">
        <v>49</v>
      </c>
      <c r="AD289" s="5" t="s">
        <v>49</v>
      </c>
      <c r="AE289" t="s">
        <v>49</v>
      </c>
      <c r="AF289" s="5" t="s">
        <v>115</v>
      </c>
      <c r="AG289" s="5" t="s">
        <v>34</v>
      </c>
      <c r="AH289" s="5" t="s">
        <v>49</v>
      </c>
      <c r="AI289" s="5" t="s">
        <v>117</v>
      </c>
      <c r="AJ289" s="5" t="s">
        <v>28</v>
      </c>
      <c r="AK289" s="5" t="s">
        <v>56</v>
      </c>
      <c r="AL289" s="5" t="s">
        <v>118</v>
      </c>
      <c r="AM289" s="5" t="s">
        <v>49</v>
      </c>
      <c r="AN289" s="5" t="s">
        <v>49</v>
      </c>
      <c r="AO289" s="5" t="s">
        <v>49</v>
      </c>
      <c r="AP289" s="5" t="s">
        <v>108</v>
      </c>
      <c r="AQ289" s="5" t="s">
        <v>109</v>
      </c>
      <c r="AR289" s="5" t="s">
        <v>110</v>
      </c>
      <c r="AS289" s="5" t="s">
        <v>111</v>
      </c>
      <c r="AT289" s="5" t="s">
        <v>112</v>
      </c>
      <c r="AU289" s="13">
        <v>4092174</v>
      </c>
      <c r="AV289" s="13" t="s">
        <v>119</v>
      </c>
    </row>
    <row r="290" spans="1:48" x14ac:dyDescent="0.25">
      <c r="A290" s="4">
        <v>44585</v>
      </c>
      <c r="B290" s="5" t="s">
        <v>26</v>
      </c>
      <c r="C290" s="5" t="s">
        <v>52</v>
      </c>
      <c r="D290" s="5" t="s">
        <v>28</v>
      </c>
      <c r="E290" s="5" t="s">
        <v>56</v>
      </c>
      <c r="F290" s="6">
        <v>24520</v>
      </c>
      <c r="G290" s="5" t="s">
        <v>30</v>
      </c>
      <c r="H290" s="6">
        <v>1.6928180485681235</v>
      </c>
      <c r="I290" s="6">
        <v>27.735000467845595</v>
      </c>
      <c r="J290" s="6">
        <v>41507.898550890386</v>
      </c>
      <c r="K290" s="6">
        <v>1.6928180485681235</v>
      </c>
      <c r="L290" s="7" t="s">
        <v>31</v>
      </c>
      <c r="M290" s="5" t="s">
        <v>57</v>
      </c>
      <c r="N290" s="6">
        <v>24520</v>
      </c>
      <c r="O290" s="5" t="s">
        <v>30</v>
      </c>
      <c r="P290" s="6">
        <v>1.68</v>
      </c>
      <c r="Q290" s="6" t="s">
        <v>33</v>
      </c>
      <c r="R290" s="6">
        <v>11511.99</v>
      </c>
      <c r="S290" s="6">
        <v>53019.888550890384</v>
      </c>
      <c r="T290" s="5" t="s">
        <v>134</v>
      </c>
      <c r="U290" s="5" t="s">
        <v>106</v>
      </c>
      <c r="V290" s="5" t="s">
        <v>107</v>
      </c>
      <c r="W290" s="5" t="s">
        <v>108</v>
      </c>
      <c r="X290" s="5" t="s">
        <v>109</v>
      </c>
      <c r="Y290" s="5" t="s">
        <v>110</v>
      </c>
      <c r="Z290" s="5" t="s">
        <v>111</v>
      </c>
      <c r="AA290" s="5" t="s">
        <v>112</v>
      </c>
      <c r="AB290" s="5" t="s">
        <v>113</v>
      </c>
      <c r="AC290" s="5" t="s">
        <v>49</v>
      </c>
      <c r="AD290" s="5" t="s">
        <v>49</v>
      </c>
      <c r="AE290" t="s">
        <v>49</v>
      </c>
      <c r="AF290" s="5" t="s">
        <v>115</v>
      </c>
      <c r="AG290" s="5" t="s">
        <v>34</v>
      </c>
      <c r="AH290" s="5" t="s">
        <v>49</v>
      </c>
      <c r="AI290" s="5" t="s">
        <v>117</v>
      </c>
      <c r="AJ290" s="5" t="s">
        <v>28</v>
      </c>
      <c r="AK290" s="5" t="s">
        <v>56</v>
      </c>
      <c r="AL290" s="5" t="s">
        <v>118</v>
      </c>
      <c r="AM290" s="5" t="s">
        <v>49</v>
      </c>
      <c r="AN290" s="5" t="s">
        <v>49</v>
      </c>
      <c r="AO290" s="5" t="s">
        <v>49</v>
      </c>
      <c r="AP290" s="5" t="s">
        <v>108</v>
      </c>
      <c r="AQ290" s="5" t="s">
        <v>109</v>
      </c>
      <c r="AR290" s="5" t="s">
        <v>110</v>
      </c>
      <c r="AS290" s="5" t="s">
        <v>111</v>
      </c>
      <c r="AT290" s="5" t="s">
        <v>112</v>
      </c>
      <c r="AU290" s="13">
        <v>4092176</v>
      </c>
      <c r="AV290" s="13" t="s">
        <v>119</v>
      </c>
    </row>
    <row r="291" spans="1:48" x14ac:dyDescent="0.25">
      <c r="A291" s="4">
        <v>44585</v>
      </c>
      <c r="B291" s="5" t="s">
        <v>26</v>
      </c>
      <c r="C291" s="5" t="s">
        <v>52</v>
      </c>
      <c r="D291" s="5" t="s">
        <v>28</v>
      </c>
      <c r="E291" s="5" t="s">
        <v>56</v>
      </c>
      <c r="F291" s="6">
        <v>24530</v>
      </c>
      <c r="G291" s="5" t="s">
        <v>30</v>
      </c>
      <c r="H291" s="6">
        <v>1.6928180485681235</v>
      </c>
      <c r="I291" s="6">
        <v>27.734998571383969</v>
      </c>
      <c r="J291" s="6">
        <v>41524.826731376066</v>
      </c>
      <c r="K291" s="6">
        <v>1.6928180485681235</v>
      </c>
      <c r="L291" s="7" t="s">
        <v>31</v>
      </c>
      <c r="M291" s="5" t="s">
        <v>57</v>
      </c>
      <c r="N291" s="6">
        <v>24530</v>
      </c>
      <c r="O291" s="5" t="s">
        <v>30</v>
      </c>
      <c r="P291" s="6">
        <v>1.68</v>
      </c>
      <c r="Q291" s="6" t="s">
        <v>33</v>
      </c>
      <c r="R291" s="6">
        <v>11516.68</v>
      </c>
      <c r="S291" s="6">
        <v>53041.506731376066</v>
      </c>
      <c r="T291" s="5" t="s">
        <v>134</v>
      </c>
      <c r="U291" s="5" t="s">
        <v>106</v>
      </c>
      <c r="V291" s="5" t="s">
        <v>107</v>
      </c>
      <c r="W291" s="5" t="s">
        <v>108</v>
      </c>
      <c r="X291" s="5" t="s">
        <v>109</v>
      </c>
      <c r="Y291" s="5" t="s">
        <v>110</v>
      </c>
      <c r="Z291" s="5" t="s">
        <v>111</v>
      </c>
      <c r="AA291" s="5" t="s">
        <v>112</v>
      </c>
      <c r="AB291" s="5" t="s">
        <v>113</v>
      </c>
      <c r="AC291" s="5" t="s">
        <v>49</v>
      </c>
      <c r="AD291" s="5" t="s">
        <v>49</v>
      </c>
      <c r="AE291" t="s">
        <v>49</v>
      </c>
      <c r="AF291" s="5" t="s">
        <v>115</v>
      </c>
      <c r="AG291" s="5" t="s">
        <v>34</v>
      </c>
      <c r="AH291" s="5" t="s">
        <v>49</v>
      </c>
      <c r="AI291" s="5" t="s">
        <v>117</v>
      </c>
      <c r="AJ291" s="5" t="s">
        <v>28</v>
      </c>
      <c r="AK291" s="5" t="s">
        <v>56</v>
      </c>
      <c r="AL291" s="5" t="s">
        <v>118</v>
      </c>
      <c r="AM291" s="5" t="s">
        <v>49</v>
      </c>
      <c r="AN291" s="5" t="s">
        <v>49</v>
      </c>
      <c r="AO291" s="5" t="s">
        <v>49</v>
      </c>
      <c r="AP291" s="5" t="s">
        <v>108</v>
      </c>
      <c r="AQ291" s="5" t="s">
        <v>109</v>
      </c>
      <c r="AR291" s="5" t="s">
        <v>110</v>
      </c>
      <c r="AS291" s="5" t="s">
        <v>111</v>
      </c>
      <c r="AT291" s="5" t="s">
        <v>112</v>
      </c>
      <c r="AU291" s="13">
        <v>4092175</v>
      </c>
      <c r="AV291" s="13" t="s">
        <v>119</v>
      </c>
    </row>
    <row r="292" spans="1:48" x14ac:dyDescent="0.25">
      <c r="A292" s="4">
        <v>44585</v>
      </c>
      <c r="B292" s="5" t="s">
        <v>26</v>
      </c>
      <c r="C292" s="5" t="s">
        <v>52</v>
      </c>
      <c r="D292" s="5" t="s">
        <v>28</v>
      </c>
      <c r="E292" s="5" t="s">
        <v>56</v>
      </c>
      <c r="F292" s="6">
        <v>24510</v>
      </c>
      <c r="G292" s="5" t="s">
        <v>30</v>
      </c>
      <c r="H292" s="6">
        <v>1.6928180485681235</v>
      </c>
      <c r="I292" s="6">
        <v>27.735002365854722</v>
      </c>
      <c r="J292" s="6">
        <v>41490.970370404706</v>
      </c>
      <c r="K292" s="6">
        <v>1.6928180485681235</v>
      </c>
      <c r="L292" s="7" t="s">
        <v>31</v>
      </c>
      <c r="M292" s="5" t="s">
        <v>57</v>
      </c>
      <c r="N292" s="6">
        <v>24510</v>
      </c>
      <c r="O292" s="5" t="s">
        <v>30</v>
      </c>
      <c r="P292" s="6">
        <v>1.68</v>
      </c>
      <c r="Q292" s="6" t="s">
        <v>33</v>
      </c>
      <c r="R292" s="6">
        <v>11507.29</v>
      </c>
      <c r="S292" s="6">
        <v>52998.260370404707</v>
      </c>
      <c r="T292" s="5" t="s">
        <v>134</v>
      </c>
      <c r="U292" s="5" t="s">
        <v>106</v>
      </c>
      <c r="V292" s="5" t="s">
        <v>107</v>
      </c>
      <c r="W292" s="5" t="s">
        <v>108</v>
      </c>
      <c r="X292" s="5" t="s">
        <v>109</v>
      </c>
      <c r="Y292" s="5" t="s">
        <v>110</v>
      </c>
      <c r="Z292" s="5" t="s">
        <v>111</v>
      </c>
      <c r="AA292" s="5" t="s">
        <v>112</v>
      </c>
      <c r="AB292" s="5" t="s">
        <v>113</v>
      </c>
      <c r="AC292" s="5" t="s">
        <v>49</v>
      </c>
      <c r="AD292" s="5" t="s">
        <v>49</v>
      </c>
      <c r="AE292" t="s">
        <v>49</v>
      </c>
      <c r="AF292" s="5" t="s">
        <v>115</v>
      </c>
      <c r="AG292" s="5" t="s">
        <v>34</v>
      </c>
      <c r="AH292" s="5" t="s">
        <v>49</v>
      </c>
      <c r="AI292" s="5" t="s">
        <v>117</v>
      </c>
      <c r="AJ292" s="5" t="s">
        <v>28</v>
      </c>
      <c r="AK292" s="5" t="s">
        <v>56</v>
      </c>
      <c r="AL292" s="5" t="s">
        <v>118</v>
      </c>
      <c r="AM292" s="5" t="s">
        <v>49</v>
      </c>
      <c r="AN292" s="5" t="s">
        <v>49</v>
      </c>
      <c r="AO292" s="5" t="s">
        <v>49</v>
      </c>
      <c r="AP292" s="5" t="s">
        <v>108</v>
      </c>
      <c r="AQ292" s="5" t="s">
        <v>109</v>
      </c>
      <c r="AR292" s="5" t="s">
        <v>110</v>
      </c>
      <c r="AS292" s="5" t="s">
        <v>111</v>
      </c>
      <c r="AT292" s="5" t="s">
        <v>112</v>
      </c>
      <c r="AU292" s="13">
        <v>4092173</v>
      </c>
      <c r="AV292" s="13" t="s">
        <v>119</v>
      </c>
    </row>
    <row r="293" spans="1:48" x14ac:dyDescent="0.25">
      <c r="A293" s="4">
        <v>44589</v>
      </c>
      <c r="B293" s="5" t="s">
        <v>26</v>
      </c>
      <c r="C293" s="5" t="s">
        <v>72</v>
      </c>
      <c r="D293" s="5" t="s">
        <v>28</v>
      </c>
      <c r="E293" s="5" t="s">
        <v>56</v>
      </c>
      <c r="F293" s="6">
        <v>24450</v>
      </c>
      <c r="G293" s="5" t="s">
        <v>30</v>
      </c>
      <c r="H293" s="6">
        <v>1.9029846066868632</v>
      </c>
      <c r="I293" s="6">
        <v>27.734999031545033</v>
      </c>
      <c r="J293" s="6">
        <v>46527.973633493806</v>
      </c>
      <c r="K293" s="6">
        <v>1.9029846066868632</v>
      </c>
      <c r="L293" s="7" t="s">
        <v>31</v>
      </c>
      <c r="M293" s="5" t="s">
        <v>62</v>
      </c>
      <c r="N293" s="6">
        <v>24450</v>
      </c>
      <c r="O293" s="5" t="s">
        <v>30</v>
      </c>
      <c r="P293" s="6">
        <v>1.895</v>
      </c>
      <c r="Q293" s="6" t="s">
        <v>33</v>
      </c>
      <c r="R293" s="6">
        <v>12904.27</v>
      </c>
      <c r="S293" s="6">
        <v>59432.24363349381</v>
      </c>
      <c r="T293" s="5" t="s">
        <v>134</v>
      </c>
      <c r="U293" s="5" t="s">
        <v>106</v>
      </c>
      <c r="V293" s="5" t="s">
        <v>107</v>
      </c>
      <c r="W293" s="5" t="s">
        <v>108</v>
      </c>
      <c r="X293" s="5" t="s">
        <v>109</v>
      </c>
      <c r="Y293" s="5" t="s">
        <v>110</v>
      </c>
      <c r="Z293" s="5" t="s">
        <v>111</v>
      </c>
      <c r="AA293" s="5" t="s">
        <v>112</v>
      </c>
      <c r="AB293" s="5" t="s">
        <v>113</v>
      </c>
      <c r="AC293" s="5" t="s">
        <v>49</v>
      </c>
      <c r="AD293" s="5" t="s">
        <v>49</v>
      </c>
      <c r="AE293" t="s">
        <v>49</v>
      </c>
      <c r="AF293" s="5" t="s">
        <v>115</v>
      </c>
      <c r="AG293" s="5" t="s">
        <v>34</v>
      </c>
      <c r="AH293" s="5" t="s">
        <v>49</v>
      </c>
      <c r="AI293" s="5" t="s">
        <v>117</v>
      </c>
      <c r="AJ293" s="5" t="s">
        <v>28</v>
      </c>
      <c r="AK293" s="5" t="s">
        <v>56</v>
      </c>
      <c r="AL293" s="5" t="s">
        <v>118</v>
      </c>
      <c r="AM293" s="5" t="s">
        <v>49</v>
      </c>
      <c r="AN293" s="5" t="s">
        <v>121</v>
      </c>
      <c r="AO293" s="5" t="s">
        <v>49</v>
      </c>
      <c r="AP293" s="5" t="s">
        <v>108</v>
      </c>
      <c r="AQ293" s="5" t="s">
        <v>109</v>
      </c>
      <c r="AR293" s="5" t="s">
        <v>110</v>
      </c>
      <c r="AS293" s="5" t="s">
        <v>111</v>
      </c>
      <c r="AT293" s="5" t="s">
        <v>112</v>
      </c>
      <c r="AU293" s="13">
        <v>4110011</v>
      </c>
      <c r="AV293" s="13" t="s">
        <v>119</v>
      </c>
    </row>
    <row r="294" spans="1:48" x14ac:dyDescent="0.25">
      <c r="A294" s="4">
        <v>44589</v>
      </c>
      <c r="B294" s="5" t="s">
        <v>26</v>
      </c>
      <c r="C294" s="5" t="s">
        <v>72</v>
      </c>
      <c r="D294" s="5" t="s">
        <v>28</v>
      </c>
      <c r="E294" s="5" t="s">
        <v>56</v>
      </c>
      <c r="F294" s="6">
        <v>24550</v>
      </c>
      <c r="G294" s="5" t="s">
        <v>30</v>
      </c>
      <c r="H294" s="6">
        <v>1.9029846066757543</v>
      </c>
      <c r="I294" s="6">
        <v>27.734998914954641</v>
      </c>
      <c r="J294" s="6">
        <v>46718.272093889769</v>
      </c>
      <c r="K294" s="6">
        <v>1.9029846066757543</v>
      </c>
      <c r="L294" s="7" t="s">
        <v>31</v>
      </c>
      <c r="M294" s="5" t="s">
        <v>62</v>
      </c>
      <c r="N294" s="6">
        <v>24550</v>
      </c>
      <c r="O294" s="5" t="s">
        <v>30</v>
      </c>
      <c r="P294" s="6">
        <v>1.895</v>
      </c>
      <c r="Q294" s="6" t="s">
        <v>33</v>
      </c>
      <c r="R294" s="6">
        <v>12957.05</v>
      </c>
      <c r="S294" s="6">
        <v>59675.322093889772</v>
      </c>
      <c r="T294" s="5" t="s">
        <v>134</v>
      </c>
      <c r="U294" s="5" t="s">
        <v>106</v>
      </c>
      <c r="V294" s="5" t="s">
        <v>107</v>
      </c>
      <c r="W294" s="5" t="s">
        <v>108</v>
      </c>
      <c r="X294" s="5" t="s">
        <v>109</v>
      </c>
      <c r="Y294" s="5" t="s">
        <v>110</v>
      </c>
      <c r="Z294" s="5" t="s">
        <v>111</v>
      </c>
      <c r="AA294" s="5" t="s">
        <v>112</v>
      </c>
      <c r="AB294" s="5" t="s">
        <v>113</v>
      </c>
      <c r="AC294" s="5" t="s">
        <v>49</v>
      </c>
      <c r="AD294" s="5" t="s">
        <v>49</v>
      </c>
      <c r="AE294" t="s">
        <v>49</v>
      </c>
      <c r="AF294" s="5" t="s">
        <v>115</v>
      </c>
      <c r="AG294" s="5" t="s">
        <v>34</v>
      </c>
      <c r="AH294" s="5" t="s">
        <v>49</v>
      </c>
      <c r="AI294" s="5" t="s">
        <v>117</v>
      </c>
      <c r="AJ294" s="5" t="s">
        <v>28</v>
      </c>
      <c r="AK294" s="5" t="s">
        <v>56</v>
      </c>
      <c r="AL294" s="5" t="s">
        <v>118</v>
      </c>
      <c r="AM294" s="5" t="s">
        <v>49</v>
      </c>
      <c r="AN294" s="5" t="s">
        <v>121</v>
      </c>
      <c r="AO294" s="5" t="s">
        <v>49</v>
      </c>
      <c r="AP294" s="5" t="s">
        <v>108</v>
      </c>
      <c r="AQ294" s="5" t="s">
        <v>109</v>
      </c>
      <c r="AR294" s="5" t="s">
        <v>110</v>
      </c>
      <c r="AS294" s="5" t="s">
        <v>111</v>
      </c>
      <c r="AT294" s="5" t="s">
        <v>112</v>
      </c>
      <c r="AU294" s="13">
        <v>4110012</v>
      </c>
      <c r="AV294" s="13" t="s">
        <v>119</v>
      </c>
    </row>
    <row r="295" spans="1:48" x14ac:dyDescent="0.25">
      <c r="A295" s="4">
        <v>44589</v>
      </c>
      <c r="B295" s="5" t="s">
        <v>26</v>
      </c>
      <c r="C295" s="5" t="s">
        <v>48</v>
      </c>
      <c r="D295" s="5" t="s">
        <v>28</v>
      </c>
      <c r="E295" s="5" t="s">
        <v>46</v>
      </c>
      <c r="F295" s="6">
        <v>72000</v>
      </c>
      <c r="G295" s="5" t="s">
        <v>30</v>
      </c>
      <c r="H295" s="6">
        <v>2.5607444538770752</v>
      </c>
      <c r="I295" s="6">
        <v>27.734999725137214</v>
      </c>
      <c r="J295" s="6">
        <v>184373.60067914941</v>
      </c>
      <c r="K295" s="6">
        <v>2.5607444538770752</v>
      </c>
      <c r="L295" s="7" t="s">
        <v>31</v>
      </c>
      <c r="M295" s="5" t="s">
        <v>32</v>
      </c>
      <c r="N295" s="6">
        <v>72000</v>
      </c>
      <c r="O295" s="5" t="s">
        <v>30</v>
      </c>
      <c r="P295" s="6">
        <v>2.5499999999999998</v>
      </c>
      <c r="Q295" s="6" t="s">
        <v>33</v>
      </c>
      <c r="R295" s="6">
        <v>51135</v>
      </c>
      <c r="S295" s="6">
        <v>235508.60067914941</v>
      </c>
      <c r="T295" s="5" t="s">
        <v>134</v>
      </c>
      <c r="U295" s="5" t="s">
        <v>106</v>
      </c>
      <c r="V295" s="5" t="s">
        <v>107</v>
      </c>
      <c r="W295" s="5" t="s">
        <v>108</v>
      </c>
      <c r="X295" s="5" t="s">
        <v>109</v>
      </c>
      <c r="Y295" s="5" t="s">
        <v>110</v>
      </c>
      <c r="Z295" s="5" t="s">
        <v>111</v>
      </c>
      <c r="AA295" s="5" t="s">
        <v>112</v>
      </c>
      <c r="AB295" s="5" t="s">
        <v>113</v>
      </c>
      <c r="AC295" s="5" t="s">
        <v>49</v>
      </c>
      <c r="AD295" s="5" t="s">
        <v>49</v>
      </c>
      <c r="AE295" t="s">
        <v>49</v>
      </c>
      <c r="AF295" s="5" t="s">
        <v>115</v>
      </c>
      <c r="AG295" s="5" t="s">
        <v>34</v>
      </c>
      <c r="AH295" s="5" t="s">
        <v>49</v>
      </c>
      <c r="AI295" s="5" t="s">
        <v>117</v>
      </c>
      <c r="AJ295" s="5" t="s">
        <v>28</v>
      </c>
      <c r="AK295" s="5" t="s">
        <v>46</v>
      </c>
      <c r="AL295" s="5" t="s">
        <v>118</v>
      </c>
      <c r="AM295" s="5" t="s">
        <v>49</v>
      </c>
      <c r="AN295" s="5" t="s">
        <v>49</v>
      </c>
      <c r="AO295" s="5" t="s">
        <v>49</v>
      </c>
      <c r="AP295" s="5" t="s">
        <v>108</v>
      </c>
      <c r="AQ295" s="5" t="s">
        <v>109</v>
      </c>
      <c r="AR295" s="5" t="s">
        <v>110</v>
      </c>
      <c r="AS295" s="5" t="s">
        <v>111</v>
      </c>
      <c r="AT295" s="5" t="s">
        <v>112</v>
      </c>
      <c r="AU295" s="13">
        <v>4110039</v>
      </c>
      <c r="AV295" s="13" t="s">
        <v>119</v>
      </c>
    </row>
    <row r="296" spans="1:48" x14ac:dyDescent="0.25">
      <c r="A296" s="4">
        <v>44589</v>
      </c>
      <c r="B296" s="5" t="s">
        <v>26</v>
      </c>
      <c r="C296" s="5" t="s">
        <v>72</v>
      </c>
      <c r="D296" s="5" t="s">
        <v>28</v>
      </c>
      <c r="E296" s="5" t="s">
        <v>56</v>
      </c>
      <c r="F296" s="6">
        <v>24420</v>
      </c>
      <c r="G296" s="5" t="s">
        <v>30</v>
      </c>
      <c r="H296" s="6">
        <v>1.9029846039596303</v>
      </c>
      <c r="I296" s="6">
        <v>27.734998532547124</v>
      </c>
      <c r="J296" s="6">
        <v>46470.88402869417</v>
      </c>
      <c r="K296" s="6">
        <v>1.9029846039596303</v>
      </c>
      <c r="L296" s="7" t="s">
        <v>31</v>
      </c>
      <c r="M296" s="5" t="s">
        <v>62</v>
      </c>
      <c r="N296" s="6">
        <v>24420</v>
      </c>
      <c r="O296" s="5" t="s">
        <v>30</v>
      </c>
      <c r="P296" s="6">
        <v>1.895</v>
      </c>
      <c r="Q296" s="6" t="s">
        <v>33</v>
      </c>
      <c r="R296" s="6">
        <v>12888.44</v>
      </c>
      <c r="S296" s="6">
        <v>59359.324028694173</v>
      </c>
      <c r="T296" s="5" t="s">
        <v>134</v>
      </c>
      <c r="U296" s="5" t="s">
        <v>106</v>
      </c>
      <c r="V296" s="5" t="s">
        <v>107</v>
      </c>
      <c r="W296" s="5" t="s">
        <v>108</v>
      </c>
      <c r="X296" s="5" t="s">
        <v>109</v>
      </c>
      <c r="Y296" s="5" t="s">
        <v>110</v>
      </c>
      <c r="Z296" s="5" t="s">
        <v>111</v>
      </c>
      <c r="AA296" s="5" t="s">
        <v>112</v>
      </c>
      <c r="AB296" s="5" t="s">
        <v>113</v>
      </c>
      <c r="AC296" s="5" t="s">
        <v>49</v>
      </c>
      <c r="AD296" s="5" t="s">
        <v>49</v>
      </c>
      <c r="AE296" t="s">
        <v>49</v>
      </c>
      <c r="AF296" s="5" t="s">
        <v>115</v>
      </c>
      <c r="AG296" s="5" t="s">
        <v>34</v>
      </c>
      <c r="AH296" s="5" t="s">
        <v>49</v>
      </c>
      <c r="AI296" s="5" t="s">
        <v>117</v>
      </c>
      <c r="AJ296" s="5" t="s">
        <v>28</v>
      </c>
      <c r="AK296" s="5" t="s">
        <v>56</v>
      </c>
      <c r="AL296" s="5" t="s">
        <v>118</v>
      </c>
      <c r="AM296" s="5" t="s">
        <v>49</v>
      </c>
      <c r="AN296" s="5" t="s">
        <v>121</v>
      </c>
      <c r="AO296" s="5" t="s">
        <v>49</v>
      </c>
      <c r="AP296" s="5" t="s">
        <v>108</v>
      </c>
      <c r="AQ296" s="5" t="s">
        <v>109</v>
      </c>
      <c r="AR296" s="5" t="s">
        <v>110</v>
      </c>
      <c r="AS296" s="5" t="s">
        <v>111</v>
      </c>
      <c r="AT296" s="5" t="s">
        <v>112</v>
      </c>
      <c r="AU296" s="13">
        <v>4110016</v>
      </c>
      <c r="AV296" s="13" t="s">
        <v>119</v>
      </c>
    </row>
    <row r="297" spans="1:48" x14ac:dyDescent="0.25">
      <c r="A297" s="4">
        <v>44589</v>
      </c>
      <c r="B297" s="5" t="s">
        <v>26</v>
      </c>
      <c r="C297" s="5" t="s">
        <v>72</v>
      </c>
      <c r="D297" s="5" t="s">
        <v>28</v>
      </c>
      <c r="E297" s="5" t="s">
        <v>56</v>
      </c>
      <c r="F297" s="6">
        <v>24340</v>
      </c>
      <c r="G297" s="5" t="s">
        <v>30</v>
      </c>
      <c r="H297" s="6">
        <v>1.9029846039596303</v>
      </c>
      <c r="I297" s="6">
        <v>27.735000928362126</v>
      </c>
      <c r="J297" s="6">
        <v>46318.645260377401</v>
      </c>
      <c r="K297" s="6">
        <v>1.9029846039596303</v>
      </c>
      <c r="L297" s="7" t="s">
        <v>31</v>
      </c>
      <c r="M297" s="5" t="s">
        <v>62</v>
      </c>
      <c r="N297" s="6">
        <v>24340</v>
      </c>
      <c r="O297" s="5" t="s">
        <v>30</v>
      </c>
      <c r="P297" s="6">
        <v>1.895</v>
      </c>
      <c r="Q297" s="6" t="s">
        <v>33</v>
      </c>
      <c r="R297" s="6">
        <v>12846.22</v>
      </c>
      <c r="S297" s="6">
        <v>59164.865260377403</v>
      </c>
      <c r="T297" s="5" t="s">
        <v>134</v>
      </c>
      <c r="U297" s="5" t="s">
        <v>106</v>
      </c>
      <c r="V297" s="5" t="s">
        <v>107</v>
      </c>
      <c r="W297" s="5" t="s">
        <v>108</v>
      </c>
      <c r="X297" s="5" t="s">
        <v>109</v>
      </c>
      <c r="Y297" s="5" t="s">
        <v>110</v>
      </c>
      <c r="Z297" s="5" t="s">
        <v>111</v>
      </c>
      <c r="AA297" s="5" t="s">
        <v>112</v>
      </c>
      <c r="AB297" s="5" t="s">
        <v>113</v>
      </c>
      <c r="AC297" s="5" t="s">
        <v>49</v>
      </c>
      <c r="AD297" s="5" t="s">
        <v>49</v>
      </c>
      <c r="AE297" t="s">
        <v>49</v>
      </c>
      <c r="AF297" s="5" t="s">
        <v>115</v>
      </c>
      <c r="AG297" s="5" t="s">
        <v>34</v>
      </c>
      <c r="AH297" s="5" t="s">
        <v>49</v>
      </c>
      <c r="AI297" s="5" t="s">
        <v>117</v>
      </c>
      <c r="AJ297" s="5" t="s">
        <v>28</v>
      </c>
      <c r="AK297" s="5" t="s">
        <v>56</v>
      </c>
      <c r="AL297" s="5" t="s">
        <v>118</v>
      </c>
      <c r="AM297" s="5" t="s">
        <v>49</v>
      </c>
      <c r="AN297" s="5" t="s">
        <v>121</v>
      </c>
      <c r="AO297" s="5" t="s">
        <v>49</v>
      </c>
      <c r="AP297" s="5" t="s">
        <v>108</v>
      </c>
      <c r="AQ297" s="5" t="s">
        <v>109</v>
      </c>
      <c r="AR297" s="5" t="s">
        <v>110</v>
      </c>
      <c r="AS297" s="5" t="s">
        <v>111</v>
      </c>
      <c r="AT297" s="5" t="s">
        <v>112</v>
      </c>
      <c r="AU297" s="13">
        <v>4110015</v>
      </c>
      <c r="AV297" s="13" t="s">
        <v>119</v>
      </c>
    </row>
    <row r="298" spans="1:48" x14ac:dyDescent="0.25">
      <c r="A298" s="4">
        <v>44589</v>
      </c>
      <c r="B298" s="5" t="s">
        <v>26</v>
      </c>
      <c r="C298" s="5" t="s">
        <v>52</v>
      </c>
      <c r="D298" s="5" t="s">
        <v>28</v>
      </c>
      <c r="E298" s="5" t="s">
        <v>51</v>
      </c>
      <c r="F298" s="6">
        <v>240000</v>
      </c>
      <c r="G298" s="5" t="s">
        <v>30</v>
      </c>
      <c r="H298" s="6">
        <v>2.1640801169039596</v>
      </c>
      <c r="I298" s="6">
        <v>27.734999933239457</v>
      </c>
      <c r="J298" s="6">
        <v>519379.22805695032</v>
      </c>
      <c r="K298" s="6">
        <v>2.1640801169039596</v>
      </c>
      <c r="L298" s="7" t="s">
        <v>31</v>
      </c>
      <c r="M298" s="5" t="s">
        <v>32</v>
      </c>
      <c r="N298" s="6">
        <v>240000</v>
      </c>
      <c r="O298" s="5" t="s">
        <v>30</v>
      </c>
      <c r="P298" s="6">
        <v>2.1549999999999998</v>
      </c>
      <c r="Q298" s="6" t="s">
        <v>33</v>
      </c>
      <c r="R298" s="6">
        <v>144048.39000000001</v>
      </c>
      <c r="S298" s="6">
        <v>663427.61805695039</v>
      </c>
      <c r="T298" s="5" t="s">
        <v>134</v>
      </c>
      <c r="U298" s="5" t="s">
        <v>106</v>
      </c>
      <c r="V298" s="5" t="s">
        <v>107</v>
      </c>
      <c r="W298" s="5" t="s">
        <v>108</v>
      </c>
      <c r="X298" s="5" t="s">
        <v>109</v>
      </c>
      <c r="Y298" s="5" t="s">
        <v>110</v>
      </c>
      <c r="Z298" s="5" t="s">
        <v>111</v>
      </c>
      <c r="AA298" s="5" t="s">
        <v>112</v>
      </c>
      <c r="AB298" s="5" t="s">
        <v>113</v>
      </c>
      <c r="AC298" s="5" t="s">
        <v>49</v>
      </c>
      <c r="AD298" s="5" t="s">
        <v>49</v>
      </c>
      <c r="AE298" t="s">
        <v>49</v>
      </c>
      <c r="AF298" s="5" t="s">
        <v>115</v>
      </c>
      <c r="AG298" s="5" t="s">
        <v>34</v>
      </c>
      <c r="AH298" s="5" t="s">
        <v>49</v>
      </c>
      <c r="AI298" s="5" t="s">
        <v>117</v>
      </c>
      <c r="AJ298" s="5" t="s">
        <v>28</v>
      </c>
      <c r="AK298" s="5" t="s">
        <v>51</v>
      </c>
      <c r="AL298" s="5" t="s">
        <v>118</v>
      </c>
      <c r="AM298" s="5" t="s">
        <v>49</v>
      </c>
      <c r="AN298" s="5" t="s">
        <v>121</v>
      </c>
      <c r="AO298" s="5" t="s">
        <v>49</v>
      </c>
      <c r="AP298" s="5" t="s">
        <v>108</v>
      </c>
      <c r="AQ298" s="5" t="s">
        <v>109</v>
      </c>
      <c r="AR298" s="5" t="s">
        <v>110</v>
      </c>
      <c r="AS298" s="5" t="s">
        <v>111</v>
      </c>
      <c r="AT298" s="5" t="s">
        <v>112</v>
      </c>
      <c r="AU298" s="13">
        <v>4110018</v>
      </c>
      <c r="AV298" s="13" t="s">
        <v>119</v>
      </c>
    </row>
    <row r="299" spans="1:48" x14ac:dyDescent="0.25">
      <c r="A299" s="4">
        <v>44589</v>
      </c>
      <c r="B299" s="5" t="s">
        <v>26</v>
      </c>
      <c r="C299" s="5" t="s">
        <v>48</v>
      </c>
      <c r="D299" s="5" t="s">
        <v>28</v>
      </c>
      <c r="E299" s="5" t="s">
        <v>51</v>
      </c>
      <c r="F299" s="6">
        <v>240000</v>
      </c>
      <c r="G299" s="5" t="s">
        <v>30</v>
      </c>
      <c r="H299" s="6">
        <v>2.4201545622916667</v>
      </c>
      <c r="I299" s="6">
        <v>27.735000064288723</v>
      </c>
      <c r="J299" s="6">
        <v>580837.09495000006</v>
      </c>
      <c r="K299" s="6">
        <v>2.4201545622916667</v>
      </c>
      <c r="L299" s="7" t="s">
        <v>31</v>
      </c>
      <c r="M299" s="5" t="s">
        <v>32</v>
      </c>
      <c r="N299" s="6">
        <v>240000</v>
      </c>
      <c r="O299" s="5" t="s">
        <v>30</v>
      </c>
      <c r="P299" s="6">
        <v>2.41</v>
      </c>
      <c r="Q299" s="6" t="s">
        <v>33</v>
      </c>
      <c r="R299" s="6">
        <v>161093.56</v>
      </c>
      <c r="S299" s="6">
        <v>741930.65495000011</v>
      </c>
      <c r="T299" s="5" t="s">
        <v>134</v>
      </c>
      <c r="U299" s="5" t="s">
        <v>106</v>
      </c>
      <c r="V299" s="5" t="s">
        <v>107</v>
      </c>
      <c r="W299" s="5" t="s">
        <v>108</v>
      </c>
      <c r="X299" s="5" t="s">
        <v>109</v>
      </c>
      <c r="Y299" s="5" t="s">
        <v>110</v>
      </c>
      <c r="Z299" s="5" t="s">
        <v>111</v>
      </c>
      <c r="AA299" s="5" t="s">
        <v>112</v>
      </c>
      <c r="AB299" s="5" t="s">
        <v>113</v>
      </c>
      <c r="AC299" s="5" t="s">
        <v>49</v>
      </c>
      <c r="AD299" s="5" t="s">
        <v>49</v>
      </c>
      <c r="AE299" t="s">
        <v>49</v>
      </c>
      <c r="AF299" s="5" t="s">
        <v>115</v>
      </c>
      <c r="AG299" s="5" t="s">
        <v>34</v>
      </c>
      <c r="AH299" s="5" t="s">
        <v>49</v>
      </c>
      <c r="AI299" s="5" t="s">
        <v>117</v>
      </c>
      <c r="AJ299" s="5" t="s">
        <v>28</v>
      </c>
      <c r="AK299" s="5" t="s">
        <v>51</v>
      </c>
      <c r="AL299" s="5" t="s">
        <v>118</v>
      </c>
      <c r="AM299" s="5" t="s">
        <v>49</v>
      </c>
      <c r="AN299" s="5" t="s">
        <v>121</v>
      </c>
      <c r="AO299" s="5" t="s">
        <v>49</v>
      </c>
      <c r="AP299" s="5" t="s">
        <v>108</v>
      </c>
      <c r="AQ299" s="5" t="s">
        <v>109</v>
      </c>
      <c r="AR299" s="5" t="s">
        <v>110</v>
      </c>
      <c r="AS299" s="5" t="s">
        <v>111</v>
      </c>
      <c r="AT299" s="5" t="s">
        <v>112</v>
      </c>
      <c r="AU299" s="13">
        <v>4110017</v>
      </c>
      <c r="AV299" s="13" t="s">
        <v>119</v>
      </c>
    </row>
    <row r="300" spans="1:48" x14ac:dyDescent="0.25">
      <c r="A300" s="4">
        <v>44590</v>
      </c>
      <c r="B300" s="5" t="s">
        <v>26</v>
      </c>
      <c r="C300" s="5" t="s">
        <v>72</v>
      </c>
      <c r="D300" s="5" t="s">
        <v>28</v>
      </c>
      <c r="E300" s="5" t="s">
        <v>56</v>
      </c>
      <c r="F300" s="6">
        <v>24460</v>
      </c>
      <c r="G300" s="5" t="s">
        <v>30</v>
      </c>
      <c r="H300" s="6">
        <v>1.9011339977601363</v>
      </c>
      <c r="I300" s="6">
        <v>27.734997340516525</v>
      </c>
      <c r="J300" s="6">
        <v>46501.737585212933</v>
      </c>
      <c r="K300" s="6">
        <v>1.9011339977601363</v>
      </c>
      <c r="L300" s="7" t="s">
        <v>31</v>
      </c>
      <c r="M300" s="5" t="s">
        <v>62</v>
      </c>
      <c r="N300" s="6">
        <v>24460</v>
      </c>
      <c r="O300" s="5" t="s">
        <v>30</v>
      </c>
      <c r="P300" s="6">
        <v>1.895</v>
      </c>
      <c r="Q300" s="6" t="s">
        <v>33</v>
      </c>
      <c r="R300" s="6">
        <v>12897</v>
      </c>
      <c r="S300" s="6">
        <v>59398.737585212933</v>
      </c>
      <c r="T300" s="5" t="s">
        <v>134</v>
      </c>
      <c r="U300" s="5" t="s">
        <v>106</v>
      </c>
      <c r="V300" s="5" t="s">
        <v>107</v>
      </c>
      <c r="W300" s="5" t="s">
        <v>108</v>
      </c>
      <c r="X300" s="5" t="s">
        <v>109</v>
      </c>
      <c r="Y300" s="5" t="s">
        <v>110</v>
      </c>
      <c r="Z300" s="5" t="s">
        <v>111</v>
      </c>
      <c r="AA300" s="5" t="s">
        <v>112</v>
      </c>
      <c r="AB300" s="5" t="s">
        <v>113</v>
      </c>
      <c r="AC300" s="5" t="s">
        <v>49</v>
      </c>
      <c r="AD300" s="5" t="s">
        <v>49</v>
      </c>
      <c r="AE300" t="s">
        <v>49</v>
      </c>
      <c r="AF300" s="5" t="s">
        <v>115</v>
      </c>
      <c r="AG300" s="5" t="s">
        <v>34</v>
      </c>
      <c r="AH300" s="5" t="s">
        <v>49</v>
      </c>
      <c r="AI300" s="5" t="s">
        <v>117</v>
      </c>
      <c r="AJ300" s="5" t="s">
        <v>28</v>
      </c>
      <c r="AK300" s="5" t="s">
        <v>56</v>
      </c>
      <c r="AL300" s="5" t="s">
        <v>118</v>
      </c>
      <c r="AM300" s="5" t="s">
        <v>49</v>
      </c>
      <c r="AN300" s="5" t="s">
        <v>121</v>
      </c>
      <c r="AO300" s="5" t="s">
        <v>49</v>
      </c>
      <c r="AP300" s="5" t="s">
        <v>108</v>
      </c>
      <c r="AQ300" s="5" t="s">
        <v>109</v>
      </c>
      <c r="AR300" s="5" t="s">
        <v>110</v>
      </c>
      <c r="AS300" s="5" t="s">
        <v>111</v>
      </c>
      <c r="AT300" s="5" t="s">
        <v>112</v>
      </c>
      <c r="AU300" s="13">
        <v>4092661</v>
      </c>
      <c r="AV300" s="13" t="s">
        <v>119</v>
      </c>
    </row>
    <row r="301" spans="1:48" x14ac:dyDescent="0.25">
      <c r="A301" s="4">
        <v>44590</v>
      </c>
      <c r="B301" s="5" t="s">
        <v>26</v>
      </c>
      <c r="C301" s="5" t="s">
        <v>72</v>
      </c>
      <c r="D301" s="5" t="s">
        <v>28</v>
      </c>
      <c r="E301" s="5" t="s">
        <v>56</v>
      </c>
      <c r="F301" s="6">
        <v>24390</v>
      </c>
      <c r="G301" s="5" t="s">
        <v>30</v>
      </c>
      <c r="H301" s="6">
        <v>1.7105189822463402</v>
      </c>
      <c r="I301" s="6">
        <v>27.734999414341445</v>
      </c>
      <c r="J301" s="6">
        <v>41719.557976988239</v>
      </c>
      <c r="K301" s="6">
        <v>1.7105189822463402</v>
      </c>
      <c r="L301" s="7" t="s">
        <v>31</v>
      </c>
      <c r="M301" s="5" t="s">
        <v>62</v>
      </c>
      <c r="N301" s="6">
        <v>24390</v>
      </c>
      <c r="O301" s="5" t="s">
        <v>30</v>
      </c>
      <c r="P301" s="6">
        <v>1.7050000000000001</v>
      </c>
      <c r="Q301" s="6" t="s">
        <v>33</v>
      </c>
      <c r="R301" s="6">
        <v>11570.69</v>
      </c>
      <c r="S301" s="6">
        <v>53290.247976988241</v>
      </c>
      <c r="T301" s="5" t="s">
        <v>134</v>
      </c>
      <c r="U301" s="5" t="s">
        <v>106</v>
      </c>
      <c r="V301" s="5" t="s">
        <v>107</v>
      </c>
      <c r="W301" s="5" t="s">
        <v>108</v>
      </c>
      <c r="X301" s="5" t="s">
        <v>109</v>
      </c>
      <c r="Y301" s="5" t="s">
        <v>110</v>
      </c>
      <c r="Z301" s="5" t="s">
        <v>111</v>
      </c>
      <c r="AA301" s="5" t="s">
        <v>112</v>
      </c>
      <c r="AB301" s="5" t="s">
        <v>113</v>
      </c>
      <c r="AC301" s="5" t="s">
        <v>49</v>
      </c>
      <c r="AD301" s="5" t="s">
        <v>49</v>
      </c>
      <c r="AE301" t="s">
        <v>49</v>
      </c>
      <c r="AF301" s="5" t="s">
        <v>115</v>
      </c>
      <c r="AG301" s="5" t="s">
        <v>34</v>
      </c>
      <c r="AH301" s="5" t="s">
        <v>49</v>
      </c>
      <c r="AI301" s="5" t="s">
        <v>117</v>
      </c>
      <c r="AJ301" s="5" t="s">
        <v>28</v>
      </c>
      <c r="AK301" s="5" t="s">
        <v>56</v>
      </c>
      <c r="AL301" s="5" t="s">
        <v>118</v>
      </c>
      <c r="AM301" s="5" t="s">
        <v>49</v>
      </c>
      <c r="AN301" s="5" t="s">
        <v>121</v>
      </c>
      <c r="AO301" s="5" t="s">
        <v>49</v>
      </c>
      <c r="AP301" s="5" t="s">
        <v>108</v>
      </c>
      <c r="AQ301" s="5" t="s">
        <v>109</v>
      </c>
      <c r="AR301" s="5" t="s">
        <v>110</v>
      </c>
      <c r="AS301" s="5" t="s">
        <v>111</v>
      </c>
      <c r="AT301" s="5" t="s">
        <v>112</v>
      </c>
      <c r="AU301" s="13">
        <v>4092663</v>
      </c>
      <c r="AV301" s="13" t="s">
        <v>119</v>
      </c>
    </row>
    <row r="302" spans="1:48" x14ac:dyDescent="0.25">
      <c r="A302" s="4">
        <v>44590</v>
      </c>
      <c r="B302" s="5" t="s">
        <v>26</v>
      </c>
      <c r="C302" s="5" t="s">
        <v>52</v>
      </c>
      <c r="D302" s="5" t="s">
        <v>28</v>
      </c>
      <c r="E302" s="5" t="s">
        <v>56</v>
      </c>
      <c r="F302" s="6">
        <v>24490</v>
      </c>
      <c r="G302" s="5" t="s">
        <v>30</v>
      </c>
      <c r="H302" s="6">
        <v>1.6854380560617568</v>
      </c>
      <c r="I302" s="6">
        <v>24.48999945437226</v>
      </c>
      <c r="J302" s="6">
        <v>41276.377992952424</v>
      </c>
      <c r="K302" s="6">
        <v>1.6854380560617568</v>
      </c>
      <c r="L302" s="7" t="s">
        <v>31</v>
      </c>
      <c r="M302" s="5" t="s">
        <v>57</v>
      </c>
      <c r="N302" s="6">
        <v>24490</v>
      </c>
      <c r="O302" s="5" t="s">
        <v>30</v>
      </c>
      <c r="P302" s="6">
        <v>1.68</v>
      </c>
      <c r="Q302" s="6" t="s">
        <v>33</v>
      </c>
      <c r="R302" s="6">
        <v>10108.379999999999</v>
      </c>
      <c r="S302" s="6">
        <v>51384.757992952422</v>
      </c>
      <c r="T302" s="5" t="s">
        <v>134</v>
      </c>
      <c r="U302" s="5" t="s">
        <v>106</v>
      </c>
      <c r="V302" s="5" t="s">
        <v>107</v>
      </c>
      <c r="W302" s="5" t="s">
        <v>108</v>
      </c>
      <c r="X302" s="5" t="s">
        <v>109</v>
      </c>
      <c r="Y302" s="5" t="s">
        <v>110</v>
      </c>
      <c r="Z302" s="5" t="s">
        <v>111</v>
      </c>
      <c r="AA302" s="5" t="s">
        <v>112</v>
      </c>
      <c r="AB302" s="5" t="s">
        <v>113</v>
      </c>
      <c r="AC302" s="5" t="s">
        <v>49</v>
      </c>
      <c r="AD302" s="5" t="s">
        <v>49</v>
      </c>
      <c r="AE302" t="s">
        <v>49</v>
      </c>
      <c r="AF302" s="5" t="s">
        <v>115</v>
      </c>
      <c r="AG302" s="5" t="s">
        <v>34</v>
      </c>
      <c r="AH302" s="5" t="s">
        <v>49</v>
      </c>
      <c r="AI302" s="5" t="s">
        <v>117</v>
      </c>
      <c r="AJ302" s="5" t="s">
        <v>28</v>
      </c>
      <c r="AK302" s="5" t="s">
        <v>56</v>
      </c>
      <c r="AL302" s="5" t="s">
        <v>118</v>
      </c>
      <c r="AM302" s="5" t="s">
        <v>49</v>
      </c>
      <c r="AN302" s="5" t="s">
        <v>49</v>
      </c>
      <c r="AO302" s="5" t="s">
        <v>49</v>
      </c>
      <c r="AP302" s="5" t="s">
        <v>108</v>
      </c>
      <c r="AQ302" s="5" t="s">
        <v>109</v>
      </c>
      <c r="AR302" s="5" t="s">
        <v>110</v>
      </c>
      <c r="AS302" s="5" t="s">
        <v>111</v>
      </c>
      <c r="AT302" s="5" t="s">
        <v>112</v>
      </c>
      <c r="AU302" s="13">
        <v>4092675</v>
      </c>
      <c r="AV302" s="13" t="s">
        <v>119</v>
      </c>
    </row>
    <row r="303" spans="1:48" x14ac:dyDescent="0.25">
      <c r="A303" s="4">
        <v>44590</v>
      </c>
      <c r="B303" s="5" t="s">
        <v>26</v>
      </c>
      <c r="C303" s="5" t="s">
        <v>52</v>
      </c>
      <c r="D303" s="5" t="s">
        <v>28</v>
      </c>
      <c r="E303" s="5" t="s">
        <v>56</v>
      </c>
      <c r="F303" s="6">
        <v>24480</v>
      </c>
      <c r="G303" s="5" t="s">
        <v>30</v>
      </c>
      <c r="H303" s="6">
        <v>1.6854380560617568</v>
      </c>
      <c r="I303" s="6">
        <v>24.489999722037258</v>
      </c>
      <c r="J303" s="6">
        <v>41259.523612391808</v>
      </c>
      <c r="K303" s="6">
        <v>1.6854380560617568</v>
      </c>
      <c r="L303" s="7" t="s">
        <v>31</v>
      </c>
      <c r="M303" s="5" t="s">
        <v>57</v>
      </c>
      <c r="N303" s="6">
        <v>24480</v>
      </c>
      <c r="O303" s="5" t="s">
        <v>30</v>
      </c>
      <c r="P303" s="6">
        <v>1.68</v>
      </c>
      <c r="Q303" s="6" t="s">
        <v>33</v>
      </c>
      <c r="R303" s="6">
        <v>10104.26</v>
      </c>
      <c r="S303" s="6">
        <v>51363.78361239181</v>
      </c>
      <c r="T303" s="5" t="s">
        <v>134</v>
      </c>
      <c r="U303" s="5" t="s">
        <v>106</v>
      </c>
      <c r="V303" s="5" t="s">
        <v>107</v>
      </c>
      <c r="W303" s="5" t="s">
        <v>108</v>
      </c>
      <c r="X303" s="5" t="s">
        <v>109</v>
      </c>
      <c r="Y303" s="5" t="s">
        <v>110</v>
      </c>
      <c r="Z303" s="5" t="s">
        <v>111</v>
      </c>
      <c r="AA303" s="5" t="s">
        <v>112</v>
      </c>
      <c r="AB303" s="5" t="s">
        <v>113</v>
      </c>
      <c r="AC303" s="5" t="s">
        <v>49</v>
      </c>
      <c r="AD303" s="5" t="s">
        <v>49</v>
      </c>
      <c r="AE303" t="s">
        <v>49</v>
      </c>
      <c r="AF303" s="5" t="s">
        <v>115</v>
      </c>
      <c r="AG303" s="5" t="s">
        <v>34</v>
      </c>
      <c r="AH303" s="5" t="s">
        <v>49</v>
      </c>
      <c r="AI303" s="5" t="s">
        <v>117</v>
      </c>
      <c r="AJ303" s="5" t="s">
        <v>28</v>
      </c>
      <c r="AK303" s="5" t="s">
        <v>56</v>
      </c>
      <c r="AL303" s="5" t="s">
        <v>118</v>
      </c>
      <c r="AM303" s="5" t="s">
        <v>49</v>
      </c>
      <c r="AN303" s="5" t="s">
        <v>49</v>
      </c>
      <c r="AO303" s="5" t="s">
        <v>49</v>
      </c>
      <c r="AP303" s="5" t="s">
        <v>108</v>
      </c>
      <c r="AQ303" s="5" t="s">
        <v>109</v>
      </c>
      <c r="AR303" s="5" t="s">
        <v>110</v>
      </c>
      <c r="AS303" s="5" t="s">
        <v>111</v>
      </c>
      <c r="AT303" s="5" t="s">
        <v>112</v>
      </c>
      <c r="AU303" s="13">
        <v>4092673</v>
      </c>
      <c r="AV303" s="13" t="s">
        <v>119</v>
      </c>
    </row>
    <row r="304" spans="1:48" x14ac:dyDescent="0.25">
      <c r="A304" s="4">
        <v>44590</v>
      </c>
      <c r="B304" s="5" t="s">
        <v>26</v>
      </c>
      <c r="C304" s="5" t="s">
        <v>52</v>
      </c>
      <c r="D304" s="5" t="s">
        <v>28</v>
      </c>
      <c r="E304" s="5" t="s">
        <v>56</v>
      </c>
      <c r="F304" s="6">
        <v>24490</v>
      </c>
      <c r="G304" s="5" t="s">
        <v>30</v>
      </c>
      <c r="H304" s="6">
        <v>1.6854380560617568</v>
      </c>
      <c r="I304" s="6">
        <v>24.48999945437226</v>
      </c>
      <c r="J304" s="6">
        <v>41276.377992952424</v>
      </c>
      <c r="K304" s="6">
        <v>1.6854380560617568</v>
      </c>
      <c r="L304" s="7" t="s">
        <v>31</v>
      </c>
      <c r="M304" s="5" t="s">
        <v>57</v>
      </c>
      <c r="N304" s="6">
        <v>24490</v>
      </c>
      <c r="O304" s="5" t="s">
        <v>30</v>
      </c>
      <c r="P304" s="6">
        <v>1.68</v>
      </c>
      <c r="Q304" s="6" t="s">
        <v>33</v>
      </c>
      <c r="R304" s="6">
        <v>10108.379999999999</v>
      </c>
      <c r="S304" s="6">
        <v>51384.757992952422</v>
      </c>
      <c r="T304" s="5" t="s">
        <v>134</v>
      </c>
      <c r="U304" s="5" t="s">
        <v>106</v>
      </c>
      <c r="V304" s="5" t="s">
        <v>107</v>
      </c>
      <c r="W304" s="5" t="s">
        <v>108</v>
      </c>
      <c r="X304" s="5" t="s">
        <v>109</v>
      </c>
      <c r="Y304" s="5" t="s">
        <v>110</v>
      </c>
      <c r="Z304" s="5" t="s">
        <v>111</v>
      </c>
      <c r="AA304" s="5" t="s">
        <v>112</v>
      </c>
      <c r="AB304" s="5" t="s">
        <v>113</v>
      </c>
      <c r="AC304" s="5" t="s">
        <v>49</v>
      </c>
      <c r="AD304" s="5" t="s">
        <v>49</v>
      </c>
      <c r="AE304" t="s">
        <v>49</v>
      </c>
      <c r="AF304" s="5" t="s">
        <v>115</v>
      </c>
      <c r="AG304" s="5" t="s">
        <v>34</v>
      </c>
      <c r="AH304" s="5" t="s">
        <v>49</v>
      </c>
      <c r="AI304" s="5" t="s">
        <v>117</v>
      </c>
      <c r="AJ304" s="5" t="s">
        <v>28</v>
      </c>
      <c r="AK304" s="5" t="s">
        <v>56</v>
      </c>
      <c r="AL304" s="5" t="s">
        <v>118</v>
      </c>
      <c r="AM304" s="5" t="s">
        <v>49</v>
      </c>
      <c r="AN304" s="5" t="s">
        <v>49</v>
      </c>
      <c r="AO304" s="5" t="s">
        <v>49</v>
      </c>
      <c r="AP304" s="5" t="s">
        <v>108</v>
      </c>
      <c r="AQ304" s="5" t="s">
        <v>109</v>
      </c>
      <c r="AR304" s="5" t="s">
        <v>110</v>
      </c>
      <c r="AS304" s="5" t="s">
        <v>111</v>
      </c>
      <c r="AT304" s="5" t="s">
        <v>112</v>
      </c>
      <c r="AU304" s="13">
        <v>4092674</v>
      </c>
      <c r="AV304" s="13" t="s">
        <v>119</v>
      </c>
    </row>
    <row r="305" spans="1:48" x14ac:dyDescent="0.25">
      <c r="A305" s="4">
        <v>44590</v>
      </c>
      <c r="B305" s="5" t="s">
        <v>26</v>
      </c>
      <c r="C305" s="5" t="s">
        <v>52</v>
      </c>
      <c r="D305" s="5" t="s">
        <v>28</v>
      </c>
      <c r="E305" s="5" t="s">
        <v>56</v>
      </c>
      <c r="F305" s="6">
        <v>24480</v>
      </c>
      <c r="G305" s="5" t="s">
        <v>30</v>
      </c>
      <c r="H305" s="6">
        <v>1.6854380560617568</v>
      </c>
      <c r="I305" s="6">
        <v>24.489999722037258</v>
      </c>
      <c r="J305" s="6">
        <v>41259.523612391808</v>
      </c>
      <c r="K305" s="6">
        <v>1.6854380560617568</v>
      </c>
      <c r="L305" s="7" t="s">
        <v>31</v>
      </c>
      <c r="M305" s="5" t="s">
        <v>57</v>
      </c>
      <c r="N305" s="6">
        <v>24480</v>
      </c>
      <c r="O305" s="5" t="s">
        <v>30</v>
      </c>
      <c r="P305" s="6">
        <v>1.68</v>
      </c>
      <c r="Q305" s="6" t="s">
        <v>33</v>
      </c>
      <c r="R305" s="6">
        <v>10104.26</v>
      </c>
      <c r="S305" s="6">
        <v>51363.78361239181</v>
      </c>
      <c r="T305" s="5" t="s">
        <v>134</v>
      </c>
      <c r="U305" s="5" t="s">
        <v>106</v>
      </c>
      <c r="V305" s="5" t="s">
        <v>107</v>
      </c>
      <c r="W305" s="5" t="s">
        <v>108</v>
      </c>
      <c r="X305" s="5" t="s">
        <v>109</v>
      </c>
      <c r="Y305" s="5" t="s">
        <v>110</v>
      </c>
      <c r="Z305" s="5" t="s">
        <v>111</v>
      </c>
      <c r="AA305" s="5" t="s">
        <v>112</v>
      </c>
      <c r="AB305" s="5" t="s">
        <v>113</v>
      </c>
      <c r="AC305" s="5" t="s">
        <v>49</v>
      </c>
      <c r="AD305" s="5" t="s">
        <v>49</v>
      </c>
      <c r="AE305" t="s">
        <v>49</v>
      </c>
      <c r="AF305" s="5" t="s">
        <v>115</v>
      </c>
      <c r="AG305" s="5" t="s">
        <v>34</v>
      </c>
      <c r="AH305" s="5" t="s">
        <v>49</v>
      </c>
      <c r="AI305" s="5" t="s">
        <v>117</v>
      </c>
      <c r="AJ305" s="5" t="s">
        <v>28</v>
      </c>
      <c r="AK305" s="5" t="s">
        <v>56</v>
      </c>
      <c r="AL305" s="5" t="s">
        <v>118</v>
      </c>
      <c r="AM305" s="5" t="s">
        <v>49</v>
      </c>
      <c r="AN305" s="5" t="s">
        <v>49</v>
      </c>
      <c r="AO305" s="5" t="s">
        <v>49</v>
      </c>
      <c r="AP305" s="5" t="s">
        <v>108</v>
      </c>
      <c r="AQ305" s="5" t="s">
        <v>109</v>
      </c>
      <c r="AR305" s="5" t="s">
        <v>110</v>
      </c>
      <c r="AS305" s="5" t="s">
        <v>111</v>
      </c>
      <c r="AT305" s="5" t="s">
        <v>112</v>
      </c>
      <c r="AU305" s="13">
        <v>4092677</v>
      </c>
      <c r="AV305" s="13" t="s">
        <v>119</v>
      </c>
    </row>
    <row r="306" spans="1:48" x14ac:dyDescent="0.25">
      <c r="A306" s="4">
        <v>44590</v>
      </c>
      <c r="B306" s="5" t="s">
        <v>26</v>
      </c>
      <c r="C306" s="5" t="s">
        <v>52</v>
      </c>
      <c r="D306" s="5" t="s">
        <v>28</v>
      </c>
      <c r="E306" s="5" t="s">
        <v>56</v>
      </c>
      <c r="F306" s="6">
        <v>24480</v>
      </c>
      <c r="G306" s="5" t="s">
        <v>30</v>
      </c>
      <c r="H306" s="6">
        <v>1.7355999029683566</v>
      </c>
      <c r="I306" s="6">
        <v>24.490001383261394</v>
      </c>
      <c r="J306" s="6">
        <v>42487.485624665373</v>
      </c>
      <c r="K306" s="6">
        <v>1.7355999029683566</v>
      </c>
      <c r="L306" s="7" t="s">
        <v>31</v>
      </c>
      <c r="M306" s="5" t="s">
        <v>57</v>
      </c>
      <c r="N306" s="6">
        <v>24480</v>
      </c>
      <c r="O306" s="5" t="s">
        <v>30</v>
      </c>
      <c r="P306" s="6">
        <v>1.73</v>
      </c>
      <c r="Q306" s="6" t="s">
        <v>33</v>
      </c>
      <c r="R306" s="6">
        <v>10404.98</v>
      </c>
      <c r="S306" s="6">
        <v>52892.465624665376</v>
      </c>
      <c r="T306" s="5" t="s">
        <v>134</v>
      </c>
      <c r="U306" s="5" t="s">
        <v>106</v>
      </c>
      <c r="V306" s="5" t="s">
        <v>107</v>
      </c>
      <c r="W306" s="5" t="s">
        <v>108</v>
      </c>
      <c r="X306" s="5" t="s">
        <v>109</v>
      </c>
      <c r="Y306" s="5" t="s">
        <v>110</v>
      </c>
      <c r="Z306" s="5" t="s">
        <v>111</v>
      </c>
      <c r="AA306" s="5" t="s">
        <v>112</v>
      </c>
      <c r="AB306" s="5" t="s">
        <v>113</v>
      </c>
      <c r="AC306" s="5" t="s">
        <v>49</v>
      </c>
      <c r="AD306" s="5" t="s">
        <v>49</v>
      </c>
      <c r="AE306" t="s">
        <v>49</v>
      </c>
      <c r="AF306" s="5" t="s">
        <v>115</v>
      </c>
      <c r="AG306" s="5" t="s">
        <v>34</v>
      </c>
      <c r="AH306" s="5" t="s">
        <v>49</v>
      </c>
      <c r="AI306" s="5" t="s">
        <v>117</v>
      </c>
      <c r="AJ306" s="5" t="s">
        <v>28</v>
      </c>
      <c r="AK306" s="5" t="s">
        <v>56</v>
      </c>
      <c r="AL306" s="5" t="s">
        <v>118</v>
      </c>
      <c r="AM306" s="5" t="s">
        <v>49</v>
      </c>
      <c r="AN306" s="5" t="s">
        <v>49</v>
      </c>
      <c r="AO306" s="5" t="s">
        <v>49</v>
      </c>
      <c r="AP306" s="5" t="s">
        <v>108</v>
      </c>
      <c r="AQ306" s="5" t="s">
        <v>109</v>
      </c>
      <c r="AR306" s="5" t="s">
        <v>110</v>
      </c>
      <c r="AS306" s="5" t="s">
        <v>111</v>
      </c>
      <c r="AT306" s="5" t="s">
        <v>112</v>
      </c>
      <c r="AU306" s="13">
        <v>4092681</v>
      </c>
      <c r="AV306" s="13" t="s">
        <v>119</v>
      </c>
    </row>
    <row r="307" spans="1:48" x14ac:dyDescent="0.25">
      <c r="A307" s="4">
        <v>44590</v>
      </c>
      <c r="B307" s="5" t="s">
        <v>26</v>
      </c>
      <c r="C307" s="5" t="s">
        <v>72</v>
      </c>
      <c r="D307" s="5" t="s">
        <v>28</v>
      </c>
      <c r="E307" s="5" t="s">
        <v>56</v>
      </c>
      <c r="F307" s="6">
        <v>24450</v>
      </c>
      <c r="G307" s="5" t="s">
        <v>30</v>
      </c>
      <c r="H307" s="6">
        <v>1.7105189822396376</v>
      </c>
      <c r="I307" s="6">
        <v>27.73500006098979</v>
      </c>
      <c r="J307" s="6">
        <v>41822.189115759138</v>
      </c>
      <c r="K307" s="6">
        <v>1.7105189822396376</v>
      </c>
      <c r="L307" s="7" t="s">
        <v>31</v>
      </c>
      <c r="M307" s="5" t="s">
        <v>62</v>
      </c>
      <c r="N307" s="6">
        <v>24450</v>
      </c>
      <c r="O307" s="5" t="s">
        <v>30</v>
      </c>
      <c r="P307" s="6">
        <v>1.7050000000000001</v>
      </c>
      <c r="Q307" s="6" t="s">
        <v>33</v>
      </c>
      <c r="R307" s="6">
        <v>11599.15</v>
      </c>
      <c r="S307" s="6">
        <v>53421.33911575914</v>
      </c>
      <c r="T307" s="5" t="s">
        <v>134</v>
      </c>
      <c r="U307" s="5" t="s">
        <v>106</v>
      </c>
      <c r="V307" s="5" t="s">
        <v>107</v>
      </c>
      <c r="W307" s="5" t="s">
        <v>108</v>
      </c>
      <c r="X307" s="5" t="s">
        <v>109</v>
      </c>
      <c r="Y307" s="5" t="s">
        <v>110</v>
      </c>
      <c r="Z307" s="5" t="s">
        <v>111</v>
      </c>
      <c r="AA307" s="5" t="s">
        <v>112</v>
      </c>
      <c r="AB307" s="5" t="s">
        <v>113</v>
      </c>
      <c r="AC307" s="5" t="s">
        <v>49</v>
      </c>
      <c r="AD307" s="5" t="s">
        <v>49</v>
      </c>
      <c r="AE307" t="s">
        <v>49</v>
      </c>
      <c r="AF307" s="5" t="s">
        <v>115</v>
      </c>
      <c r="AG307" s="5" t="s">
        <v>34</v>
      </c>
      <c r="AH307" s="5" t="s">
        <v>49</v>
      </c>
      <c r="AI307" s="5" t="s">
        <v>117</v>
      </c>
      <c r="AJ307" s="5" t="s">
        <v>28</v>
      </c>
      <c r="AK307" s="5" t="s">
        <v>56</v>
      </c>
      <c r="AL307" s="5" t="s">
        <v>118</v>
      </c>
      <c r="AM307" s="5" t="s">
        <v>49</v>
      </c>
      <c r="AN307" s="5" t="s">
        <v>121</v>
      </c>
      <c r="AO307" s="5" t="s">
        <v>49</v>
      </c>
      <c r="AP307" s="5" t="s">
        <v>108</v>
      </c>
      <c r="AQ307" s="5" t="s">
        <v>109</v>
      </c>
      <c r="AR307" s="5" t="s">
        <v>110</v>
      </c>
      <c r="AS307" s="5" t="s">
        <v>111</v>
      </c>
      <c r="AT307" s="5" t="s">
        <v>112</v>
      </c>
      <c r="AU307" s="13">
        <v>4092662</v>
      </c>
      <c r="AV307" s="13" t="s">
        <v>119</v>
      </c>
    </row>
    <row r="308" spans="1:48" x14ac:dyDescent="0.25">
      <c r="A308" s="4">
        <v>44590</v>
      </c>
      <c r="B308" s="5" t="s">
        <v>26</v>
      </c>
      <c r="C308" s="5" t="s">
        <v>52</v>
      </c>
      <c r="D308" s="5" t="s">
        <v>28</v>
      </c>
      <c r="E308" s="5" t="s">
        <v>56</v>
      </c>
      <c r="F308" s="6">
        <v>24460</v>
      </c>
      <c r="G308" s="5" t="s">
        <v>30</v>
      </c>
      <c r="H308" s="6">
        <v>1.7355999029683569</v>
      </c>
      <c r="I308" s="6">
        <v>24.490000052536111</v>
      </c>
      <c r="J308" s="6">
        <v>42452.773626606009</v>
      </c>
      <c r="K308" s="6">
        <v>1.7355999029683569</v>
      </c>
      <c r="L308" s="7" t="s">
        <v>31</v>
      </c>
      <c r="M308" s="5" t="s">
        <v>57</v>
      </c>
      <c r="N308" s="6">
        <v>24460</v>
      </c>
      <c r="O308" s="5" t="s">
        <v>30</v>
      </c>
      <c r="P308" s="6">
        <v>1.73</v>
      </c>
      <c r="Q308" s="6" t="s">
        <v>33</v>
      </c>
      <c r="R308" s="6">
        <v>10396.469999999999</v>
      </c>
      <c r="S308" s="6">
        <v>52849.24362660601</v>
      </c>
      <c r="T308" s="5" t="s">
        <v>134</v>
      </c>
      <c r="U308" s="5" t="s">
        <v>106</v>
      </c>
      <c r="V308" s="5" t="s">
        <v>107</v>
      </c>
      <c r="W308" s="5" t="s">
        <v>108</v>
      </c>
      <c r="X308" s="5" t="s">
        <v>109</v>
      </c>
      <c r="Y308" s="5" t="s">
        <v>110</v>
      </c>
      <c r="Z308" s="5" t="s">
        <v>111</v>
      </c>
      <c r="AA308" s="5" t="s">
        <v>112</v>
      </c>
      <c r="AB308" s="5" t="s">
        <v>113</v>
      </c>
      <c r="AC308" s="5" t="s">
        <v>49</v>
      </c>
      <c r="AD308" s="5" t="s">
        <v>49</v>
      </c>
      <c r="AE308" t="s">
        <v>49</v>
      </c>
      <c r="AF308" s="5" t="s">
        <v>115</v>
      </c>
      <c r="AG308" s="5" t="s">
        <v>34</v>
      </c>
      <c r="AH308" s="5" t="s">
        <v>49</v>
      </c>
      <c r="AI308" s="5" t="s">
        <v>117</v>
      </c>
      <c r="AJ308" s="5" t="s">
        <v>28</v>
      </c>
      <c r="AK308" s="5" t="s">
        <v>56</v>
      </c>
      <c r="AL308" s="5" t="s">
        <v>118</v>
      </c>
      <c r="AM308" s="5" t="s">
        <v>49</v>
      </c>
      <c r="AN308" s="5" t="s">
        <v>49</v>
      </c>
      <c r="AO308" s="5" t="s">
        <v>49</v>
      </c>
      <c r="AP308" s="5" t="s">
        <v>108</v>
      </c>
      <c r="AQ308" s="5" t="s">
        <v>109</v>
      </c>
      <c r="AR308" s="5" t="s">
        <v>110</v>
      </c>
      <c r="AS308" s="5" t="s">
        <v>111</v>
      </c>
      <c r="AT308" s="5" t="s">
        <v>112</v>
      </c>
      <c r="AU308" s="13">
        <v>4092682</v>
      </c>
      <c r="AV308" s="13" t="s">
        <v>119</v>
      </c>
    </row>
    <row r="309" spans="1:48" x14ac:dyDescent="0.25">
      <c r="A309" s="4">
        <v>44590</v>
      </c>
      <c r="B309" s="5" t="s">
        <v>26</v>
      </c>
      <c r="C309" s="5" t="s">
        <v>52</v>
      </c>
      <c r="D309" s="5" t="s">
        <v>28</v>
      </c>
      <c r="E309" s="5" t="s">
        <v>56</v>
      </c>
      <c r="F309" s="6">
        <v>24480</v>
      </c>
      <c r="G309" s="5" t="s">
        <v>30</v>
      </c>
      <c r="H309" s="6">
        <v>1.7355999029683566</v>
      </c>
      <c r="I309" s="6">
        <v>24.490001383261394</v>
      </c>
      <c r="J309" s="6">
        <v>42487.485624665373</v>
      </c>
      <c r="K309" s="6">
        <v>1.7355999029683566</v>
      </c>
      <c r="L309" s="7" t="s">
        <v>31</v>
      </c>
      <c r="M309" s="5" t="s">
        <v>57</v>
      </c>
      <c r="N309" s="6">
        <v>24480</v>
      </c>
      <c r="O309" s="5" t="s">
        <v>30</v>
      </c>
      <c r="P309" s="6">
        <v>1.73</v>
      </c>
      <c r="Q309" s="6" t="s">
        <v>33</v>
      </c>
      <c r="R309" s="6">
        <v>10404.98</v>
      </c>
      <c r="S309" s="6">
        <v>52892.465624665376</v>
      </c>
      <c r="T309" s="5" t="s">
        <v>134</v>
      </c>
      <c r="U309" s="5" t="s">
        <v>106</v>
      </c>
      <c r="V309" s="5" t="s">
        <v>107</v>
      </c>
      <c r="W309" s="5" t="s">
        <v>108</v>
      </c>
      <c r="X309" s="5" t="s">
        <v>109</v>
      </c>
      <c r="Y309" s="5" t="s">
        <v>110</v>
      </c>
      <c r="Z309" s="5" t="s">
        <v>111</v>
      </c>
      <c r="AA309" s="5" t="s">
        <v>112</v>
      </c>
      <c r="AB309" s="5" t="s">
        <v>113</v>
      </c>
      <c r="AC309" s="5" t="s">
        <v>49</v>
      </c>
      <c r="AD309" s="5" t="s">
        <v>49</v>
      </c>
      <c r="AE309" t="s">
        <v>49</v>
      </c>
      <c r="AF309" s="5" t="s">
        <v>115</v>
      </c>
      <c r="AG309" s="5" t="s">
        <v>34</v>
      </c>
      <c r="AH309" s="5" t="s">
        <v>49</v>
      </c>
      <c r="AI309" s="5" t="s">
        <v>117</v>
      </c>
      <c r="AJ309" s="5" t="s">
        <v>28</v>
      </c>
      <c r="AK309" s="5" t="s">
        <v>56</v>
      </c>
      <c r="AL309" s="5" t="s">
        <v>118</v>
      </c>
      <c r="AM309" s="5" t="s">
        <v>49</v>
      </c>
      <c r="AN309" s="5" t="s">
        <v>49</v>
      </c>
      <c r="AO309" s="5" t="s">
        <v>49</v>
      </c>
      <c r="AP309" s="5" t="s">
        <v>108</v>
      </c>
      <c r="AQ309" s="5" t="s">
        <v>109</v>
      </c>
      <c r="AR309" s="5" t="s">
        <v>110</v>
      </c>
      <c r="AS309" s="5" t="s">
        <v>111</v>
      </c>
      <c r="AT309" s="5" t="s">
        <v>112</v>
      </c>
      <c r="AU309" s="13">
        <v>4092683</v>
      </c>
      <c r="AV309" s="13" t="s">
        <v>119</v>
      </c>
    </row>
    <row r="310" spans="1:48" x14ac:dyDescent="0.25">
      <c r="A310" s="4">
        <v>44590</v>
      </c>
      <c r="B310" s="5" t="s">
        <v>26</v>
      </c>
      <c r="C310" s="5" t="s">
        <v>52</v>
      </c>
      <c r="D310" s="5" t="s">
        <v>28</v>
      </c>
      <c r="E310" s="5" t="s">
        <v>56</v>
      </c>
      <c r="F310" s="6">
        <v>24490</v>
      </c>
      <c r="G310" s="5" t="s">
        <v>30</v>
      </c>
      <c r="H310" s="6">
        <v>1.7355999029683569</v>
      </c>
      <c r="I310" s="6">
        <v>24.490000480552254</v>
      </c>
      <c r="J310" s="6">
        <v>42504.841623695058</v>
      </c>
      <c r="K310" s="6">
        <v>1.7355999029683569</v>
      </c>
      <c r="L310" s="7" t="s">
        <v>31</v>
      </c>
      <c r="M310" s="5" t="s">
        <v>57</v>
      </c>
      <c r="N310" s="6">
        <v>24490</v>
      </c>
      <c r="O310" s="5" t="s">
        <v>30</v>
      </c>
      <c r="P310" s="6">
        <v>1.73</v>
      </c>
      <c r="Q310" s="6" t="s">
        <v>33</v>
      </c>
      <c r="R310" s="6">
        <v>10409.23</v>
      </c>
      <c r="S310" s="6">
        <v>52914.071623695054</v>
      </c>
      <c r="T310" s="5" t="s">
        <v>134</v>
      </c>
      <c r="U310" s="5" t="s">
        <v>106</v>
      </c>
      <c r="V310" s="5" t="s">
        <v>107</v>
      </c>
      <c r="W310" s="5" t="s">
        <v>108</v>
      </c>
      <c r="X310" s="5" t="s">
        <v>109</v>
      </c>
      <c r="Y310" s="5" t="s">
        <v>110</v>
      </c>
      <c r="Z310" s="5" t="s">
        <v>111</v>
      </c>
      <c r="AA310" s="5" t="s">
        <v>112</v>
      </c>
      <c r="AB310" s="5" t="s">
        <v>113</v>
      </c>
      <c r="AC310" s="5" t="s">
        <v>49</v>
      </c>
      <c r="AD310" s="5" t="s">
        <v>49</v>
      </c>
      <c r="AE310" t="s">
        <v>49</v>
      </c>
      <c r="AF310" s="5" t="s">
        <v>115</v>
      </c>
      <c r="AG310" s="5" t="s">
        <v>34</v>
      </c>
      <c r="AH310" s="5" t="s">
        <v>49</v>
      </c>
      <c r="AI310" s="5" t="s">
        <v>117</v>
      </c>
      <c r="AJ310" s="5" t="s">
        <v>28</v>
      </c>
      <c r="AK310" s="5" t="s">
        <v>56</v>
      </c>
      <c r="AL310" s="5" t="s">
        <v>118</v>
      </c>
      <c r="AM310" s="5" t="s">
        <v>49</v>
      </c>
      <c r="AN310" s="5" t="s">
        <v>49</v>
      </c>
      <c r="AO310" s="5" t="s">
        <v>49</v>
      </c>
      <c r="AP310" s="5" t="s">
        <v>108</v>
      </c>
      <c r="AQ310" s="5" t="s">
        <v>109</v>
      </c>
      <c r="AR310" s="5" t="s">
        <v>110</v>
      </c>
      <c r="AS310" s="5" t="s">
        <v>111</v>
      </c>
      <c r="AT310" s="5" t="s">
        <v>112</v>
      </c>
      <c r="AU310" s="13">
        <v>4092680</v>
      </c>
      <c r="AV310" s="13" t="s">
        <v>119</v>
      </c>
    </row>
    <row r="311" spans="1:48" x14ac:dyDescent="0.25">
      <c r="A311" s="4">
        <v>44590</v>
      </c>
      <c r="B311" s="5" t="s">
        <v>26</v>
      </c>
      <c r="C311" s="5" t="s">
        <v>52</v>
      </c>
      <c r="D311" s="5" t="s">
        <v>28</v>
      </c>
      <c r="E311" s="5" t="s">
        <v>56</v>
      </c>
      <c r="F311" s="6">
        <v>24480</v>
      </c>
      <c r="G311" s="5" t="s">
        <v>30</v>
      </c>
      <c r="H311" s="6">
        <v>1.6854380560617568</v>
      </c>
      <c r="I311" s="6">
        <v>24.489999722037258</v>
      </c>
      <c r="J311" s="6">
        <v>41259.523612391808</v>
      </c>
      <c r="K311" s="6">
        <v>1.6854380560617568</v>
      </c>
      <c r="L311" s="7" t="s">
        <v>31</v>
      </c>
      <c r="M311" s="5" t="s">
        <v>57</v>
      </c>
      <c r="N311" s="6">
        <v>24480</v>
      </c>
      <c r="O311" s="5" t="s">
        <v>30</v>
      </c>
      <c r="P311" s="6">
        <v>1.68</v>
      </c>
      <c r="Q311" s="6" t="s">
        <v>33</v>
      </c>
      <c r="R311" s="6">
        <v>10104.26</v>
      </c>
      <c r="S311" s="6">
        <v>51363.78361239181</v>
      </c>
      <c r="T311" s="5" t="s">
        <v>134</v>
      </c>
      <c r="U311" s="5" t="s">
        <v>106</v>
      </c>
      <c r="V311" s="5" t="s">
        <v>107</v>
      </c>
      <c r="W311" s="5" t="s">
        <v>108</v>
      </c>
      <c r="X311" s="5" t="s">
        <v>109</v>
      </c>
      <c r="Y311" s="5" t="s">
        <v>110</v>
      </c>
      <c r="Z311" s="5" t="s">
        <v>111</v>
      </c>
      <c r="AA311" s="5" t="s">
        <v>112</v>
      </c>
      <c r="AB311" s="5" t="s">
        <v>113</v>
      </c>
      <c r="AC311" s="5" t="s">
        <v>49</v>
      </c>
      <c r="AD311" s="5" t="s">
        <v>49</v>
      </c>
      <c r="AE311" t="s">
        <v>49</v>
      </c>
      <c r="AF311" s="5" t="s">
        <v>115</v>
      </c>
      <c r="AG311" s="5" t="s">
        <v>34</v>
      </c>
      <c r="AH311" s="5" t="s">
        <v>49</v>
      </c>
      <c r="AI311" s="5" t="s">
        <v>117</v>
      </c>
      <c r="AJ311" s="5" t="s">
        <v>28</v>
      </c>
      <c r="AK311" s="5" t="s">
        <v>56</v>
      </c>
      <c r="AL311" s="5" t="s">
        <v>118</v>
      </c>
      <c r="AM311" s="5" t="s">
        <v>49</v>
      </c>
      <c r="AN311" s="5" t="s">
        <v>49</v>
      </c>
      <c r="AO311" s="5" t="s">
        <v>49</v>
      </c>
      <c r="AP311" s="5" t="s">
        <v>108</v>
      </c>
      <c r="AQ311" s="5" t="s">
        <v>109</v>
      </c>
      <c r="AR311" s="5" t="s">
        <v>110</v>
      </c>
      <c r="AS311" s="5" t="s">
        <v>111</v>
      </c>
      <c r="AT311" s="5" t="s">
        <v>112</v>
      </c>
      <c r="AU311" s="13">
        <v>4092676</v>
      </c>
      <c r="AV311" s="13" t="s">
        <v>119</v>
      </c>
    </row>
    <row r="312" spans="1:48" x14ac:dyDescent="0.25">
      <c r="A312" s="4">
        <v>44590</v>
      </c>
      <c r="B312" s="5" t="s">
        <v>26</v>
      </c>
      <c r="C312" s="5" t="s">
        <v>72</v>
      </c>
      <c r="D312" s="5" t="s">
        <v>28</v>
      </c>
      <c r="E312" s="5" t="s">
        <v>56</v>
      </c>
      <c r="F312" s="6">
        <v>24450</v>
      </c>
      <c r="G312" s="5" t="s">
        <v>30</v>
      </c>
      <c r="H312" s="6">
        <v>1.9011340004847173</v>
      </c>
      <c r="I312" s="6">
        <v>27.734999031545033</v>
      </c>
      <c r="J312" s="6">
        <v>46482.726311851337</v>
      </c>
      <c r="K312" s="6">
        <v>1.9011340004847173</v>
      </c>
      <c r="L312" s="7" t="s">
        <v>31</v>
      </c>
      <c r="M312" s="5" t="s">
        <v>62</v>
      </c>
      <c r="N312" s="6">
        <v>24450</v>
      </c>
      <c r="O312" s="5" t="s">
        <v>30</v>
      </c>
      <c r="P312" s="6">
        <v>1.895</v>
      </c>
      <c r="Q312" s="6" t="s">
        <v>33</v>
      </c>
      <c r="R312" s="6">
        <v>12891.72</v>
      </c>
      <c r="S312" s="6">
        <v>59374.446311851338</v>
      </c>
      <c r="T312" s="5" t="s">
        <v>134</v>
      </c>
      <c r="U312" s="5" t="s">
        <v>106</v>
      </c>
      <c r="V312" s="5" t="s">
        <v>107</v>
      </c>
      <c r="W312" s="5" t="s">
        <v>108</v>
      </c>
      <c r="X312" s="5" t="s">
        <v>109</v>
      </c>
      <c r="Y312" s="5" t="s">
        <v>110</v>
      </c>
      <c r="Z312" s="5" t="s">
        <v>111</v>
      </c>
      <c r="AA312" s="5" t="s">
        <v>112</v>
      </c>
      <c r="AB312" s="5" t="s">
        <v>113</v>
      </c>
      <c r="AC312" s="5" t="s">
        <v>49</v>
      </c>
      <c r="AD312" s="5" t="s">
        <v>49</v>
      </c>
      <c r="AE312" t="s">
        <v>49</v>
      </c>
      <c r="AF312" s="5" t="s">
        <v>115</v>
      </c>
      <c r="AG312" s="5" t="s">
        <v>34</v>
      </c>
      <c r="AH312" s="5" t="s">
        <v>49</v>
      </c>
      <c r="AI312" s="5" t="s">
        <v>117</v>
      </c>
      <c r="AJ312" s="5" t="s">
        <v>28</v>
      </c>
      <c r="AK312" s="5" t="s">
        <v>56</v>
      </c>
      <c r="AL312" s="5" t="s">
        <v>118</v>
      </c>
      <c r="AM312" s="5" t="s">
        <v>49</v>
      </c>
      <c r="AN312" s="5" t="s">
        <v>121</v>
      </c>
      <c r="AO312" s="5" t="s">
        <v>49</v>
      </c>
      <c r="AP312" s="5" t="s">
        <v>108</v>
      </c>
      <c r="AQ312" s="5" t="s">
        <v>109</v>
      </c>
      <c r="AR312" s="5" t="s">
        <v>110</v>
      </c>
      <c r="AS312" s="5" t="s">
        <v>111</v>
      </c>
      <c r="AT312" s="5" t="s">
        <v>112</v>
      </c>
      <c r="AU312" s="13">
        <v>4092660</v>
      </c>
      <c r="AV312" s="13" t="s">
        <v>119</v>
      </c>
    </row>
    <row r="313" spans="1:48" x14ac:dyDescent="0.25">
      <c r="A313" s="4">
        <v>44590</v>
      </c>
      <c r="B313" s="5" t="s">
        <v>26</v>
      </c>
      <c r="C313" s="5" t="s">
        <v>52</v>
      </c>
      <c r="D313" s="5" t="s">
        <v>28</v>
      </c>
      <c r="E313" s="5" t="s">
        <v>56</v>
      </c>
      <c r="F313" s="6">
        <v>24480</v>
      </c>
      <c r="G313" s="5" t="s">
        <v>30</v>
      </c>
      <c r="H313" s="6">
        <v>1.7355999029683566</v>
      </c>
      <c r="I313" s="6">
        <v>24.490001383261394</v>
      </c>
      <c r="J313" s="6">
        <v>42487.485624665373</v>
      </c>
      <c r="K313" s="6">
        <v>1.7355999029683566</v>
      </c>
      <c r="L313" s="7" t="s">
        <v>31</v>
      </c>
      <c r="M313" s="5" t="s">
        <v>57</v>
      </c>
      <c r="N313" s="6">
        <v>24480</v>
      </c>
      <c r="O313" s="5" t="s">
        <v>30</v>
      </c>
      <c r="P313" s="6">
        <v>1.73</v>
      </c>
      <c r="Q313" s="6" t="s">
        <v>33</v>
      </c>
      <c r="R313" s="6">
        <v>10404.98</v>
      </c>
      <c r="S313" s="6">
        <v>52892.465624665376</v>
      </c>
      <c r="T313" s="5" t="s">
        <v>134</v>
      </c>
      <c r="U313" s="5" t="s">
        <v>106</v>
      </c>
      <c r="V313" s="5" t="s">
        <v>107</v>
      </c>
      <c r="W313" s="5" t="s">
        <v>108</v>
      </c>
      <c r="X313" s="5" t="s">
        <v>109</v>
      </c>
      <c r="Y313" s="5" t="s">
        <v>110</v>
      </c>
      <c r="Z313" s="5" t="s">
        <v>111</v>
      </c>
      <c r="AA313" s="5" t="s">
        <v>112</v>
      </c>
      <c r="AB313" s="5" t="s">
        <v>113</v>
      </c>
      <c r="AC313" s="5" t="s">
        <v>49</v>
      </c>
      <c r="AD313" s="5" t="s">
        <v>49</v>
      </c>
      <c r="AE313" t="s">
        <v>49</v>
      </c>
      <c r="AF313" s="5" t="s">
        <v>115</v>
      </c>
      <c r="AG313" s="5" t="s">
        <v>34</v>
      </c>
      <c r="AH313" s="5" t="s">
        <v>49</v>
      </c>
      <c r="AI313" s="5" t="s">
        <v>117</v>
      </c>
      <c r="AJ313" s="5" t="s">
        <v>28</v>
      </c>
      <c r="AK313" s="5" t="s">
        <v>56</v>
      </c>
      <c r="AL313" s="5" t="s">
        <v>118</v>
      </c>
      <c r="AM313" s="5" t="s">
        <v>49</v>
      </c>
      <c r="AN313" s="5" t="s">
        <v>49</v>
      </c>
      <c r="AO313" s="5" t="s">
        <v>49</v>
      </c>
      <c r="AP313" s="5" t="s">
        <v>108</v>
      </c>
      <c r="AQ313" s="5" t="s">
        <v>109</v>
      </c>
      <c r="AR313" s="5" t="s">
        <v>110</v>
      </c>
      <c r="AS313" s="5" t="s">
        <v>111</v>
      </c>
      <c r="AT313" s="5" t="s">
        <v>112</v>
      </c>
      <c r="AU313" s="13">
        <v>4092684</v>
      </c>
      <c r="AV313" s="13" t="s">
        <v>119</v>
      </c>
    </row>
    <row r="314" spans="1:48" x14ac:dyDescent="0.25">
      <c r="A314" s="4">
        <v>44594</v>
      </c>
      <c r="B314" s="5" t="s">
        <v>26</v>
      </c>
      <c r="C314" s="5" t="s">
        <v>48</v>
      </c>
      <c r="D314" s="5" t="s">
        <v>28</v>
      </c>
      <c r="E314" s="5" t="s">
        <v>29</v>
      </c>
      <c r="F314" s="6">
        <v>23000</v>
      </c>
      <c r="G314" s="5" t="s">
        <v>30</v>
      </c>
      <c r="H314" s="6">
        <v>2.433373842292256</v>
      </c>
      <c r="I314" s="6">
        <v>27.735001483396225</v>
      </c>
      <c r="J314" s="6">
        <v>55967.598372721885</v>
      </c>
      <c r="K314" s="6">
        <v>2.433373842292256</v>
      </c>
      <c r="L314" s="7" t="s">
        <v>31</v>
      </c>
      <c r="M314" s="5" t="s">
        <v>32</v>
      </c>
      <c r="N314" s="6">
        <v>23000</v>
      </c>
      <c r="O314" s="5" t="s">
        <v>30</v>
      </c>
      <c r="P314" s="6">
        <v>2.4169999999999998</v>
      </c>
      <c r="Q314" s="6" t="s">
        <v>33</v>
      </c>
      <c r="R314" s="6">
        <v>15522.3</v>
      </c>
      <c r="S314" s="6">
        <v>71489.898372721887</v>
      </c>
      <c r="T314" s="5" t="s">
        <v>135</v>
      </c>
      <c r="U314" s="5" t="s">
        <v>106</v>
      </c>
      <c r="V314" s="5" t="s">
        <v>107</v>
      </c>
      <c r="W314" s="5" t="s">
        <v>108</v>
      </c>
      <c r="X314" s="5" t="s">
        <v>109</v>
      </c>
      <c r="Y314" s="5" t="s">
        <v>110</v>
      </c>
      <c r="Z314" s="5" t="s">
        <v>111</v>
      </c>
      <c r="AA314" s="5" t="s">
        <v>112</v>
      </c>
      <c r="AB314" s="5" t="s">
        <v>113</v>
      </c>
      <c r="AC314" s="5" t="s">
        <v>49</v>
      </c>
      <c r="AD314" s="5" t="s">
        <v>49</v>
      </c>
      <c r="AE314" t="s">
        <v>49</v>
      </c>
      <c r="AF314" s="5" t="s">
        <v>115</v>
      </c>
      <c r="AG314" s="5" t="s">
        <v>34</v>
      </c>
      <c r="AH314" s="5" t="s">
        <v>49</v>
      </c>
      <c r="AI314" s="5" t="s">
        <v>117</v>
      </c>
      <c r="AJ314" s="5" t="s">
        <v>28</v>
      </c>
      <c r="AK314" s="5" t="s">
        <v>29</v>
      </c>
      <c r="AL314" s="5" t="s">
        <v>118</v>
      </c>
      <c r="AM314" s="5" t="s">
        <v>49</v>
      </c>
      <c r="AN314" s="5" t="s">
        <v>49</v>
      </c>
      <c r="AO314" s="5" t="s">
        <v>49</v>
      </c>
      <c r="AP314" s="5" t="s">
        <v>108</v>
      </c>
      <c r="AQ314" s="5" t="s">
        <v>109</v>
      </c>
      <c r="AR314" s="5" t="s">
        <v>110</v>
      </c>
      <c r="AS314" s="5" t="s">
        <v>111</v>
      </c>
      <c r="AT314" s="5" t="s">
        <v>112</v>
      </c>
      <c r="AU314" s="13">
        <v>10406107</v>
      </c>
      <c r="AV314" s="13" t="s">
        <v>119</v>
      </c>
    </row>
    <row r="315" spans="1:48" x14ac:dyDescent="0.25">
      <c r="A315" s="4">
        <v>44594</v>
      </c>
      <c r="B315" s="5" t="s">
        <v>26</v>
      </c>
      <c r="C315" s="5" t="s">
        <v>48</v>
      </c>
      <c r="D315" s="5" t="s">
        <v>28</v>
      </c>
      <c r="E315" s="5" t="s">
        <v>29</v>
      </c>
      <c r="F315" s="6">
        <v>23000</v>
      </c>
      <c r="G315" s="5" t="s">
        <v>30</v>
      </c>
      <c r="H315" s="6">
        <v>2.433373842292256</v>
      </c>
      <c r="I315" s="6">
        <v>27.735001483396225</v>
      </c>
      <c r="J315" s="6">
        <v>55967.598372721885</v>
      </c>
      <c r="K315" s="6">
        <v>2.433373842292256</v>
      </c>
      <c r="L315" s="7" t="s">
        <v>31</v>
      </c>
      <c r="M315" s="5" t="s">
        <v>32</v>
      </c>
      <c r="N315" s="6">
        <v>23000</v>
      </c>
      <c r="O315" s="5" t="s">
        <v>30</v>
      </c>
      <c r="P315" s="6">
        <v>2.4169999999999998</v>
      </c>
      <c r="Q315" s="6" t="s">
        <v>33</v>
      </c>
      <c r="R315" s="6">
        <v>15522.3</v>
      </c>
      <c r="S315" s="6">
        <v>71489.898372721887</v>
      </c>
      <c r="T315" s="5" t="s">
        <v>135</v>
      </c>
      <c r="U315" s="5" t="s">
        <v>106</v>
      </c>
      <c r="V315" s="5" t="s">
        <v>107</v>
      </c>
      <c r="W315" s="5" t="s">
        <v>108</v>
      </c>
      <c r="X315" s="5" t="s">
        <v>109</v>
      </c>
      <c r="Y315" s="5" t="s">
        <v>110</v>
      </c>
      <c r="Z315" s="5" t="s">
        <v>111</v>
      </c>
      <c r="AA315" s="5" t="s">
        <v>112</v>
      </c>
      <c r="AB315" s="5" t="s">
        <v>113</v>
      </c>
      <c r="AC315" s="5" t="s">
        <v>49</v>
      </c>
      <c r="AD315" s="5" t="s">
        <v>49</v>
      </c>
      <c r="AE315" t="s">
        <v>49</v>
      </c>
      <c r="AF315" s="5" t="s">
        <v>115</v>
      </c>
      <c r="AG315" s="5" t="s">
        <v>34</v>
      </c>
      <c r="AH315" s="5" t="s">
        <v>49</v>
      </c>
      <c r="AI315" s="5" t="s">
        <v>117</v>
      </c>
      <c r="AJ315" s="5" t="s">
        <v>28</v>
      </c>
      <c r="AK315" s="5" t="s">
        <v>29</v>
      </c>
      <c r="AL315" s="5" t="s">
        <v>118</v>
      </c>
      <c r="AM315" s="5" t="s">
        <v>49</v>
      </c>
      <c r="AN315" s="5" t="s">
        <v>49</v>
      </c>
      <c r="AO315" s="5" t="s">
        <v>49</v>
      </c>
      <c r="AP315" s="5" t="s">
        <v>108</v>
      </c>
      <c r="AQ315" s="5" t="s">
        <v>109</v>
      </c>
      <c r="AR315" s="5" t="s">
        <v>110</v>
      </c>
      <c r="AS315" s="5" t="s">
        <v>111</v>
      </c>
      <c r="AT315" s="5" t="s">
        <v>112</v>
      </c>
      <c r="AU315" s="13">
        <v>10406108</v>
      </c>
      <c r="AV315" s="13" t="s">
        <v>119</v>
      </c>
    </row>
    <row r="316" spans="1:48" x14ac:dyDescent="0.25">
      <c r="A316" s="4">
        <v>44594</v>
      </c>
      <c r="B316" s="5" t="s">
        <v>26</v>
      </c>
      <c r="C316" s="5" t="s">
        <v>48</v>
      </c>
      <c r="D316" s="5" t="s">
        <v>28</v>
      </c>
      <c r="E316" s="5" t="s">
        <v>29</v>
      </c>
      <c r="F316" s="6">
        <v>23000</v>
      </c>
      <c r="G316" s="5" t="s">
        <v>30</v>
      </c>
      <c r="H316" s="6">
        <v>2.433373842292256</v>
      </c>
      <c r="I316" s="6">
        <v>27.735001483396225</v>
      </c>
      <c r="J316" s="6">
        <v>55967.598372721885</v>
      </c>
      <c r="K316" s="6">
        <v>2.433373842292256</v>
      </c>
      <c r="L316" s="7" t="s">
        <v>31</v>
      </c>
      <c r="M316" s="5" t="s">
        <v>32</v>
      </c>
      <c r="N316" s="6">
        <v>23000</v>
      </c>
      <c r="O316" s="5" t="s">
        <v>30</v>
      </c>
      <c r="P316" s="6">
        <v>2.4169999999999998</v>
      </c>
      <c r="Q316" s="6" t="s">
        <v>33</v>
      </c>
      <c r="R316" s="6">
        <v>15522.3</v>
      </c>
      <c r="S316" s="6">
        <v>71489.898372721887</v>
      </c>
      <c r="T316" s="5" t="s">
        <v>135</v>
      </c>
      <c r="U316" s="5" t="s">
        <v>106</v>
      </c>
      <c r="V316" s="5" t="s">
        <v>107</v>
      </c>
      <c r="W316" s="5" t="s">
        <v>108</v>
      </c>
      <c r="X316" s="5" t="s">
        <v>109</v>
      </c>
      <c r="Y316" s="5" t="s">
        <v>110</v>
      </c>
      <c r="Z316" s="5" t="s">
        <v>111</v>
      </c>
      <c r="AA316" s="5" t="s">
        <v>112</v>
      </c>
      <c r="AB316" s="5" t="s">
        <v>113</v>
      </c>
      <c r="AC316" s="5" t="s">
        <v>49</v>
      </c>
      <c r="AD316" s="5" t="s">
        <v>49</v>
      </c>
      <c r="AE316" t="s">
        <v>49</v>
      </c>
      <c r="AF316" s="5" t="s">
        <v>115</v>
      </c>
      <c r="AG316" s="5" t="s">
        <v>34</v>
      </c>
      <c r="AH316" s="5" t="s">
        <v>49</v>
      </c>
      <c r="AI316" s="5" t="s">
        <v>117</v>
      </c>
      <c r="AJ316" s="5" t="s">
        <v>28</v>
      </c>
      <c r="AK316" s="5" t="s">
        <v>29</v>
      </c>
      <c r="AL316" s="5" t="s">
        <v>118</v>
      </c>
      <c r="AM316" s="5" t="s">
        <v>49</v>
      </c>
      <c r="AN316" s="5" t="s">
        <v>49</v>
      </c>
      <c r="AO316" s="5" t="s">
        <v>49</v>
      </c>
      <c r="AP316" s="5" t="s">
        <v>108</v>
      </c>
      <c r="AQ316" s="5" t="s">
        <v>109</v>
      </c>
      <c r="AR316" s="5" t="s">
        <v>110</v>
      </c>
      <c r="AS316" s="5" t="s">
        <v>111</v>
      </c>
      <c r="AT316" s="5" t="s">
        <v>112</v>
      </c>
      <c r="AU316" s="13">
        <v>10406106</v>
      </c>
      <c r="AV316" s="13" t="s">
        <v>119</v>
      </c>
    </row>
    <row r="317" spans="1:48" x14ac:dyDescent="0.25">
      <c r="A317" s="4">
        <v>44594</v>
      </c>
      <c r="B317" s="5" t="s">
        <v>26</v>
      </c>
      <c r="C317" s="5" t="s">
        <v>52</v>
      </c>
      <c r="D317" s="5" t="s">
        <v>28</v>
      </c>
      <c r="E317" s="5" t="s">
        <v>51</v>
      </c>
      <c r="F317" s="6">
        <v>230000</v>
      </c>
      <c r="G317" s="5" t="s">
        <v>30</v>
      </c>
      <c r="H317" s="6">
        <v>2.2249715314298246</v>
      </c>
      <c r="I317" s="6">
        <v>27.735000061397798</v>
      </c>
      <c r="J317" s="6">
        <v>511743.45222885965</v>
      </c>
      <c r="K317" s="6">
        <v>2.2249715314298246</v>
      </c>
      <c r="L317" s="7" t="s">
        <v>31</v>
      </c>
      <c r="M317" s="5" t="s">
        <v>32</v>
      </c>
      <c r="N317" s="6">
        <v>230000</v>
      </c>
      <c r="O317" s="5" t="s">
        <v>30</v>
      </c>
      <c r="P317" s="6">
        <v>2.21</v>
      </c>
      <c r="Q317" s="6" t="s">
        <v>33</v>
      </c>
      <c r="R317" s="6">
        <v>141930.63</v>
      </c>
      <c r="S317" s="6">
        <v>653674.08222885965</v>
      </c>
      <c r="T317" s="5" t="s">
        <v>135</v>
      </c>
      <c r="U317" s="5" t="s">
        <v>106</v>
      </c>
      <c r="V317" s="5" t="s">
        <v>107</v>
      </c>
      <c r="W317" s="5" t="s">
        <v>108</v>
      </c>
      <c r="X317" s="5" t="s">
        <v>109</v>
      </c>
      <c r="Y317" s="5" t="s">
        <v>110</v>
      </c>
      <c r="Z317" s="5" t="s">
        <v>111</v>
      </c>
      <c r="AA317" s="5" t="s">
        <v>112</v>
      </c>
      <c r="AB317" s="5" t="s">
        <v>113</v>
      </c>
      <c r="AC317" s="5" t="s">
        <v>49</v>
      </c>
      <c r="AD317" s="5" t="s">
        <v>49</v>
      </c>
      <c r="AE317" t="s">
        <v>49</v>
      </c>
      <c r="AF317" s="5" t="s">
        <v>115</v>
      </c>
      <c r="AG317" s="5" t="s">
        <v>34</v>
      </c>
      <c r="AH317" s="5" t="s">
        <v>49</v>
      </c>
      <c r="AI317" s="5" t="s">
        <v>117</v>
      </c>
      <c r="AJ317" s="5" t="s">
        <v>28</v>
      </c>
      <c r="AK317" s="5" t="s">
        <v>51</v>
      </c>
      <c r="AL317" s="5" t="s">
        <v>118</v>
      </c>
      <c r="AM317" s="5" t="s">
        <v>49</v>
      </c>
      <c r="AN317" s="5" t="s">
        <v>121</v>
      </c>
      <c r="AO317" s="5" t="s">
        <v>49</v>
      </c>
      <c r="AP317" s="5" t="s">
        <v>108</v>
      </c>
      <c r="AQ317" s="5" t="s">
        <v>109</v>
      </c>
      <c r="AR317" s="5" t="s">
        <v>110</v>
      </c>
      <c r="AS317" s="5" t="s">
        <v>111</v>
      </c>
      <c r="AT317" s="5" t="s">
        <v>112</v>
      </c>
      <c r="AU317" s="13">
        <v>10406098</v>
      </c>
      <c r="AV317" s="13" t="s">
        <v>119</v>
      </c>
    </row>
    <row r="318" spans="1:48" x14ac:dyDescent="0.25">
      <c r="A318" s="4">
        <v>44594</v>
      </c>
      <c r="B318" s="5" t="s">
        <v>26</v>
      </c>
      <c r="C318" s="5" t="s">
        <v>48</v>
      </c>
      <c r="D318" s="5" t="s">
        <v>28</v>
      </c>
      <c r="E318" s="5" t="s">
        <v>29</v>
      </c>
      <c r="F318" s="6">
        <v>23000</v>
      </c>
      <c r="G318" s="5" t="s">
        <v>30</v>
      </c>
      <c r="H318" s="6">
        <v>2.433373842292256</v>
      </c>
      <c r="I318" s="6">
        <v>27.735001483396225</v>
      </c>
      <c r="J318" s="6">
        <v>55967.598372721885</v>
      </c>
      <c r="K318" s="6">
        <v>2.433373842292256</v>
      </c>
      <c r="L318" s="7" t="s">
        <v>31</v>
      </c>
      <c r="M318" s="5" t="s">
        <v>32</v>
      </c>
      <c r="N318" s="6">
        <v>23000</v>
      </c>
      <c r="O318" s="5" t="s">
        <v>30</v>
      </c>
      <c r="P318" s="6">
        <v>2.4169999999999998</v>
      </c>
      <c r="Q318" s="6" t="s">
        <v>33</v>
      </c>
      <c r="R318" s="6">
        <v>15522.3</v>
      </c>
      <c r="S318" s="6">
        <v>71489.898372721887</v>
      </c>
      <c r="T318" s="5" t="s">
        <v>135</v>
      </c>
      <c r="U318" s="5" t="s">
        <v>106</v>
      </c>
      <c r="V318" s="5" t="s">
        <v>107</v>
      </c>
      <c r="W318" s="5" t="s">
        <v>108</v>
      </c>
      <c r="X318" s="5" t="s">
        <v>109</v>
      </c>
      <c r="Y318" s="5" t="s">
        <v>110</v>
      </c>
      <c r="Z318" s="5" t="s">
        <v>111</v>
      </c>
      <c r="AA318" s="5" t="s">
        <v>112</v>
      </c>
      <c r="AB318" s="5" t="s">
        <v>113</v>
      </c>
      <c r="AC318" s="5" t="s">
        <v>49</v>
      </c>
      <c r="AD318" s="5" t="s">
        <v>49</v>
      </c>
      <c r="AE318" t="s">
        <v>49</v>
      </c>
      <c r="AF318" s="5" t="s">
        <v>115</v>
      </c>
      <c r="AG318" s="5" t="s">
        <v>34</v>
      </c>
      <c r="AH318" s="5" t="s">
        <v>49</v>
      </c>
      <c r="AI318" s="5" t="s">
        <v>117</v>
      </c>
      <c r="AJ318" s="5" t="s">
        <v>28</v>
      </c>
      <c r="AK318" s="5" t="s">
        <v>29</v>
      </c>
      <c r="AL318" s="5" t="s">
        <v>118</v>
      </c>
      <c r="AM318" s="5" t="s">
        <v>49</v>
      </c>
      <c r="AN318" s="5" t="s">
        <v>49</v>
      </c>
      <c r="AO318" s="5" t="s">
        <v>49</v>
      </c>
      <c r="AP318" s="5" t="s">
        <v>108</v>
      </c>
      <c r="AQ318" s="5" t="s">
        <v>109</v>
      </c>
      <c r="AR318" s="5" t="s">
        <v>110</v>
      </c>
      <c r="AS318" s="5" t="s">
        <v>111</v>
      </c>
      <c r="AT318" s="5" t="s">
        <v>112</v>
      </c>
      <c r="AU318" s="13">
        <v>10406090</v>
      </c>
      <c r="AV318" s="13" t="s">
        <v>119</v>
      </c>
    </row>
    <row r="319" spans="1:48" x14ac:dyDescent="0.25">
      <c r="A319" s="4">
        <v>44594</v>
      </c>
      <c r="B319" s="5" t="s">
        <v>26</v>
      </c>
      <c r="C319" s="5" t="s">
        <v>48</v>
      </c>
      <c r="D319" s="5" t="s">
        <v>28</v>
      </c>
      <c r="E319" s="5" t="s">
        <v>29</v>
      </c>
      <c r="F319" s="6">
        <v>23000</v>
      </c>
      <c r="G319" s="5" t="s">
        <v>30</v>
      </c>
      <c r="H319" s="6">
        <v>2.433373842292256</v>
      </c>
      <c r="I319" s="6">
        <v>27.735001483396225</v>
      </c>
      <c r="J319" s="6">
        <v>55967.598372721885</v>
      </c>
      <c r="K319" s="6">
        <v>2.433373842292256</v>
      </c>
      <c r="L319" s="7" t="s">
        <v>31</v>
      </c>
      <c r="M319" s="5" t="s">
        <v>32</v>
      </c>
      <c r="N319" s="6">
        <v>23000</v>
      </c>
      <c r="O319" s="5" t="s">
        <v>30</v>
      </c>
      <c r="P319" s="6">
        <v>2.4169999999999998</v>
      </c>
      <c r="Q319" s="6" t="s">
        <v>33</v>
      </c>
      <c r="R319" s="6">
        <v>15522.3</v>
      </c>
      <c r="S319" s="6">
        <v>71489.898372721887</v>
      </c>
      <c r="T319" s="5" t="s">
        <v>135</v>
      </c>
      <c r="U319" s="5" t="s">
        <v>106</v>
      </c>
      <c r="V319" s="5" t="s">
        <v>107</v>
      </c>
      <c r="W319" s="5" t="s">
        <v>108</v>
      </c>
      <c r="X319" s="5" t="s">
        <v>109</v>
      </c>
      <c r="Y319" s="5" t="s">
        <v>110</v>
      </c>
      <c r="Z319" s="5" t="s">
        <v>111</v>
      </c>
      <c r="AA319" s="5" t="s">
        <v>112</v>
      </c>
      <c r="AB319" s="5" t="s">
        <v>113</v>
      </c>
      <c r="AC319" s="5" t="s">
        <v>49</v>
      </c>
      <c r="AD319" s="5" t="s">
        <v>49</v>
      </c>
      <c r="AE319" t="s">
        <v>49</v>
      </c>
      <c r="AF319" s="5" t="s">
        <v>115</v>
      </c>
      <c r="AG319" s="5" t="s">
        <v>34</v>
      </c>
      <c r="AH319" s="5" t="s">
        <v>49</v>
      </c>
      <c r="AI319" s="5" t="s">
        <v>117</v>
      </c>
      <c r="AJ319" s="5" t="s">
        <v>28</v>
      </c>
      <c r="AK319" s="5" t="s">
        <v>29</v>
      </c>
      <c r="AL319" s="5" t="s">
        <v>118</v>
      </c>
      <c r="AM319" s="5" t="s">
        <v>49</v>
      </c>
      <c r="AN319" s="5" t="s">
        <v>49</v>
      </c>
      <c r="AO319" s="5" t="s">
        <v>49</v>
      </c>
      <c r="AP319" s="5" t="s">
        <v>108</v>
      </c>
      <c r="AQ319" s="5" t="s">
        <v>109</v>
      </c>
      <c r="AR319" s="5" t="s">
        <v>110</v>
      </c>
      <c r="AS319" s="5" t="s">
        <v>111</v>
      </c>
      <c r="AT319" s="5" t="s">
        <v>112</v>
      </c>
      <c r="AU319" s="13">
        <v>10406086</v>
      </c>
      <c r="AV319" s="13" t="s">
        <v>119</v>
      </c>
    </row>
    <row r="320" spans="1:48" x14ac:dyDescent="0.25">
      <c r="A320" s="4">
        <v>44594</v>
      </c>
      <c r="B320" s="5" t="s">
        <v>26</v>
      </c>
      <c r="C320" s="5" t="s">
        <v>48</v>
      </c>
      <c r="D320" s="5" t="s">
        <v>28</v>
      </c>
      <c r="E320" s="5" t="s">
        <v>29</v>
      </c>
      <c r="F320" s="6">
        <v>23000</v>
      </c>
      <c r="G320" s="5" t="s">
        <v>30</v>
      </c>
      <c r="H320" s="6">
        <v>2.433373842292256</v>
      </c>
      <c r="I320" s="6">
        <v>27.735001483396225</v>
      </c>
      <c r="J320" s="6">
        <v>55967.598372721885</v>
      </c>
      <c r="K320" s="6">
        <v>2.433373842292256</v>
      </c>
      <c r="L320" s="7" t="s">
        <v>31</v>
      </c>
      <c r="M320" s="5" t="s">
        <v>32</v>
      </c>
      <c r="N320" s="6">
        <v>23000</v>
      </c>
      <c r="O320" s="5" t="s">
        <v>30</v>
      </c>
      <c r="P320" s="6">
        <v>2.4169999999999998</v>
      </c>
      <c r="Q320" s="6" t="s">
        <v>33</v>
      </c>
      <c r="R320" s="6">
        <v>15522.3</v>
      </c>
      <c r="S320" s="6">
        <v>71489.898372721887</v>
      </c>
      <c r="T320" s="5" t="s">
        <v>135</v>
      </c>
      <c r="U320" s="5" t="s">
        <v>106</v>
      </c>
      <c r="V320" s="5" t="s">
        <v>107</v>
      </c>
      <c r="W320" s="5" t="s">
        <v>108</v>
      </c>
      <c r="X320" s="5" t="s">
        <v>109</v>
      </c>
      <c r="Y320" s="5" t="s">
        <v>110</v>
      </c>
      <c r="Z320" s="5" t="s">
        <v>111</v>
      </c>
      <c r="AA320" s="5" t="s">
        <v>112</v>
      </c>
      <c r="AB320" s="5" t="s">
        <v>113</v>
      </c>
      <c r="AC320" s="5" t="s">
        <v>49</v>
      </c>
      <c r="AD320" s="5" t="s">
        <v>49</v>
      </c>
      <c r="AE320" t="s">
        <v>49</v>
      </c>
      <c r="AF320" s="5" t="s">
        <v>115</v>
      </c>
      <c r="AG320" s="5" t="s">
        <v>34</v>
      </c>
      <c r="AH320" s="5" t="s">
        <v>49</v>
      </c>
      <c r="AI320" s="5" t="s">
        <v>117</v>
      </c>
      <c r="AJ320" s="5" t="s">
        <v>28</v>
      </c>
      <c r="AK320" s="5" t="s">
        <v>29</v>
      </c>
      <c r="AL320" s="5" t="s">
        <v>118</v>
      </c>
      <c r="AM320" s="5" t="s">
        <v>49</v>
      </c>
      <c r="AN320" s="5" t="s">
        <v>49</v>
      </c>
      <c r="AO320" s="5" t="s">
        <v>49</v>
      </c>
      <c r="AP320" s="5" t="s">
        <v>108</v>
      </c>
      <c r="AQ320" s="5" t="s">
        <v>109</v>
      </c>
      <c r="AR320" s="5" t="s">
        <v>110</v>
      </c>
      <c r="AS320" s="5" t="s">
        <v>111</v>
      </c>
      <c r="AT320" s="5" t="s">
        <v>112</v>
      </c>
      <c r="AU320" s="13">
        <v>10406104</v>
      </c>
      <c r="AV320" s="13" t="s">
        <v>119</v>
      </c>
    </row>
    <row r="321" spans="1:48" x14ac:dyDescent="0.25">
      <c r="A321" s="4">
        <v>44594</v>
      </c>
      <c r="B321" s="5" t="s">
        <v>26</v>
      </c>
      <c r="C321" s="5" t="s">
        <v>48</v>
      </c>
      <c r="D321" s="5" t="s">
        <v>28</v>
      </c>
      <c r="E321" s="5" t="s">
        <v>29</v>
      </c>
      <c r="F321" s="6">
        <v>23000</v>
      </c>
      <c r="G321" s="5" t="s">
        <v>30</v>
      </c>
      <c r="H321" s="6">
        <v>2.433373842292256</v>
      </c>
      <c r="I321" s="6">
        <v>27.735001483396225</v>
      </c>
      <c r="J321" s="6">
        <v>55967.598372721885</v>
      </c>
      <c r="K321" s="6">
        <v>2.433373842292256</v>
      </c>
      <c r="L321" s="7" t="s">
        <v>31</v>
      </c>
      <c r="M321" s="5" t="s">
        <v>32</v>
      </c>
      <c r="N321" s="6">
        <v>23000</v>
      </c>
      <c r="O321" s="5" t="s">
        <v>30</v>
      </c>
      <c r="P321" s="6">
        <v>2.4169999999999998</v>
      </c>
      <c r="Q321" s="6" t="s">
        <v>33</v>
      </c>
      <c r="R321" s="6">
        <v>15522.3</v>
      </c>
      <c r="S321" s="6">
        <v>71489.898372721887</v>
      </c>
      <c r="T321" s="5" t="s">
        <v>135</v>
      </c>
      <c r="U321" s="5" t="s">
        <v>106</v>
      </c>
      <c r="V321" s="5" t="s">
        <v>107</v>
      </c>
      <c r="W321" s="5" t="s">
        <v>108</v>
      </c>
      <c r="X321" s="5" t="s">
        <v>109</v>
      </c>
      <c r="Y321" s="5" t="s">
        <v>110</v>
      </c>
      <c r="Z321" s="5" t="s">
        <v>111</v>
      </c>
      <c r="AA321" s="5" t="s">
        <v>112</v>
      </c>
      <c r="AB321" s="5" t="s">
        <v>113</v>
      </c>
      <c r="AC321" s="5" t="s">
        <v>49</v>
      </c>
      <c r="AD321" s="5" t="s">
        <v>49</v>
      </c>
      <c r="AE321" t="s">
        <v>49</v>
      </c>
      <c r="AF321" s="5" t="s">
        <v>115</v>
      </c>
      <c r="AG321" s="5" t="s">
        <v>34</v>
      </c>
      <c r="AH321" s="5" t="s">
        <v>49</v>
      </c>
      <c r="AI321" s="5" t="s">
        <v>117</v>
      </c>
      <c r="AJ321" s="5" t="s">
        <v>28</v>
      </c>
      <c r="AK321" s="5" t="s">
        <v>29</v>
      </c>
      <c r="AL321" s="5" t="s">
        <v>118</v>
      </c>
      <c r="AM321" s="5" t="s">
        <v>49</v>
      </c>
      <c r="AN321" s="5" t="s">
        <v>49</v>
      </c>
      <c r="AO321" s="5" t="s">
        <v>49</v>
      </c>
      <c r="AP321" s="5" t="s">
        <v>108</v>
      </c>
      <c r="AQ321" s="5" t="s">
        <v>109</v>
      </c>
      <c r="AR321" s="5" t="s">
        <v>110</v>
      </c>
      <c r="AS321" s="5" t="s">
        <v>111</v>
      </c>
      <c r="AT321" s="5" t="s">
        <v>112</v>
      </c>
      <c r="AU321" s="13">
        <v>10406105</v>
      </c>
      <c r="AV321" s="13" t="s">
        <v>119</v>
      </c>
    </row>
    <row r="322" spans="1:48" x14ac:dyDescent="0.25">
      <c r="A322" s="4">
        <v>44594</v>
      </c>
      <c r="B322" s="5" t="s">
        <v>26</v>
      </c>
      <c r="C322" s="5" t="s">
        <v>48</v>
      </c>
      <c r="D322" s="5" t="s">
        <v>28</v>
      </c>
      <c r="E322" s="5" t="s">
        <v>29</v>
      </c>
      <c r="F322" s="6">
        <v>23000</v>
      </c>
      <c r="G322" s="5" t="s">
        <v>30</v>
      </c>
      <c r="H322" s="6">
        <v>2.433373842292256</v>
      </c>
      <c r="I322" s="6">
        <v>27.735001483396225</v>
      </c>
      <c r="J322" s="6">
        <v>55967.598372721885</v>
      </c>
      <c r="K322" s="6">
        <v>2.433373842292256</v>
      </c>
      <c r="L322" s="7" t="s">
        <v>31</v>
      </c>
      <c r="M322" s="5" t="s">
        <v>32</v>
      </c>
      <c r="N322" s="6">
        <v>23000</v>
      </c>
      <c r="O322" s="5" t="s">
        <v>30</v>
      </c>
      <c r="P322" s="6">
        <v>2.4169999999999998</v>
      </c>
      <c r="Q322" s="6" t="s">
        <v>33</v>
      </c>
      <c r="R322" s="6">
        <v>15522.3</v>
      </c>
      <c r="S322" s="6">
        <v>71489.898372721887</v>
      </c>
      <c r="T322" s="5" t="s">
        <v>135</v>
      </c>
      <c r="U322" s="5" t="s">
        <v>106</v>
      </c>
      <c r="V322" s="5" t="s">
        <v>107</v>
      </c>
      <c r="W322" s="5" t="s">
        <v>108</v>
      </c>
      <c r="X322" s="5" t="s">
        <v>109</v>
      </c>
      <c r="Y322" s="5" t="s">
        <v>110</v>
      </c>
      <c r="Z322" s="5" t="s">
        <v>111</v>
      </c>
      <c r="AA322" s="5" t="s">
        <v>112</v>
      </c>
      <c r="AB322" s="5" t="s">
        <v>113</v>
      </c>
      <c r="AC322" s="5" t="s">
        <v>49</v>
      </c>
      <c r="AD322" s="5" t="s">
        <v>49</v>
      </c>
      <c r="AE322" t="s">
        <v>49</v>
      </c>
      <c r="AF322" s="5" t="s">
        <v>115</v>
      </c>
      <c r="AG322" s="5" t="s">
        <v>34</v>
      </c>
      <c r="AH322" s="5" t="s">
        <v>49</v>
      </c>
      <c r="AI322" s="5" t="s">
        <v>117</v>
      </c>
      <c r="AJ322" s="5" t="s">
        <v>28</v>
      </c>
      <c r="AK322" s="5" t="s">
        <v>29</v>
      </c>
      <c r="AL322" s="5" t="s">
        <v>118</v>
      </c>
      <c r="AM322" s="5" t="s">
        <v>49</v>
      </c>
      <c r="AN322" s="5" t="s">
        <v>49</v>
      </c>
      <c r="AO322" s="5" t="s">
        <v>49</v>
      </c>
      <c r="AP322" s="5" t="s">
        <v>108</v>
      </c>
      <c r="AQ322" s="5" t="s">
        <v>109</v>
      </c>
      <c r="AR322" s="5" t="s">
        <v>110</v>
      </c>
      <c r="AS322" s="5" t="s">
        <v>111</v>
      </c>
      <c r="AT322" s="5" t="s">
        <v>112</v>
      </c>
      <c r="AU322" s="13">
        <v>10406087</v>
      </c>
      <c r="AV322" s="13" t="s">
        <v>119</v>
      </c>
    </row>
    <row r="323" spans="1:48" x14ac:dyDescent="0.25">
      <c r="A323" s="4">
        <v>44594</v>
      </c>
      <c r="B323" s="5" t="s">
        <v>26</v>
      </c>
      <c r="C323" s="5" t="s">
        <v>48</v>
      </c>
      <c r="D323" s="5" t="s">
        <v>28</v>
      </c>
      <c r="E323" s="5" t="s">
        <v>29</v>
      </c>
      <c r="F323" s="6">
        <v>23000</v>
      </c>
      <c r="G323" s="5" t="s">
        <v>30</v>
      </c>
      <c r="H323" s="6">
        <v>2.433373842292256</v>
      </c>
      <c r="I323" s="6">
        <v>27.735001483396225</v>
      </c>
      <c r="J323" s="6">
        <v>55967.598372721885</v>
      </c>
      <c r="K323" s="6">
        <v>2.433373842292256</v>
      </c>
      <c r="L323" s="7" t="s">
        <v>31</v>
      </c>
      <c r="M323" s="5" t="s">
        <v>32</v>
      </c>
      <c r="N323" s="6">
        <v>23000</v>
      </c>
      <c r="O323" s="5" t="s">
        <v>30</v>
      </c>
      <c r="P323" s="6">
        <v>2.4169999999999998</v>
      </c>
      <c r="Q323" s="6" t="s">
        <v>33</v>
      </c>
      <c r="R323" s="6">
        <v>15522.3</v>
      </c>
      <c r="S323" s="6">
        <v>71489.898372721887</v>
      </c>
      <c r="T323" s="5" t="s">
        <v>135</v>
      </c>
      <c r="U323" s="5" t="s">
        <v>106</v>
      </c>
      <c r="V323" s="5" t="s">
        <v>107</v>
      </c>
      <c r="W323" s="5" t="s">
        <v>108</v>
      </c>
      <c r="X323" s="5" t="s">
        <v>109</v>
      </c>
      <c r="Y323" s="5" t="s">
        <v>110</v>
      </c>
      <c r="Z323" s="5" t="s">
        <v>111</v>
      </c>
      <c r="AA323" s="5" t="s">
        <v>112</v>
      </c>
      <c r="AB323" s="5" t="s">
        <v>113</v>
      </c>
      <c r="AC323" s="5" t="s">
        <v>49</v>
      </c>
      <c r="AD323" s="5" t="s">
        <v>49</v>
      </c>
      <c r="AE323" t="s">
        <v>49</v>
      </c>
      <c r="AF323" s="5" t="s">
        <v>115</v>
      </c>
      <c r="AG323" s="5" t="s">
        <v>34</v>
      </c>
      <c r="AH323" s="5" t="s">
        <v>49</v>
      </c>
      <c r="AI323" s="5" t="s">
        <v>117</v>
      </c>
      <c r="AJ323" s="5" t="s">
        <v>28</v>
      </c>
      <c r="AK323" s="5" t="s">
        <v>29</v>
      </c>
      <c r="AL323" s="5" t="s">
        <v>118</v>
      </c>
      <c r="AM323" s="5" t="s">
        <v>49</v>
      </c>
      <c r="AN323" s="5" t="s">
        <v>49</v>
      </c>
      <c r="AO323" s="5" t="s">
        <v>49</v>
      </c>
      <c r="AP323" s="5" t="s">
        <v>108</v>
      </c>
      <c r="AQ323" s="5" t="s">
        <v>109</v>
      </c>
      <c r="AR323" s="5" t="s">
        <v>110</v>
      </c>
      <c r="AS323" s="5" t="s">
        <v>111</v>
      </c>
      <c r="AT323" s="5" t="s">
        <v>112</v>
      </c>
      <c r="AU323" s="13">
        <v>10406109</v>
      </c>
      <c r="AV323" s="13" t="s">
        <v>119</v>
      </c>
    </row>
    <row r="324" spans="1:48" x14ac:dyDescent="0.25">
      <c r="A324" s="4">
        <v>44594</v>
      </c>
      <c r="B324" s="5" t="s">
        <v>26</v>
      </c>
      <c r="C324" s="5" t="s">
        <v>48</v>
      </c>
      <c r="D324" s="5" t="s">
        <v>28</v>
      </c>
      <c r="E324" s="5" t="s">
        <v>29</v>
      </c>
      <c r="F324" s="6">
        <v>23000</v>
      </c>
      <c r="G324" s="5" t="s">
        <v>30</v>
      </c>
      <c r="H324" s="6">
        <v>2.433373842292256</v>
      </c>
      <c r="I324" s="6">
        <v>27.735001483396225</v>
      </c>
      <c r="J324" s="6">
        <v>55967.598372721885</v>
      </c>
      <c r="K324" s="6">
        <v>2.433373842292256</v>
      </c>
      <c r="L324" s="7" t="s">
        <v>31</v>
      </c>
      <c r="M324" s="5" t="s">
        <v>32</v>
      </c>
      <c r="N324" s="6">
        <v>23000</v>
      </c>
      <c r="O324" s="5" t="s">
        <v>30</v>
      </c>
      <c r="P324" s="6">
        <v>2.4169999999999998</v>
      </c>
      <c r="Q324" s="6" t="s">
        <v>33</v>
      </c>
      <c r="R324" s="6">
        <v>15522.3</v>
      </c>
      <c r="S324" s="6">
        <v>71489.898372721887</v>
      </c>
      <c r="T324" s="5" t="s">
        <v>135</v>
      </c>
      <c r="U324" s="5" t="s">
        <v>106</v>
      </c>
      <c r="V324" s="5" t="s">
        <v>107</v>
      </c>
      <c r="W324" s="5" t="s">
        <v>108</v>
      </c>
      <c r="X324" s="5" t="s">
        <v>109</v>
      </c>
      <c r="Y324" s="5" t="s">
        <v>110</v>
      </c>
      <c r="Z324" s="5" t="s">
        <v>111</v>
      </c>
      <c r="AA324" s="5" t="s">
        <v>112</v>
      </c>
      <c r="AB324" s="5" t="s">
        <v>113</v>
      </c>
      <c r="AC324" s="5" t="s">
        <v>49</v>
      </c>
      <c r="AD324" s="5" t="s">
        <v>49</v>
      </c>
      <c r="AE324" t="s">
        <v>49</v>
      </c>
      <c r="AF324" s="5" t="s">
        <v>115</v>
      </c>
      <c r="AG324" s="5" t="s">
        <v>34</v>
      </c>
      <c r="AH324" s="5" t="s">
        <v>49</v>
      </c>
      <c r="AI324" s="5" t="s">
        <v>117</v>
      </c>
      <c r="AJ324" s="5" t="s">
        <v>28</v>
      </c>
      <c r="AK324" s="5" t="s">
        <v>29</v>
      </c>
      <c r="AL324" s="5" t="s">
        <v>118</v>
      </c>
      <c r="AM324" s="5" t="s">
        <v>49</v>
      </c>
      <c r="AN324" s="5" t="s">
        <v>49</v>
      </c>
      <c r="AO324" s="5" t="s">
        <v>49</v>
      </c>
      <c r="AP324" s="5" t="s">
        <v>108</v>
      </c>
      <c r="AQ324" s="5" t="s">
        <v>109</v>
      </c>
      <c r="AR324" s="5" t="s">
        <v>110</v>
      </c>
      <c r="AS324" s="5" t="s">
        <v>111</v>
      </c>
      <c r="AT324" s="5" t="s">
        <v>112</v>
      </c>
      <c r="AU324" s="13">
        <v>10406088</v>
      </c>
      <c r="AV324" s="13" t="s">
        <v>119</v>
      </c>
    </row>
    <row r="325" spans="1:48" x14ac:dyDescent="0.25">
      <c r="A325" s="4">
        <v>44594</v>
      </c>
      <c r="B325" s="5" t="s">
        <v>26</v>
      </c>
      <c r="C325" s="5" t="s">
        <v>48</v>
      </c>
      <c r="D325" s="5" t="s">
        <v>28</v>
      </c>
      <c r="E325" s="5" t="s">
        <v>29</v>
      </c>
      <c r="F325" s="6">
        <v>23000</v>
      </c>
      <c r="G325" s="5" t="s">
        <v>30</v>
      </c>
      <c r="H325" s="6">
        <v>2.433373842292256</v>
      </c>
      <c r="I325" s="6">
        <v>27.735001483396225</v>
      </c>
      <c r="J325" s="6">
        <v>55967.598372721885</v>
      </c>
      <c r="K325" s="6">
        <v>2.433373842292256</v>
      </c>
      <c r="L325" s="7" t="s">
        <v>31</v>
      </c>
      <c r="M325" s="5" t="s">
        <v>32</v>
      </c>
      <c r="N325" s="6">
        <v>23000</v>
      </c>
      <c r="O325" s="5" t="s">
        <v>30</v>
      </c>
      <c r="P325" s="6">
        <v>2.4169999999999998</v>
      </c>
      <c r="Q325" s="6" t="s">
        <v>33</v>
      </c>
      <c r="R325" s="6">
        <v>15522.3</v>
      </c>
      <c r="S325" s="6">
        <v>71489.898372721887</v>
      </c>
      <c r="T325" s="5" t="s">
        <v>135</v>
      </c>
      <c r="U325" s="5" t="s">
        <v>106</v>
      </c>
      <c r="V325" s="5" t="s">
        <v>107</v>
      </c>
      <c r="W325" s="5" t="s">
        <v>108</v>
      </c>
      <c r="X325" s="5" t="s">
        <v>109</v>
      </c>
      <c r="Y325" s="5" t="s">
        <v>110</v>
      </c>
      <c r="Z325" s="5" t="s">
        <v>111</v>
      </c>
      <c r="AA325" s="5" t="s">
        <v>112</v>
      </c>
      <c r="AB325" s="5" t="s">
        <v>113</v>
      </c>
      <c r="AC325" s="5" t="s">
        <v>49</v>
      </c>
      <c r="AD325" s="5" t="s">
        <v>49</v>
      </c>
      <c r="AE325" t="s">
        <v>49</v>
      </c>
      <c r="AF325" s="5" t="s">
        <v>115</v>
      </c>
      <c r="AG325" s="5" t="s">
        <v>34</v>
      </c>
      <c r="AH325" s="5" t="s">
        <v>49</v>
      </c>
      <c r="AI325" s="5" t="s">
        <v>117</v>
      </c>
      <c r="AJ325" s="5" t="s">
        <v>28</v>
      </c>
      <c r="AK325" s="5" t="s">
        <v>29</v>
      </c>
      <c r="AL325" s="5" t="s">
        <v>118</v>
      </c>
      <c r="AM325" s="5" t="s">
        <v>49</v>
      </c>
      <c r="AN325" s="5" t="s">
        <v>49</v>
      </c>
      <c r="AO325" s="5" t="s">
        <v>49</v>
      </c>
      <c r="AP325" s="5" t="s">
        <v>108</v>
      </c>
      <c r="AQ325" s="5" t="s">
        <v>109</v>
      </c>
      <c r="AR325" s="5" t="s">
        <v>110</v>
      </c>
      <c r="AS325" s="5" t="s">
        <v>111</v>
      </c>
      <c r="AT325" s="5" t="s">
        <v>112</v>
      </c>
      <c r="AU325" s="13">
        <v>10406089</v>
      </c>
      <c r="AV325" s="13" t="s">
        <v>119</v>
      </c>
    </row>
    <row r="326" spans="1:48" x14ac:dyDescent="0.25">
      <c r="A326" s="4">
        <v>44594</v>
      </c>
      <c r="B326" s="5" t="s">
        <v>26</v>
      </c>
      <c r="C326" s="5" t="s">
        <v>48</v>
      </c>
      <c r="D326" s="5" t="s">
        <v>28</v>
      </c>
      <c r="E326" s="5" t="s">
        <v>46</v>
      </c>
      <c r="F326" s="6">
        <v>120000</v>
      </c>
      <c r="G326" s="5" t="s">
        <v>30</v>
      </c>
      <c r="H326" s="6">
        <v>2.5672748439574899</v>
      </c>
      <c r="I326" s="6">
        <v>27.73499986980184</v>
      </c>
      <c r="J326" s="6">
        <v>308072.9812748988</v>
      </c>
      <c r="K326" s="6">
        <v>2.5672748439574899</v>
      </c>
      <c r="L326" s="7" t="s">
        <v>31</v>
      </c>
      <c r="M326" s="5" t="s">
        <v>32</v>
      </c>
      <c r="N326" s="6">
        <v>120000</v>
      </c>
      <c r="O326" s="5" t="s">
        <v>30</v>
      </c>
      <c r="P326" s="6">
        <v>2.5499999999999998</v>
      </c>
      <c r="Q326" s="6" t="s">
        <v>33</v>
      </c>
      <c r="R326" s="6">
        <v>85442.33</v>
      </c>
      <c r="S326" s="6">
        <v>393515.31127489882</v>
      </c>
      <c r="T326" s="5" t="s">
        <v>135</v>
      </c>
      <c r="U326" s="5" t="s">
        <v>106</v>
      </c>
      <c r="V326" s="5" t="s">
        <v>107</v>
      </c>
      <c r="W326" s="5" t="s">
        <v>108</v>
      </c>
      <c r="X326" s="5" t="s">
        <v>109</v>
      </c>
      <c r="Y326" s="5" t="s">
        <v>110</v>
      </c>
      <c r="Z326" s="5" t="s">
        <v>111</v>
      </c>
      <c r="AA326" s="5" t="s">
        <v>112</v>
      </c>
      <c r="AB326" s="5" t="s">
        <v>113</v>
      </c>
      <c r="AC326" s="5" t="s">
        <v>49</v>
      </c>
      <c r="AD326" s="5" t="s">
        <v>49</v>
      </c>
      <c r="AE326" t="s">
        <v>49</v>
      </c>
      <c r="AF326" s="5" t="s">
        <v>115</v>
      </c>
      <c r="AG326" s="5" t="s">
        <v>34</v>
      </c>
      <c r="AH326" s="5" t="s">
        <v>49</v>
      </c>
      <c r="AI326" s="5" t="s">
        <v>117</v>
      </c>
      <c r="AJ326" s="5" t="s">
        <v>28</v>
      </c>
      <c r="AK326" s="5" t="s">
        <v>46</v>
      </c>
      <c r="AL326" s="5" t="s">
        <v>118</v>
      </c>
      <c r="AM326" s="5" t="s">
        <v>49</v>
      </c>
      <c r="AN326" s="5" t="s">
        <v>49</v>
      </c>
      <c r="AO326" s="5" t="s">
        <v>49</v>
      </c>
      <c r="AP326" s="5" t="s">
        <v>108</v>
      </c>
      <c r="AQ326" s="5" t="s">
        <v>109</v>
      </c>
      <c r="AR326" s="5" t="s">
        <v>110</v>
      </c>
      <c r="AS326" s="5" t="s">
        <v>111</v>
      </c>
      <c r="AT326" s="5" t="s">
        <v>112</v>
      </c>
      <c r="AU326" s="13">
        <v>10406120</v>
      </c>
      <c r="AV326" s="13" t="s">
        <v>119</v>
      </c>
    </row>
    <row r="327" spans="1:48" x14ac:dyDescent="0.25">
      <c r="A327" s="4">
        <v>44595</v>
      </c>
      <c r="B327" s="5" t="s">
        <v>26</v>
      </c>
      <c r="C327" s="5" t="s">
        <v>52</v>
      </c>
      <c r="D327" s="5" t="s">
        <v>28</v>
      </c>
      <c r="E327" s="5" t="s">
        <v>56</v>
      </c>
      <c r="F327" s="6">
        <v>24510</v>
      </c>
      <c r="G327" s="5" t="s">
        <v>30</v>
      </c>
      <c r="H327" s="6">
        <v>1.6931893684389161</v>
      </c>
      <c r="I327" s="6">
        <v>24.490002144866164</v>
      </c>
      <c r="J327" s="6">
        <v>41500.071420437831</v>
      </c>
      <c r="K327" s="6">
        <v>1.6931893684389161</v>
      </c>
      <c r="L327" s="7" t="s">
        <v>31</v>
      </c>
      <c r="M327" s="5" t="s">
        <v>57</v>
      </c>
      <c r="N327" s="6">
        <v>24510</v>
      </c>
      <c r="O327" s="5" t="s">
        <v>30</v>
      </c>
      <c r="P327" s="6">
        <v>1.68</v>
      </c>
      <c r="Q327" s="6" t="s">
        <v>33</v>
      </c>
      <c r="R327" s="6">
        <v>10163.17</v>
      </c>
      <c r="S327" s="6">
        <v>51663.241420437829</v>
      </c>
      <c r="T327" s="5" t="s">
        <v>135</v>
      </c>
      <c r="U327" s="5" t="s">
        <v>106</v>
      </c>
      <c r="V327" s="5" t="s">
        <v>107</v>
      </c>
      <c r="W327" s="5" t="s">
        <v>108</v>
      </c>
      <c r="X327" s="5" t="s">
        <v>109</v>
      </c>
      <c r="Y327" s="5" t="s">
        <v>110</v>
      </c>
      <c r="Z327" s="5" t="s">
        <v>111</v>
      </c>
      <c r="AA327" s="5" t="s">
        <v>112</v>
      </c>
      <c r="AB327" s="5" t="s">
        <v>113</v>
      </c>
      <c r="AC327" s="5" t="s">
        <v>49</v>
      </c>
      <c r="AD327" s="5" t="s">
        <v>49</v>
      </c>
      <c r="AE327" t="s">
        <v>49</v>
      </c>
      <c r="AF327" s="5" t="s">
        <v>115</v>
      </c>
      <c r="AG327" s="5" t="s">
        <v>34</v>
      </c>
      <c r="AH327" s="5" t="s">
        <v>49</v>
      </c>
      <c r="AI327" s="5" t="s">
        <v>117</v>
      </c>
      <c r="AJ327" s="5" t="s">
        <v>28</v>
      </c>
      <c r="AK327" s="5" t="s">
        <v>56</v>
      </c>
      <c r="AL327" s="5" t="s">
        <v>118</v>
      </c>
      <c r="AM327" s="5" t="s">
        <v>49</v>
      </c>
      <c r="AN327" s="5" t="s">
        <v>49</v>
      </c>
      <c r="AO327" s="5" t="s">
        <v>49</v>
      </c>
      <c r="AP327" s="5" t="s">
        <v>108</v>
      </c>
      <c r="AQ327" s="5" t="s">
        <v>109</v>
      </c>
      <c r="AR327" s="5" t="s">
        <v>110</v>
      </c>
      <c r="AS327" s="5" t="s">
        <v>111</v>
      </c>
      <c r="AT327" s="5" t="s">
        <v>112</v>
      </c>
      <c r="AU327" s="13">
        <v>10406685</v>
      </c>
      <c r="AV327" s="13" t="s">
        <v>119</v>
      </c>
    </row>
    <row r="328" spans="1:48" x14ac:dyDescent="0.25">
      <c r="A328" s="4">
        <v>44595</v>
      </c>
      <c r="B328" s="5" t="s">
        <v>26</v>
      </c>
      <c r="C328" s="5" t="s">
        <v>52</v>
      </c>
      <c r="D328" s="5" t="s">
        <v>28</v>
      </c>
      <c r="E328" s="5" t="s">
        <v>56</v>
      </c>
      <c r="F328" s="6">
        <v>24530</v>
      </c>
      <c r="G328" s="5" t="s">
        <v>30</v>
      </c>
      <c r="H328" s="6">
        <v>1.6931893684389159</v>
      </c>
      <c r="I328" s="6">
        <v>24.490001608433708</v>
      </c>
      <c r="J328" s="6">
        <v>41533.935207806608</v>
      </c>
      <c r="K328" s="6">
        <v>1.6931893684389159</v>
      </c>
      <c r="L328" s="7" t="s">
        <v>31</v>
      </c>
      <c r="M328" s="5" t="s">
        <v>57</v>
      </c>
      <c r="N328" s="6">
        <v>24530</v>
      </c>
      <c r="O328" s="5" t="s">
        <v>30</v>
      </c>
      <c r="P328" s="6">
        <v>1.68</v>
      </c>
      <c r="Q328" s="6" t="s">
        <v>33</v>
      </c>
      <c r="R328" s="6">
        <v>10171.459999999999</v>
      </c>
      <c r="S328" s="6">
        <v>51705.395207806607</v>
      </c>
      <c r="T328" s="5" t="s">
        <v>135</v>
      </c>
      <c r="U328" s="5" t="s">
        <v>106</v>
      </c>
      <c r="V328" s="5" t="s">
        <v>107</v>
      </c>
      <c r="W328" s="5" t="s">
        <v>108</v>
      </c>
      <c r="X328" s="5" t="s">
        <v>109</v>
      </c>
      <c r="Y328" s="5" t="s">
        <v>110</v>
      </c>
      <c r="Z328" s="5" t="s">
        <v>111</v>
      </c>
      <c r="AA328" s="5" t="s">
        <v>112</v>
      </c>
      <c r="AB328" s="5" t="s">
        <v>113</v>
      </c>
      <c r="AC328" s="5" t="s">
        <v>49</v>
      </c>
      <c r="AD328" s="5" t="s">
        <v>49</v>
      </c>
      <c r="AE328" t="s">
        <v>49</v>
      </c>
      <c r="AF328" s="5" t="s">
        <v>115</v>
      </c>
      <c r="AG328" s="5" t="s">
        <v>34</v>
      </c>
      <c r="AH328" s="5" t="s">
        <v>49</v>
      </c>
      <c r="AI328" s="5" t="s">
        <v>117</v>
      </c>
      <c r="AJ328" s="5" t="s">
        <v>28</v>
      </c>
      <c r="AK328" s="5" t="s">
        <v>56</v>
      </c>
      <c r="AL328" s="5" t="s">
        <v>118</v>
      </c>
      <c r="AM328" s="5" t="s">
        <v>49</v>
      </c>
      <c r="AN328" s="5" t="s">
        <v>49</v>
      </c>
      <c r="AO328" s="5" t="s">
        <v>49</v>
      </c>
      <c r="AP328" s="5" t="s">
        <v>108</v>
      </c>
      <c r="AQ328" s="5" t="s">
        <v>109</v>
      </c>
      <c r="AR328" s="5" t="s">
        <v>110</v>
      </c>
      <c r="AS328" s="5" t="s">
        <v>111</v>
      </c>
      <c r="AT328" s="5" t="s">
        <v>112</v>
      </c>
      <c r="AU328" s="13">
        <v>10406683</v>
      </c>
      <c r="AV328" s="13" t="s">
        <v>119</v>
      </c>
    </row>
    <row r="329" spans="1:48" x14ac:dyDescent="0.25">
      <c r="A329" s="4">
        <v>44596</v>
      </c>
      <c r="B329" s="5" t="s">
        <v>26</v>
      </c>
      <c r="C329" s="5" t="s">
        <v>52</v>
      </c>
      <c r="D329" s="5" t="s">
        <v>28</v>
      </c>
      <c r="E329" s="5" t="s">
        <v>56</v>
      </c>
      <c r="F329" s="6">
        <v>24530</v>
      </c>
      <c r="G329" s="5" t="s">
        <v>30</v>
      </c>
      <c r="H329" s="6">
        <v>1.6948083846257196</v>
      </c>
      <c r="I329" s="6">
        <v>24.490001608433708</v>
      </c>
      <c r="J329" s="6">
        <v>41573.649674868902</v>
      </c>
      <c r="K329" s="6">
        <v>1.6948083846257196</v>
      </c>
      <c r="L329" s="7" t="s">
        <v>31</v>
      </c>
      <c r="M329" s="5" t="s">
        <v>57</v>
      </c>
      <c r="N329" s="6">
        <v>24530</v>
      </c>
      <c r="O329" s="5" t="s">
        <v>30</v>
      </c>
      <c r="P329" s="6">
        <v>1.68</v>
      </c>
      <c r="Q329" s="6" t="s">
        <v>33</v>
      </c>
      <c r="R329" s="6">
        <v>10181.19</v>
      </c>
      <c r="S329" s="6">
        <v>51754.839674868905</v>
      </c>
      <c r="T329" s="5" t="s">
        <v>135</v>
      </c>
      <c r="U329" s="5" t="s">
        <v>106</v>
      </c>
      <c r="V329" s="5" t="s">
        <v>107</v>
      </c>
      <c r="W329" s="5" t="s">
        <v>108</v>
      </c>
      <c r="X329" s="5" t="s">
        <v>109</v>
      </c>
      <c r="Y329" s="5" t="s">
        <v>110</v>
      </c>
      <c r="Z329" s="5" t="s">
        <v>111</v>
      </c>
      <c r="AA329" s="5" t="s">
        <v>112</v>
      </c>
      <c r="AB329" s="5" t="s">
        <v>113</v>
      </c>
      <c r="AC329" s="5" t="s">
        <v>49</v>
      </c>
      <c r="AD329" s="5" t="s">
        <v>49</v>
      </c>
      <c r="AE329" t="s">
        <v>49</v>
      </c>
      <c r="AF329" s="5" t="s">
        <v>115</v>
      </c>
      <c r="AG329" s="5" t="s">
        <v>34</v>
      </c>
      <c r="AH329" s="5" t="s">
        <v>49</v>
      </c>
      <c r="AI329" s="5" t="s">
        <v>117</v>
      </c>
      <c r="AJ329" s="5" t="s">
        <v>28</v>
      </c>
      <c r="AK329" s="5" t="s">
        <v>56</v>
      </c>
      <c r="AL329" s="5" t="s">
        <v>118</v>
      </c>
      <c r="AM329" s="5" t="s">
        <v>49</v>
      </c>
      <c r="AN329" s="5" t="s">
        <v>49</v>
      </c>
      <c r="AO329" s="5" t="s">
        <v>49</v>
      </c>
      <c r="AP329" s="5" t="s">
        <v>108</v>
      </c>
      <c r="AQ329" s="5" t="s">
        <v>109</v>
      </c>
      <c r="AR329" s="5" t="s">
        <v>110</v>
      </c>
      <c r="AS329" s="5" t="s">
        <v>111</v>
      </c>
      <c r="AT329" s="5" t="s">
        <v>112</v>
      </c>
      <c r="AU329" s="13">
        <v>10406687</v>
      </c>
      <c r="AV329" s="13" t="s">
        <v>119</v>
      </c>
    </row>
    <row r="330" spans="1:48" x14ac:dyDescent="0.25">
      <c r="A330" s="4">
        <v>44596</v>
      </c>
      <c r="B330" s="5" t="s">
        <v>26</v>
      </c>
      <c r="C330" s="5" t="s">
        <v>52</v>
      </c>
      <c r="D330" s="5" t="s">
        <v>28</v>
      </c>
      <c r="E330" s="5" t="s">
        <v>56</v>
      </c>
      <c r="F330" s="6">
        <v>24530</v>
      </c>
      <c r="G330" s="5" t="s">
        <v>30</v>
      </c>
      <c r="H330" s="6">
        <v>1.6948083846257196</v>
      </c>
      <c r="I330" s="6">
        <v>24.490001608433708</v>
      </c>
      <c r="J330" s="6">
        <v>41573.649674868902</v>
      </c>
      <c r="K330" s="6">
        <v>1.6948083846257196</v>
      </c>
      <c r="L330" s="7" t="s">
        <v>31</v>
      </c>
      <c r="M330" s="5" t="s">
        <v>57</v>
      </c>
      <c r="N330" s="6">
        <v>24530</v>
      </c>
      <c r="O330" s="5" t="s">
        <v>30</v>
      </c>
      <c r="P330" s="6">
        <v>1.68</v>
      </c>
      <c r="Q330" s="6" t="s">
        <v>33</v>
      </c>
      <c r="R330" s="6">
        <v>10181.19</v>
      </c>
      <c r="S330" s="6">
        <v>51754.839674868905</v>
      </c>
      <c r="T330" s="5" t="s">
        <v>135</v>
      </c>
      <c r="U330" s="5" t="s">
        <v>106</v>
      </c>
      <c r="V330" s="5" t="s">
        <v>107</v>
      </c>
      <c r="W330" s="5" t="s">
        <v>108</v>
      </c>
      <c r="X330" s="5" t="s">
        <v>109</v>
      </c>
      <c r="Y330" s="5" t="s">
        <v>110</v>
      </c>
      <c r="Z330" s="5" t="s">
        <v>111</v>
      </c>
      <c r="AA330" s="5" t="s">
        <v>112</v>
      </c>
      <c r="AB330" s="5" t="s">
        <v>113</v>
      </c>
      <c r="AC330" s="5" t="s">
        <v>49</v>
      </c>
      <c r="AD330" s="5" t="s">
        <v>49</v>
      </c>
      <c r="AE330" t="s">
        <v>49</v>
      </c>
      <c r="AF330" s="5" t="s">
        <v>115</v>
      </c>
      <c r="AG330" s="5" t="s">
        <v>34</v>
      </c>
      <c r="AH330" s="5" t="s">
        <v>49</v>
      </c>
      <c r="AI330" s="5" t="s">
        <v>117</v>
      </c>
      <c r="AJ330" s="5" t="s">
        <v>28</v>
      </c>
      <c r="AK330" s="5" t="s">
        <v>56</v>
      </c>
      <c r="AL330" s="5" t="s">
        <v>118</v>
      </c>
      <c r="AM330" s="5" t="s">
        <v>49</v>
      </c>
      <c r="AN330" s="5" t="s">
        <v>49</v>
      </c>
      <c r="AO330" s="5" t="s">
        <v>49</v>
      </c>
      <c r="AP330" s="5" t="s">
        <v>108</v>
      </c>
      <c r="AQ330" s="5" t="s">
        <v>109</v>
      </c>
      <c r="AR330" s="5" t="s">
        <v>110</v>
      </c>
      <c r="AS330" s="5" t="s">
        <v>111</v>
      </c>
      <c r="AT330" s="5" t="s">
        <v>112</v>
      </c>
      <c r="AU330" s="13">
        <v>10406686</v>
      </c>
      <c r="AV330" s="13" t="s">
        <v>119</v>
      </c>
    </row>
    <row r="331" spans="1:48" x14ac:dyDescent="0.25">
      <c r="A331" s="4">
        <v>44596</v>
      </c>
      <c r="B331" s="5" t="s">
        <v>26</v>
      </c>
      <c r="C331" s="5" t="s">
        <v>52</v>
      </c>
      <c r="D331" s="5" t="s">
        <v>28</v>
      </c>
      <c r="E331" s="5" t="s">
        <v>56</v>
      </c>
      <c r="F331" s="6">
        <v>24520</v>
      </c>
      <c r="G331" s="5" t="s">
        <v>30</v>
      </c>
      <c r="H331" s="6">
        <v>1.6948083846257198</v>
      </c>
      <c r="I331" s="6">
        <v>24.49000187654055</v>
      </c>
      <c r="J331" s="6">
        <v>41556.701591022647</v>
      </c>
      <c r="K331" s="6">
        <v>1.6948083846257198</v>
      </c>
      <c r="L331" s="7" t="s">
        <v>31</v>
      </c>
      <c r="M331" s="5" t="s">
        <v>57</v>
      </c>
      <c r="N331" s="6">
        <v>24520</v>
      </c>
      <c r="O331" s="5" t="s">
        <v>30</v>
      </c>
      <c r="P331" s="6">
        <v>1.68</v>
      </c>
      <c r="Q331" s="6" t="s">
        <v>33</v>
      </c>
      <c r="R331" s="6">
        <v>10177.040000000001</v>
      </c>
      <c r="S331" s="6">
        <v>51733.741591022648</v>
      </c>
      <c r="T331" s="5" t="s">
        <v>135</v>
      </c>
      <c r="U331" s="5" t="s">
        <v>106</v>
      </c>
      <c r="V331" s="5" t="s">
        <v>107</v>
      </c>
      <c r="W331" s="5" t="s">
        <v>108</v>
      </c>
      <c r="X331" s="5" t="s">
        <v>109</v>
      </c>
      <c r="Y331" s="5" t="s">
        <v>110</v>
      </c>
      <c r="Z331" s="5" t="s">
        <v>111</v>
      </c>
      <c r="AA331" s="5" t="s">
        <v>112</v>
      </c>
      <c r="AB331" s="5" t="s">
        <v>113</v>
      </c>
      <c r="AC331" s="5" t="s">
        <v>49</v>
      </c>
      <c r="AD331" s="5" t="s">
        <v>49</v>
      </c>
      <c r="AE331" t="s">
        <v>49</v>
      </c>
      <c r="AF331" s="5" t="s">
        <v>115</v>
      </c>
      <c r="AG331" s="5" t="s">
        <v>34</v>
      </c>
      <c r="AH331" s="5" t="s">
        <v>49</v>
      </c>
      <c r="AI331" s="5" t="s">
        <v>117</v>
      </c>
      <c r="AJ331" s="5" t="s">
        <v>28</v>
      </c>
      <c r="AK331" s="5" t="s">
        <v>56</v>
      </c>
      <c r="AL331" s="5" t="s">
        <v>118</v>
      </c>
      <c r="AM331" s="5" t="s">
        <v>49</v>
      </c>
      <c r="AN331" s="5" t="s">
        <v>49</v>
      </c>
      <c r="AO331" s="5" t="s">
        <v>49</v>
      </c>
      <c r="AP331" s="5" t="s">
        <v>108</v>
      </c>
      <c r="AQ331" s="5" t="s">
        <v>109</v>
      </c>
      <c r="AR331" s="5" t="s">
        <v>110</v>
      </c>
      <c r="AS331" s="5" t="s">
        <v>111</v>
      </c>
      <c r="AT331" s="5" t="s">
        <v>112</v>
      </c>
      <c r="AU331" s="13">
        <v>10406684</v>
      </c>
      <c r="AV331" s="13" t="s">
        <v>119</v>
      </c>
    </row>
    <row r="332" spans="1:48" x14ac:dyDescent="0.25">
      <c r="A332" s="4">
        <v>44599</v>
      </c>
      <c r="B332" s="5" t="s">
        <v>26</v>
      </c>
      <c r="C332" s="5" t="s">
        <v>48</v>
      </c>
      <c r="D332" s="5" t="s">
        <v>28</v>
      </c>
      <c r="E332" s="5" t="s">
        <v>46</v>
      </c>
      <c r="F332" s="6">
        <v>168000</v>
      </c>
      <c r="G332" s="5" t="s">
        <v>30</v>
      </c>
      <c r="H332" s="6">
        <v>2.5053641338290129</v>
      </c>
      <c r="I332" s="6">
        <v>27.735000104984469</v>
      </c>
      <c r="J332" s="6">
        <v>420901.17448327417</v>
      </c>
      <c r="K332" s="6">
        <v>2.5053641338290129</v>
      </c>
      <c r="L332" s="7" t="s">
        <v>31</v>
      </c>
      <c r="M332" s="5" t="s">
        <v>32</v>
      </c>
      <c r="N332" s="6">
        <v>168000</v>
      </c>
      <c r="O332" s="5" t="s">
        <v>30</v>
      </c>
      <c r="P332" s="6">
        <v>2.4700000000000002</v>
      </c>
      <c r="Q332" s="6" t="s">
        <v>33</v>
      </c>
      <c r="R332" s="6">
        <v>116735.77</v>
      </c>
      <c r="S332" s="6">
        <v>537636.94448327413</v>
      </c>
      <c r="T332" s="5" t="s">
        <v>135</v>
      </c>
      <c r="U332" s="5" t="s">
        <v>106</v>
      </c>
      <c r="V332" s="5" t="s">
        <v>107</v>
      </c>
      <c r="W332" s="5" t="s">
        <v>108</v>
      </c>
      <c r="X332" s="5" t="s">
        <v>109</v>
      </c>
      <c r="Y332" s="5" t="s">
        <v>110</v>
      </c>
      <c r="Z332" s="5" t="s">
        <v>111</v>
      </c>
      <c r="AA332" s="5" t="s">
        <v>112</v>
      </c>
      <c r="AB332" s="5" t="s">
        <v>113</v>
      </c>
      <c r="AC332" s="5" t="s">
        <v>49</v>
      </c>
      <c r="AD332" s="5" t="s">
        <v>49</v>
      </c>
      <c r="AE332" t="s">
        <v>49</v>
      </c>
      <c r="AF332" s="5" t="s">
        <v>115</v>
      </c>
      <c r="AG332" s="5" t="s">
        <v>34</v>
      </c>
      <c r="AH332" s="5" t="s">
        <v>49</v>
      </c>
      <c r="AI332" s="5" t="s">
        <v>117</v>
      </c>
      <c r="AJ332" s="5" t="s">
        <v>28</v>
      </c>
      <c r="AK332" s="5" t="s">
        <v>46</v>
      </c>
      <c r="AL332" s="5" t="s">
        <v>118</v>
      </c>
      <c r="AM332" s="5" t="s">
        <v>49</v>
      </c>
      <c r="AN332" s="5" t="s">
        <v>49</v>
      </c>
      <c r="AO332" s="5" t="s">
        <v>49</v>
      </c>
      <c r="AP332" s="5" t="s">
        <v>108</v>
      </c>
      <c r="AQ332" s="5" t="s">
        <v>109</v>
      </c>
      <c r="AR332" s="5" t="s">
        <v>110</v>
      </c>
      <c r="AS332" s="5" t="s">
        <v>111</v>
      </c>
      <c r="AT332" s="5" t="s">
        <v>112</v>
      </c>
      <c r="AU332" s="13">
        <v>10408570</v>
      </c>
      <c r="AV332" s="13" t="s">
        <v>119</v>
      </c>
    </row>
    <row r="333" spans="1:48" x14ac:dyDescent="0.25">
      <c r="A333" s="4">
        <v>44599</v>
      </c>
      <c r="B333" s="5" t="s">
        <v>26</v>
      </c>
      <c r="C333" s="5" t="s">
        <v>48</v>
      </c>
      <c r="D333" s="5" t="s">
        <v>28</v>
      </c>
      <c r="E333" s="5" t="s">
        <v>29</v>
      </c>
      <c r="F333" s="6">
        <v>23000</v>
      </c>
      <c r="G333" s="5" t="s">
        <v>30</v>
      </c>
      <c r="H333" s="6">
        <v>2.1959973075869685</v>
      </c>
      <c r="I333" s="6">
        <v>27.73499930573437</v>
      </c>
      <c r="J333" s="6">
        <v>50507.938074500278</v>
      </c>
      <c r="K333" s="6">
        <v>2.1959973075869685</v>
      </c>
      <c r="L333" s="7" t="s">
        <v>31</v>
      </c>
      <c r="M333" s="5" t="s">
        <v>32</v>
      </c>
      <c r="N333" s="6">
        <v>23000</v>
      </c>
      <c r="O333" s="5" t="s">
        <v>30</v>
      </c>
      <c r="P333" s="6">
        <v>2.165</v>
      </c>
      <c r="Q333" s="6" t="s">
        <v>33</v>
      </c>
      <c r="R333" s="6">
        <v>14008.1</v>
      </c>
      <c r="S333" s="6">
        <v>64516.038074500277</v>
      </c>
      <c r="T333" s="5" t="s">
        <v>135</v>
      </c>
      <c r="U333" s="5" t="s">
        <v>106</v>
      </c>
      <c r="V333" s="5" t="s">
        <v>107</v>
      </c>
      <c r="W333" s="5" t="s">
        <v>108</v>
      </c>
      <c r="X333" s="5" t="s">
        <v>109</v>
      </c>
      <c r="Y333" s="5" t="s">
        <v>110</v>
      </c>
      <c r="Z333" s="5" t="s">
        <v>111</v>
      </c>
      <c r="AA333" s="5" t="s">
        <v>112</v>
      </c>
      <c r="AB333" s="5" t="s">
        <v>113</v>
      </c>
      <c r="AC333" s="5" t="s">
        <v>49</v>
      </c>
      <c r="AD333" s="5" t="s">
        <v>49</v>
      </c>
      <c r="AE333" t="s">
        <v>49</v>
      </c>
      <c r="AF333" s="5" t="s">
        <v>115</v>
      </c>
      <c r="AG333" s="5" t="s">
        <v>34</v>
      </c>
      <c r="AH333" s="5" t="s">
        <v>49</v>
      </c>
      <c r="AI333" s="5" t="s">
        <v>117</v>
      </c>
      <c r="AJ333" s="5" t="s">
        <v>28</v>
      </c>
      <c r="AK333" s="5" t="s">
        <v>29</v>
      </c>
      <c r="AL333" s="5" t="s">
        <v>118</v>
      </c>
      <c r="AM333" s="5" t="s">
        <v>49</v>
      </c>
      <c r="AN333" s="5" t="s">
        <v>49</v>
      </c>
      <c r="AO333" s="5" t="s">
        <v>49</v>
      </c>
      <c r="AP333" s="5" t="s">
        <v>108</v>
      </c>
      <c r="AQ333" s="5" t="s">
        <v>109</v>
      </c>
      <c r="AR333" s="5" t="s">
        <v>110</v>
      </c>
      <c r="AS333" s="5" t="s">
        <v>111</v>
      </c>
      <c r="AT333" s="5" t="s">
        <v>112</v>
      </c>
      <c r="AU333" s="13">
        <v>10408577</v>
      </c>
      <c r="AV333" s="13" t="s">
        <v>119</v>
      </c>
    </row>
    <row r="334" spans="1:48" x14ac:dyDescent="0.25">
      <c r="A334" s="4">
        <v>44599</v>
      </c>
      <c r="B334" s="5" t="s">
        <v>26</v>
      </c>
      <c r="C334" s="5" t="s">
        <v>48</v>
      </c>
      <c r="D334" s="5" t="s">
        <v>28</v>
      </c>
      <c r="E334" s="5" t="s">
        <v>29</v>
      </c>
      <c r="F334" s="6">
        <v>23000</v>
      </c>
      <c r="G334" s="5" t="s">
        <v>30</v>
      </c>
      <c r="H334" s="6">
        <v>2.1959973075869685</v>
      </c>
      <c r="I334" s="6">
        <v>27.73499930573437</v>
      </c>
      <c r="J334" s="6">
        <v>50507.938074500278</v>
      </c>
      <c r="K334" s="6">
        <v>2.1959973075869685</v>
      </c>
      <c r="L334" s="7" t="s">
        <v>31</v>
      </c>
      <c r="M334" s="5" t="s">
        <v>32</v>
      </c>
      <c r="N334" s="6">
        <v>23000</v>
      </c>
      <c r="O334" s="5" t="s">
        <v>30</v>
      </c>
      <c r="P334" s="6">
        <v>2.165</v>
      </c>
      <c r="Q334" s="6" t="s">
        <v>33</v>
      </c>
      <c r="R334" s="6">
        <v>14008.1</v>
      </c>
      <c r="S334" s="6">
        <v>64516.038074500277</v>
      </c>
      <c r="T334" s="5" t="s">
        <v>135</v>
      </c>
      <c r="U334" s="5" t="s">
        <v>106</v>
      </c>
      <c r="V334" s="5" t="s">
        <v>107</v>
      </c>
      <c r="W334" s="5" t="s">
        <v>108</v>
      </c>
      <c r="X334" s="5" t="s">
        <v>109</v>
      </c>
      <c r="Y334" s="5" t="s">
        <v>110</v>
      </c>
      <c r="Z334" s="5" t="s">
        <v>111</v>
      </c>
      <c r="AA334" s="5" t="s">
        <v>112</v>
      </c>
      <c r="AB334" s="5" t="s">
        <v>113</v>
      </c>
      <c r="AC334" s="5" t="s">
        <v>49</v>
      </c>
      <c r="AD334" s="5" t="s">
        <v>49</v>
      </c>
      <c r="AE334" t="s">
        <v>49</v>
      </c>
      <c r="AF334" s="5" t="s">
        <v>115</v>
      </c>
      <c r="AG334" s="5" t="s">
        <v>34</v>
      </c>
      <c r="AH334" s="5" t="s">
        <v>49</v>
      </c>
      <c r="AI334" s="5" t="s">
        <v>117</v>
      </c>
      <c r="AJ334" s="5" t="s">
        <v>28</v>
      </c>
      <c r="AK334" s="5" t="s">
        <v>29</v>
      </c>
      <c r="AL334" s="5" t="s">
        <v>118</v>
      </c>
      <c r="AM334" s="5" t="s">
        <v>49</v>
      </c>
      <c r="AN334" s="5" t="s">
        <v>49</v>
      </c>
      <c r="AO334" s="5" t="s">
        <v>49</v>
      </c>
      <c r="AP334" s="5" t="s">
        <v>108</v>
      </c>
      <c r="AQ334" s="5" t="s">
        <v>109</v>
      </c>
      <c r="AR334" s="5" t="s">
        <v>110</v>
      </c>
      <c r="AS334" s="5" t="s">
        <v>111</v>
      </c>
      <c r="AT334" s="5" t="s">
        <v>112</v>
      </c>
      <c r="AU334" s="13">
        <v>10408576</v>
      </c>
      <c r="AV334" s="13" t="s">
        <v>119</v>
      </c>
    </row>
    <row r="335" spans="1:48" x14ac:dyDescent="0.25">
      <c r="A335" s="4">
        <v>44599</v>
      </c>
      <c r="B335" s="5" t="s">
        <v>26</v>
      </c>
      <c r="C335" s="5" t="s">
        <v>48</v>
      </c>
      <c r="D335" s="5" t="s">
        <v>28</v>
      </c>
      <c r="E335" s="5" t="s">
        <v>29</v>
      </c>
      <c r="F335" s="6">
        <v>23000</v>
      </c>
      <c r="G335" s="5" t="s">
        <v>30</v>
      </c>
      <c r="H335" s="6">
        <v>2.1959973075869685</v>
      </c>
      <c r="I335" s="6">
        <v>27.73499930573437</v>
      </c>
      <c r="J335" s="6">
        <v>50507.938074500278</v>
      </c>
      <c r="K335" s="6">
        <v>2.1959973075869685</v>
      </c>
      <c r="L335" s="7" t="s">
        <v>31</v>
      </c>
      <c r="M335" s="5" t="s">
        <v>32</v>
      </c>
      <c r="N335" s="6">
        <v>23000</v>
      </c>
      <c r="O335" s="5" t="s">
        <v>30</v>
      </c>
      <c r="P335" s="6">
        <v>2.165</v>
      </c>
      <c r="Q335" s="6" t="s">
        <v>33</v>
      </c>
      <c r="R335" s="6">
        <v>14008.1</v>
      </c>
      <c r="S335" s="6">
        <v>64516.038074500277</v>
      </c>
      <c r="T335" s="5" t="s">
        <v>135</v>
      </c>
      <c r="U335" s="5" t="s">
        <v>106</v>
      </c>
      <c r="V335" s="5" t="s">
        <v>107</v>
      </c>
      <c r="W335" s="5" t="s">
        <v>108</v>
      </c>
      <c r="X335" s="5" t="s">
        <v>109</v>
      </c>
      <c r="Y335" s="5" t="s">
        <v>110</v>
      </c>
      <c r="Z335" s="5" t="s">
        <v>111</v>
      </c>
      <c r="AA335" s="5" t="s">
        <v>112</v>
      </c>
      <c r="AB335" s="5" t="s">
        <v>113</v>
      </c>
      <c r="AC335" s="5" t="s">
        <v>49</v>
      </c>
      <c r="AD335" s="5" t="s">
        <v>49</v>
      </c>
      <c r="AE335" t="s">
        <v>49</v>
      </c>
      <c r="AF335" s="5" t="s">
        <v>115</v>
      </c>
      <c r="AG335" s="5" t="s">
        <v>34</v>
      </c>
      <c r="AH335" s="5" t="s">
        <v>49</v>
      </c>
      <c r="AI335" s="5" t="s">
        <v>117</v>
      </c>
      <c r="AJ335" s="5" t="s">
        <v>28</v>
      </c>
      <c r="AK335" s="5" t="s">
        <v>29</v>
      </c>
      <c r="AL335" s="5" t="s">
        <v>118</v>
      </c>
      <c r="AM335" s="5" t="s">
        <v>49</v>
      </c>
      <c r="AN335" s="5" t="s">
        <v>49</v>
      </c>
      <c r="AO335" s="5" t="s">
        <v>49</v>
      </c>
      <c r="AP335" s="5" t="s">
        <v>108</v>
      </c>
      <c r="AQ335" s="5" t="s">
        <v>109</v>
      </c>
      <c r="AR335" s="5" t="s">
        <v>110</v>
      </c>
      <c r="AS335" s="5" t="s">
        <v>111</v>
      </c>
      <c r="AT335" s="5" t="s">
        <v>112</v>
      </c>
      <c r="AU335" s="13">
        <v>10408573</v>
      </c>
      <c r="AV335" s="13" t="s">
        <v>119</v>
      </c>
    </row>
    <row r="336" spans="1:48" x14ac:dyDescent="0.25">
      <c r="A336" s="4">
        <v>44599</v>
      </c>
      <c r="B336" s="5" t="s">
        <v>26</v>
      </c>
      <c r="C336" s="5" t="s">
        <v>48</v>
      </c>
      <c r="D336" s="5" t="s">
        <v>28</v>
      </c>
      <c r="E336" s="5" t="s">
        <v>29</v>
      </c>
      <c r="F336" s="6">
        <v>23000</v>
      </c>
      <c r="G336" s="5" t="s">
        <v>30</v>
      </c>
      <c r="H336" s="6">
        <v>2.1959973075869685</v>
      </c>
      <c r="I336" s="6">
        <v>27.73499930573437</v>
      </c>
      <c r="J336" s="6">
        <v>50507.938074500278</v>
      </c>
      <c r="K336" s="6">
        <v>2.1959973075869685</v>
      </c>
      <c r="L336" s="7" t="s">
        <v>31</v>
      </c>
      <c r="M336" s="5" t="s">
        <v>32</v>
      </c>
      <c r="N336" s="6">
        <v>23000</v>
      </c>
      <c r="O336" s="5" t="s">
        <v>30</v>
      </c>
      <c r="P336" s="6">
        <v>2.165</v>
      </c>
      <c r="Q336" s="6" t="s">
        <v>33</v>
      </c>
      <c r="R336" s="6">
        <v>14008.1</v>
      </c>
      <c r="S336" s="6">
        <v>64516.038074500277</v>
      </c>
      <c r="T336" s="5" t="s">
        <v>135</v>
      </c>
      <c r="U336" s="5" t="s">
        <v>106</v>
      </c>
      <c r="V336" s="5" t="s">
        <v>107</v>
      </c>
      <c r="W336" s="5" t="s">
        <v>108</v>
      </c>
      <c r="X336" s="5" t="s">
        <v>109</v>
      </c>
      <c r="Y336" s="5" t="s">
        <v>110</v>
      </c>
      <c r="Z336" s="5" t="s">
        <v>111</v>
      </c>
      <c r="AA336" s="5" t="s">
        <v>112</v>
      </c>
      <c r="AB336" s="5" t="s">
        <v>113</v>
      </c>
      <c r="AC336" s="5" t="s">
        <v>49</v>
      </c>
      <c r="AD336" s="5" t="s">
        <v>49</v>
      </c>
      <c r="AE336" t="s">
        <v>49</v>
      </c>
      <c r="AF336" s="5" t="s">
        <v>115</v>
      </c>
      <c r="AG336" s="5" t="s">
        <v>34</v>
      </c>
      <c r="AH336" s="5" t="s">
        <v>49</v>
      </c>
      <c r="AI336" s="5" t="s">
        <v>117</v>
      </c>
      <c r="AJ336" s="5" t="s">
        <v>28</v>
      </c>
      <c r="AK336" s="5" t="s">
        <v>29</v>
      </c>
      <c r="AL336" s="5" t="s">
        <v>118</v>
      </c>
      <c r="AM336" s="5" t="s">
        <v>49</v>
      </c>
      <c r="AN336" s="5" t="s">
        <v>49</v>
      </c>
      <c r="AO336" s="5" t="s">
        <v>49</v>
      </c>
      <c r="AP336" s="5" t="s">
        <v>108</v>
      </c>
      <c r="AQ336" s="5" t="s">
        <v>109</v>
      </c>
      <c r="AR336" s="5" t="s">
        <v>110</v>
      </c>
      <c r="AS336" s="5" t="s">
        <v>111</v>
      </c>
      <c r="AT336" s="5" t="s">
        <v>112</v>
      </c>
      <c r="AU336" s="13">
        <v>10408574</v>
      </c>
      <c r="AV336" s="13" t="s">
        <v>119</v>
      </c>
    </row>
    <row r="337" spans="1:48" x14ac:dyDescent="0.25">
      <c r="A337" s="4">
        <v>44599</v>
      </c>
      <c r="B337" s="5" t="s">
        <v>26</v>
      </c>
      <c r="C337" s="5" t="s">
        <v>48</v>
      </c>
      <c r="D337" s="5" t="s">
        <v>28</v>
      </c>
      <c r="E337" s="5" t="s">
        <v>29</v>
      </c>
      <c r="F337" s="6">
        <v>23000</v>
      </c>
      <c r="G337" s="5" t="s">
        <v>30</v>
      </c>
      <c r="H337" s="6">
        <v>2.1959973075869685</v>
      </c>
      <c r="I337" s="6">
        <v>27.73499930573437</v>
      </c>
      <c r="J337" s="6">
        <v>50507.938074500278</v>
      </c>
      <c r="K337" s="6">
        <v>2.1959973075869685</v>
      </c>
      <c r="L337" s="7" t="s">
        <v>31</v>
      </c>
      <c r="M337" s="5" t="s">
        <v>32</v>
      </c>
      <c r="N337" s="6">
        <v>23000</v>
      </c>
      <c r="O337" s="5" t="s">
        <v>30</v>
      </c>
      <c r="P337" s="6">
        <v>2.165</v>
      </c>
      <c r="Q337" s="6" t="s">
        <v>33</v>
      </c>
      <c r="R337" s="6">
        <v>14008.1</v>
      </c>
      <c r="S337" s="6">
        <v>64516.038074500277</v>
      </c>
      <c r="T337" s="5" t="s">
        <v>135</v>
      </c>
      <c r="U337" s="5" t="s">
        <v>106</v>
      </c>
      <c r="V337" s="5" t="s">
        <v>107</v>
      </c>
      <c r="W337" s="5" t="s">
        <v>108</v>
      </c>
      <c r="X337" s="5" t="s">
        <v>109</v>
      </c>
      <c r="Y337" s="5" t="s">
        <v>110</v>
      </c>
      <c r="Z337" s="5" t="s">
        <v>111</v>
      </c>
      <c r="AA337" s="5" t="s">
        <v>112</v>
      </c>
      <c r="AB337" s="5" t="s">
        <v>113</v>
      </c>
      <c r="AC337" s="5" t="s">
        <v>49</v>
      </c>
      <c r="AD337" s="5" t="s">
        <v>49</v>
      </c>
      <c r="AE337" t="s">
        <v>49</v>
      </c>
      <c r="AF337" s="5" t="s">
        <v>115</v>
      </c>
      <c r="AG337" s="5" t="s">
        <v>34</v>
      </c>
      <c r="AH337" s="5" t="s">
        <v>49</v>
      </c>
      <c r="AI337" s="5" t="s">
        <v>117</v>
      </c>
      <c r="AJ337" s="5" t="s">
        <v>28</v>
      </c>
      <c r="AK337" s="5" t="s">
        <v>29</v>
      </c>
      <c r="AL337" s="5" t="s">
        <v>118</v>
      </c>
      <c r="AM337" s="5" t="s">
        <v>49</v>
      </c>
      <c r="AN337" s="5" t="s">
        <v>49</v>
      </c>
      <c r="AO337" s="5" t="s">
        <v>49</v>
      </c>
      <c r="AP337" s="5" t="s">
        <v>108</v>
      </c>
      <c r="AQ337" s="5" t="s">
        <v>109</v>
      </c>
      <c r="AR337" s="5" t="s">
        <v>110</v>
      </c>
      <c r="AS337" s="5" t="s">
        <v>111</v>
      </c>
      <c r="AT337" s="5" t="s">
        <v>112</v>
      </c>
      <c r="AU337" s="13">
        <v>10408575</v>
      </c>
      <c r="AV337" s="13" t="s">
        <v>119</v>
      </c>
    </row>
    <row r="338" spans="1:48" x14ac:dyDescent="0.25">
      <c r="A338" s="4">
        <v>44607</v>
      </c>
      <c r="B338" s="5" t="s">
        <v>26</v>
      </c>
      <c r="C338" s="5" t="s">
        <v>52</v>
      </c>
      <c r="D338" s="5" t="s">
        <v>28</v>
      </c>
      <c r="E338" s="5" t="s">
        <v>56</v>
      </c>
      <c r="F338" s="6">
        <v>24480</v>
      </c>
      <c r="G338" s="5" t="s">
        <v>30</v>
      </c>
      <c r="H338" s="6">
        <v>1.6915657968614293</v>
      </c>
      <c r="I338" s="6">
        <v>24.489998603034905</v>
      </c>
      <c r="J338" s="6">
        <v>41409.530707167789</v>
      </c>
      <c r="K338" s="6">
        <v>1.6915657968614293</v>
      </c>
      <c r="L338" s="7" t="s">
        <v>31</v>
      </c>
      <c r="M338" s="5" t="s">
        <v>57</v>
      </c>
      <c r="N338" s="6">
        <v>24480</v>
      </c>
      <c r="O338" s="5" t="s">
        <v>30</v>
      </c>
      <c r="P338" s="6">
        <v>1.68</v>
      </c>
      <c r="Q338" s="6" t="s">
        <v>33</v>
      </c>
      <c r="R338" s="6">
        <v>10140.99</v>
      </c>
      <c r="S338" s="6">
        <v>51550.520707167787</v>
      </c>
      <c r="T338" s="5" t="s">
        <v>135</v>
      </c>
      <c r="U338" s="5" t="s">
        <v>106</v>
      </c>
      <c r="V338" s="5" t="s">
        <v>107</v>
      </c>
      <c r="W338" s="5" t="s">
        <v>108</v>
      </c>
      <c r="X338" s="5" t="s">
        <v>109</v>
      </c>
      <c r="Y338" s="5" t="s">
        <v>110</v>
      </c>
      <c r="Z338" s="5" t="s">
        <v>111</v>
      </c>
      <c r="AA338" s="5" t="s">
        <v>112</v>
      </c>
      <c r="AB338" s="5" t="s">
        <v>113</v>
      </c>
      <c r="AC338" s="5" t="s">
        <v>49</v>
      </c>
      <c r="AD338" s="5" t="s">
        <v>49</v>
      </c>
      <c r="AE338" t="s">
        <v>49</v>
      </c>
      <c r="AF338" s="5" t="s">
        <v>115</v>
      </c>
      <c r="AG338" s="5" t="s">
        <v>34</v>
      </c>
      <c r="AH338" s="5" t="s">
        <v>49</v>
      </c>
      <c r="AI338" s="5" t="s">
        <v>117</v>
      </c>
      <c r="AJ338" s="5" t="s">
        <v>28</v>
      </c>
      <c r="AK338" s="5" t="s">
        <v>56</v>
      </c>
      <c r="AL338" s="5" t="s">
        <v>118</v>
      </c>
      <c r="AM338" s="5" t="s">
        <v>49</v>
      </c>
      <c r="AN338" s="5" t="s">
        <v>49</v>
      </c>
      <c r="AO338" s="5" t="s">
        <v>49</v>
      </c>
      <c r="AP338" s="5" t="s">
        <v>108</v>
      </c>
      <c r="AQ338" s="5" t="s">
        <v>109</v>
      </c>
      <c r="AR338" s="5" t="s">
        <v>110</v>
      </c>
      <c r="AS338" s="5" t="s">
        <v>111</v>
      </c>
      <c r="AT338" s="5" t="s">
        <v>112</v>
      </c>
      <c r="AU338" s="13">
        <v>10405453</v>
      </c>
      <c r="AV338" s="13" t="s">
        <v>119</v>
      </c>
    </row>
    <row r="339" spans="1:48" x14ac:dyDescent="0.25">
      <c r="A339" s="4">
        <v>44607</v>
      </c>
      <c r="B339" s="5" t="s">
        <v>26</v>
      </c>
      <c r="C339" s="5" t="s">
        <v>48</v>
      </c>
      <c r="D339" s="5" t="s">
        <v>28</v>
      </c>
      <c r="E339" s="5" t="s">
        <v>46</v>
      </c>
      <c r="F339" s="6">
        <v>120000</v>
      </c>
      <c r="G339" s="5" t="s">
        <v>30</v>
      </c>
      <c r="H339" s="6">
        <v>2.5675552273789553</v>
      </c>
      <c r="I339" s="6">
        <v>27.735000323561771</v>
      </c>
      <c r="J339" s="6">
        <v>308106.62728547462</v>
      </c>
      <c r="K339" s="6">
        <v>2567.5552273789554</v>
      </c>
      <c r="L339" s="7" t="s">
        <v>31</v>
      </c>
      <c r="M339" s="5" t="s">
        <v>32</v>
      </c>
      <c r="N339" s="6">
        <v>120</v>
      </c>
      <c r="O339" s="5" t="s">
        <v>37</v>
      </c>
      <c r="P339" s="6">
        <v>2550</v>
      </c>
      <c r="Q339" s="6" t="s">
        <v>33</v>
      </c>
      <c r="R339" s="6">
        <v>85451.66</v>
      </c>
      <c r="S339" s="6">
        <v>393558.28728547459</v>
      </c>
      <c r="T339" s="5" t="s">
        <v>135</v>
      </c>
      <c r="U339" s="5" t="s">
        <v>106</v>
      </c>
      <c r="V339" s="5" t="s">
        <v>107</v>
      </c>
      <c r="W339" s="5" t="s">
        <v>108</v>
      </c>
      <c r="X339" s="5" t="s">
        <v>109</v>
      </c>
      <c r="Y339" s="5" t="s">
        <v>110</v>
      </c>
      <c r="Z339" s="5" t="s">
        <v>111</v>
      </c>
      <c r="AA339" s="5" t="s">
        <v>112</v>
      </c>
      <c r="AB339" s="5" t="s">
        <v>113</v>
      </c>
      <c r="AC339" s="5" t="s">
        <v>49</v>
      </c>
      <c r="AD339" s="5" t="s">
        <v>49</v>
      </c>
      <c r="AE339" t="s">
        <v>49</v>
      </c>
      <c r="AF339" s="5" t="s">
        <v>115</v>
      </c>
      <c r="AG339" s="5" t="s">
        <v>34</v>
      </c>
      <c r="AH339" s="5" t="s">
        <v>49</v>
      </c>
      <c r="AI339" s="5" t="s">
        <v>117</v>
      </c>
      <c r="AJ339" s="5" t="s">
        <v>28</v>
      </c>
      <c r="AK339" s="5" t="s">
        <v>46</v>
      </c>
      <c r="AL339" s="5" t="s">
        <v>118</v>
      </c>
      <c r="AM339" s="5" t="s">
        <v>49</v>
      </c>
      <c r="AN339" s="5" t="s">
        <v>49</v>
      </c>
      <c r="AO339" s="5" t="s">
        <v>49</v>
      </c>
      <c r="AP339" s="5" t="s">
        <v>108</v>
      </c>
      <c r="AQ339" s="5" t="s">
        <v>109</v>
      </c>
      <c r="AR339" s="5" t="s">
        <v>110</v>
      </c>
      <c r="AS339" s="5" t="s">
        <v>111</v>
      </c>
      <c r="AT339" s="5" t="s">
        <v>112</v>
      </c>
      <c r="AU339" s="13">
        <v>10405351</v>
      </c>
      <c r="AV339" s="13" t="s">
        <v>119</v>
      </c>
    </row>
    <row r="340" spans="1:48" x14ac:dyDescent="0.25">
      <c r="A340" s="4">
        <v>44607</v>
      </c>
      <c r="B340" s="5" t="s">
        <v>26</v>
      </c>
      <c r="C340" s="5" t="s">
        <v>52</v>
      </c>
      <c r="D340" s="5" t="s">
        <v>28</v>
      </c>
      <c r="E340" s="5" t="s">
        <v>56</v>
      </c>
      <c r="F340" s="6">
        <v>24490</v>
      </c>
      <c r="G340" s="5" t="s">
        <v>30</v>
      </c>
      <c r="H340" s="6">
        <v>1.6915657968614295</v>
      </c>
      <c r="I340" s="6">
        <v>24.490003104026208</v>
      </c>
      <c r="J340" s="6">
        <v>41426.446365136406</v>
      </c>
      <c r="K340" s="6">
        <v>1.6915657968614295</v>
      </c>
      <c r="L340" s="7" t="s">
        <v>31</v>
      </c>
      <c r="M340" s="5" t="s">
        <v>57</v>
      </c>
      <c r="N340" s="6">
        <v>24490</v>
      </c>
      <c r="O340" s="5" t="s">
        <v>30</v>
      </c>
      <c r="P340" s="6">
        <v>1.68</v>
      </c>
      <c r="Q340" s="6" t="s">
        <v>33</v>
      </c>
      <c r="R340" s="6">
        <v>10145.14</v>
      </c>
      <c r="S340" s="6">
        <v>51571.586365136405</v>
      </c>
      <c r="T340" s="5" t="s">
        <v>135</v>
      </c>
      <c r="U340" s="5" t="s">
        <v>106</v>
      </c>
      <c r="V340" s="5" t="s">
        <v>107</v>
      </c>
      <c r="W340" s="5" t="s">
        <v>108</v>
      </c>
      <c r="X340" s="5" t="s">
        <v>109</v>
      </c>
      <c r="Y340" s="5" t="s">
        <v>110</v>
      </c>
      <c r="Z340" s="5" t="s">
        <v>111</v>
      </c>
      <c r="AA340" s="5" t="s">
        <v>112</v>
      </c>
      <c r="AB340" s="5" t="s">
        <v>113</v>
      </c>
      <c r="AC340" s="5" t="s">
        <v>49</v>
      </c>
      <c r="AD340" s="5" t="s">
        <v>49</v>
      </c>
      <c r="AE340" t="s">
        <v>49</v>
      </c>
      <c r="AF340" s="5" t="s">
        <v>115</v>
      </c>
      <c r="AG340" s="5" t="s">
        <v>34</v>
      </c>
      <c r="AH340" s="5" t="s">
        <v>49</v>
      </c>
      <c r="AI340" s="5" t="s">
        <v>117</v>
      </c>
      <c r="AJ340" s="5" t="s">
        <v>28</v>
      </c>
      <c r="AK340" s="5" t="s">
        <v>56</v>
      </c>
      <c r="AL340" s="5" t="s">
        <v>118</v>
      </c>
      <c r="AM340" s="5" t="s">
        <v>49</v>
      </c>
      <c r="AN340" s="5" t="s">
        <v>49</v>
      </c>
      <c r="AO340" s="5" t="s">
        <v>49</v>
      </c>
      <c r="AP340" s="5" t="s">
        <v>108</v>
      </c>
      <c r="AQ340" s="5" t="s">
        <v>109</v>
      </c>
      <c r="AR340" s="5" t="s">
        <v>110</v>
      </c>
      <c r="AS340" s="5" t="s">
        <v>111</v>
      </c>
      <c r="AT340" s="5" t="s">
        <v>112</v>
      </c>
      <c r="AU340" s="13">
        <v>10405450</v>
      </c>
      <c r="AV340" s="13" t="s">
        <v>119</v>
      </c>
    </row>
    <row r="341" spans="1:48" x14ac:dyDescent="0.25">
      <c r="A341" s="4">
        <v>44607</v>
      </c>
      <c r="B341" s="5" t="s">
        <v>26</v>
      </c>
      <c r="C341" s="5" t="s">
        <v>52</v>
      </c>
      <c r="D341" s="5" t="s">
        <v>28</v>
      </c>
      <c r="E341" s="5" t="s">
        <v>51</v>
      </c>
      <c r="F341" s="6">
        <v>240000</v>
      </c>
      <c r="G341" s="5" t="s">
        <v>30</v>
      </c>
      <c r="H341" s="6">
        <v>2.1698358882359408</v>
      </c>
      <c r="I341" s="6">
        <v>27.735000089336083</v>
      </c>
      <c r="J341" s="6">
        <v>520760.6131766258</v>
      </c>
      <c r="K341" s="6">
        <v>2169.8358882359407</v>
      </c>
      <c r="L341" s="7" t="s">
        <v>31</v>
      </c>
      <c r="M341" s="5" t="s">
        <v>32</v>
      </c>
      <c r="N341" s="6">
        <v>240</v>
      </c>
      <c r="O341" s="5" t="s">
        <v>37</v>
      </c>
      <c r="P341" s="6">
        <v>2155</v>
      </c>
      <c r="Q341" s="6" t="s">
        <v>33</v>
      </c>
      <c r="R341" s="6">
        <v>144431.51999999999</v>
      </c>
      <c r="S341" s="6">
        <v>665192.13317662582</v>
      </c>
      <c r="T341" s="5" t="s">
        <v>135</v>
      </c>
      <c r="U341" s="5" t="s">
        <v>106</v>
      </c>
      <c r="V341" s="5" t="s">
        <v>107</v>
      </c>
      <c r="W341" s="5" t="s">
        <v>108</v>
      </c>
      <c r="X341" s="5" t="s">
        <v>109</v>
      </c>
      <c r="Y341" s="5" t="s">
        <v>110</v>
      </c>
      <c r="Z341" s="5" t="s">
        <v>111</v>
      </c>
      <c r="AA341" s="5" t="s">
        <v>112</v>
      </c>
      <c r="AB341" s="5" t="s">
        <v>113</v>
      </c>
      <c r="AC341" s="5" t="s">
        <v>49</v>
      </c>
      <c r="AD341" s="5" t="s">
        <v>49</v>
      </c>
      <c r="AE341" t="s">
        <v>49</v>
      </c>
      <c r="AF341" s="5" t="s">
        <v>115</v>
      </c>
      <c r="AG341" s="5" t="s">
        <v>34</v>
      </c>
      <c r="AH341" s="5" t="s">
        <v>49</v>
      </c>
      <c r="AI341" s="5" t="s">
        <v>117</v>
      </c>
      <c r="AJ341" s="5" t="s">
        <v>28</v>
      </c>
      <c r="AK341" s="5" t="s">
        <v>51</v>
      </c>
      <c r="AL341" s="5" t="s">
        <v>118</v>
      </c>
      <c r="AM341" s="5" t="s">
        <v>49</v>
      </c>
      <c r="AN341" s="5" t="s">
        <v>121</v>
      </c>
      <c r="AO341" s="5" t="s">
        <v>49</v>
      </c>
      <c r="AP341" s="5" t="s">
        <v>108</v>
      </c>
      <c r="AQ341" s="5" t="s">
        <v>109</v>
      </c>
      <c r="AR341" s="5" t="s">
        <v>110</v>
      </c>
      <c r="AS341" s="5" t="s">
        <v>111</v>
      </c>
      <c r="AT341" s="5" t="s">
        <v>112</v>
      </c>
      <c r="AU341" s="13">
        <v>10405355</v>
      </c>
      <c r="AV341" s="13" t="s">
        <v>119</v>
      </c>
    </row>
    <row r="342" spans="1:48" x14ac:dyDescent="0.25">
      <c r="A342" s="4">
        <v>44607</v>
      </c>
      <c r="B342" s="5" t="s">
        <v>26</v>
      </c>
      <c r="C342" s="5" t="s">
        <v>52</v>
      </c>
      <c r="D342" s="5" t="s">
        <v>28</v>
      </c>
      <c r="E342" s="5" t="s">
        <v>56</v>
      </c>
      <c r="F342" s="6">
        <v>24490</v>
      </c>
      <c r="G342" s="5" t="s">
        <v>30</v>
      </c>
      <c r="H342" s="6">
        <v>1.6915657968614295</v>
      </c>
      <c r="I342" s="6">
        <v>24.490003104026208</v>
      </c>
      <c r="J342" s="6">
        <v>41426.446365136406</v>
      </c>
      <c r="K342" s="6">
        <v>1.6915657968614295</v>
      </c>
      <c r="L342" s="7" t="s">
        <v>31</v>
      </c>
      <c r="M342" s="5" t="s">
        <v>57</v>
      </c>
      <c r="N342" s="6">
        <v>24490</v>
      </c>
      <c r="O342" s="5" t="s">
        <v>30</v>
      </c>
      <c r="P342" s="6">
        <v>1.68</v>
      </c>
      <c r="Q342" s="6" t="s">
        <v>33</v>
      </c>
      <c r="R342" s="6">
        <v>10145.14</v>
      </c>
      <c r="S342" s="6">
        <v>51571.586365136405</v>
      </c>
      <c r="T342" s="5" t="s">
        <v>135</v>
      </c>
      <c r="U342" s="5" t="s">
        <v>106</v>
      </c>
      <c r="V342" s="5" t="s">
        <v>107</v>
      </c>
      <c r="W342" s="5" t="s">
        <v>108</v>
      </c>
      <c r="X342" s="5" t="s">
        <v>109</v>
      </c>
      <c r="Y342" s="5" t="s">
        <v>110</v>
      </c>
      <c r="Z342" s="5" t="s">
        <v>111</v>
      </c>
      <c r="AA342" s="5" t="s">
        <v>112</v>
      </c>
      <c r="AB342" s="5" t="s">
        <v>113</v>
      </c>
      <c r="AC342" s="5" t="s">
        <v>49</v>
      </c>
      <c r="AD342" s="5" t="s">
        <v>49</v>
      </c>
      <c r="AE342" t="s">
        <v>49</v>
      </c>
      <c r="AF342" s="5" t="s">
        <v>115</v>
      </c>
      <c r="AG342" s="5" t="s">
        <v>34</v>
      </c>
      <c r="AH342" s="5" t="s">
        <v>49</v>
      </c>
      <c r="AI342" s="5" t="s">
        <v>117</v>
      </c>
      <c r="AJ342" s="5" t="s">
        <v>28</v>
      </c>
      <c r="AK342" s="5" t="s">
        <v>56</v>
      </c>
      <c r="AL342" s="5" t="s">
        <v>118</v>
      </c>
      <c r="AM342" s="5" t="s">
        <v>49</v>
      </c>
      <c r="AN342" s="5" t="s">
        <v>49</v>
      </c>
      <c r="AO342" s="5" t="s">
        <v>49</v>
      </c>
      <c r="AP342" s="5" t="s">
        <v>108</v>
      </c>
      <c r="AQ342" s="5" t="s">
        <v>109</v>
      </c>
      <c r="AR342" s="5" t="s">
        <v>110</v>
      </c>
      <c r="AS342" s="5" t="s">
        <v>111</v>
      </c>
      <c r="AT342" s="5" t="s">
        <v>112</v>
      </c>
      <c r="AU342" s="13">
        <v>10405451</v>
      </c>
      <c r="AV342" s="13" t="s">
        <v>119</v>
      </c>
    </row>
    <row r="343" spans="1:48" x14ac:dyDescent="0.25">
      <c r="A343" s="4">
        <v>44607</v>
      </c>
      <c r="B343" s="5" t="s">
        <v>26</v>
      </c>
      <c r="C343" s="5" t="s">
        <v>52</v>
      </c>
      <c r="D343" s="5" t="s">
        <v>28</v>
      </c>
      <c r="E343" s="5" t="s">
        <v>56</v>
      </c>
      <c r="F343" s="6">
        <v>24480</v>
      </c>
      <c r="G343" s="5" t="s">
        <v>30</v>
      </c>
      <c r="H343" s="6">
        <v>1.6915657968614293</v>
      </c>
      <c r="I343" s="6">
        <v>24.489998603034905</v>
      </c>
      <c r="J343" s="6">
        <v>41409.530707167789</v>
      </c>
      <c r="K343" s="6">
        <v>1.6915657968614293</v>
      </c>
      <c r="L343" s="7" t="s">
        <v>31</v>
      </c>
      <c r="M343" s="5" t="s">
        <v>57</v>
      </c>
      <c r="N343" s="6">
        <v>24480</v>
      </c>
      <c r="O343" s="5" t="s">
        <v>30</v>
      </c>
      <c r="P343" s="6">
        <v>1.68</v>
      </c>
      <c r="Q343" s="6" t="s">
        <v>33</v>
      </c>
      <c r="R343" s="6">
        <v>10140.99</v>
      </c>
      <c r="S343" s="6">
        <v>51550.520707167787</v>
      </c>
      <c r="T343" s="5" t="s">
        <v>135</v>
      </c>
      <c r="U343" s="5" t="s">
        <v>106</v>
      </c>
      <c r="V343" s="5" t="s">
        <v>107</v>
      </c>
      <c r="W343" s="5" t="s">
        <v>108</v>
      </c>
      <c r="X343" s="5" t="s">
        <v>109</v>
      </c>
      <c r="Y343" s="5" t="s">
        <v>110</v>
      </c>
      <c r="Z343" s="5" t="s">
        <v>111</v>
      </c>
      <c r="AA343" s="5" t="s">
        <v>112</v>
      </c>
      <c r="AB343" s="5" t="s">
        <v>113</v>
      </c>
      <c r="AC343" s="5" t="s">
        <v>49</v>
      </c>
      <c r="AD343" s="5" t="s">
        <v>49</v>
      </c>
      <c r="AE343" t="s">
        <v>49</v>
      </c>
      <c r="AF343" s="5" t="s">
        <v>115</v>
      </c>
      <c r="AG343" s="5" t="s">
        <v>34</v>
      </c>
      <c r="AH343" s="5" t="s">
        <v>49</v>
      </c>
      <c r="AI343" s="5" t="s">
        <v>117</v>
      </c>
      <c r="AJ343" s="5" t="s">
        <v>28</v>
      </c>
      <c r="AK343" s="5" t="s">
        <v>56</v>
      </c>
      <c r="AL343" s="5" t="s">
        <v>118</v>
      </c>
      <c r="AM343" s="5" t="s">
        <v>49</v>
      </c>
      <c r="AN343" s="5" t="s">
        <v>49</v>
      </c>
      <c r="AO343" s="5" t="s">
        <v>49</v>
      </c>
      <c r="AP343" s="5" t="s">
        <v>108</v>
      </c>
      <c r="AQ343" s="5" t="s">
        <v>109</v>
      </c>
      <c r="AR343" s="5" t="s">
        <v>110</v>
      </c>
      <c r="AS343" s="5" t="s">
        <v>111</v>
      </c>
      <c r="AT343" s="5" t="s">
        <v>112</v>
      </c>
      <c r="AU343" s="13">
        <v>10405452</v>
      </c>
      <c r="AV343" s="13" t="s">
        <v>119</v>
      </c>
    </row>
    <row r="344" spans="1:48" x14ac:dyDescent="0.25">
      <c r="A344" s="4">
        <v>44607</v>
      </c>
      <c r="B344" s="5" t="s">
        <v>26</v>
      </c>
      <c r="C344" s="5" t="s">
        <v>48</v>
      </c>
      <c r="D344" s="5" t="s">
        <v>28</v>
      </c>
      <c r="E344" s="5" t="s">
        <v>51</v>
      </c>
      <c r="F344" s="6">
        <v>480000</v>
      </c>
      <c r="G344" s="5" t="s">
        <v>30</v>
      </c>
      <c r="H344" s="6">
        <v>2.4265914109738365</v>
      </c>
      <c r="I344" s="6">
        <v>27.735000045647716</v>
      </c>
      <c r="J344" s="6">
        <v>1164763.8772674415</v>
      </c>
      <c r="K344" s="6">
        <v>2426.5914109738364</v>
      </c>
      <c r="L344" s="7" t="s">
        <v>31</v>
      </c>
      <c r="M344" s="5" t="s">
        <v>32</v>
      </c>
      <c r="N344" s="6">
        <v>480</v>
      </c>
      <c r="O344" s="5" t="s">
        <v>37</v>
      </c>
      <c r="P344" s="6">
        <v>2410</v>
      </c>
      <c r="Q344" s="6" t="s">
        <v>33</v>
      </c>
      <c r="R344" s="6">
        <v>323044.03000000003</v>
      </c>
      <c r="S344" s="6">
        <v>1487807.9072674415</v>
      </c>
      <c r="T344" s="5" t="s">
        <v>135</v>
      </c>
      <c r="U344" s="5" t="s">
        <v>106</v>
      </c>
      <c r="V344" s="5" t="s">
        <v>107</v>
      </c>
      <c r="W344" s="5" t="s">
        <v>108</v>
      </c>
      <c r="X344" s="5" t="s">
        <v>109</v>
      </c>
      <c r="Y344" s="5" t="s">
        <v>110</v>
      </c>
      <c r="Z344" s="5" t="s">
        <v>111</v>
      </c>
      <c r="AA344" s="5" t="s">
        <v>112</v>
      </c>
      <c r="AB344" s="5" t="s">
        <v>113</v>
      </c>
      <c r="AC344" s="5" t="s">
        <v>49</v>
      </c>
      <c r="AD344" s="5" t="s">
        <v>49</v>
      </c>
      <c r="AE344" t="s">
        <v>49</v>
      </c>
      <c r="AF344" s="5" t="s">
        <v>115</v>
      </c>
      <c r="AG344" s="5" t="s">
        <v>34</v>
      </c>
      <c r="AH344" s="5" t="s">
        <v>49</v>
      </c>
      <c r="AI344" s="5" t="s">
        <v>117</v>
      </c>
      <c r="AJ344" s="5" t="s">
        <v>28</v>
      </c>
      <c r="AK344" s="5" t="s">
        <v>51</v>
      </c>
      <c r="AL344" s="5" t="s">
        <v>118</v>
      </c>
      <c r="AM344" s="5" t="s">
        <v>49</v>
      </c>
      <c r="AN344" s="5" t="s">
        <v>121</v>
      </c>
      <c r="AO344" s="5" t="s">
        <v>49</v>
      </c>
      <c r="AP344" s="5" t="s">
        <v>108</v>
      </c>
      <c r="AQ344" s="5" t="s">
        <v>109</v>
      </c>
      <c r="AR344" s="5" t="s">
        <v>110</v>
      </c>
      <c r="AS344" s="5" t="s">
        <v>111</v>
      </c>
      <c r="AT344" s="5" t="s">
        <v>112</v>
      </c>
      <c r="AU344" s="13">
        <v>10405358</v>
      </c>
      <c r="AV344" s="13" t="s">
        <v>119</v>
      </c>
    </row>
    <row r="345" spans="1:48" x14ac:dyDescent="0.25">
      <c r="A345" s="4">
        <v>44607</v>
      </c>
      <c r="B345" s="5" t="s">
        <v>26</v>
      </c>
      <c r="C345" s="5" t="s">
        <v>48</v>
      </c>
      <c r="D345" s="5" t="s">
        <v>28</v>
      </c>
      <c r="E345" s="5" t="s">
        <v>46</v>
      </c>
      <c r="F345" s="6">
        <v>168000</v>
      </c>
      <c r="G345" s="5" t="s">
        <v>30</v>
      </c>
      <c r="H345" s="6">
        <v>2.4870044751474589</v>
      </c>
      <c r="I345" s="6">
        <v>27.735000104984469</v>
      </c>
      <c r="J345" s="6">
        <v>417816.75182477309</v>
      </c>
      <c r="K345" s="6">
        <v>2487.0044751474588</v>
      </c>
      <c r="L345" s="7" t="s">
        <v>31</v>
      </c>
      <c r="M345" s="5" t="s">
        <v>32</v>
      </c>
      <c r="N345" s="6">
        <v>168</v>
      </c>
      <c r="O345" s="5" t="s">
        <v>37</v>
      </c>
      <c r="P345" s="6">
        <v>2470</v>
      </c>
      <c r="Q345" s="6" t="s">
        <v>33</v>
      </c>
      <c r="R345" s="6">
        <v>115880.32000000001</v>
      </c>
      <c r="S345" s="6">
        <v>533697.0718247731</v>
      </c>
      <c r="T345" s="5" t="s">
        <v>135</v>
      </c>
      <c r="U345" s="5" t="s">
        <v>106</v>
      </c>
      <c r="V345" s="5" t="s">
        <v>107</v>
      </c>
      <c r="W345" s="5" t="s">
        <v>108</v>
      </c>
      <c r="X345" s="5" t="s">
        <v>109</v>
      </c>
      <c r="Y345" s="5" t="s">
        <v>110</v>
      </c>
      <c r="Z345" s="5" t="s">
        <v>111</v>
      </c>
      <c r="AA345" s="5" t="s">
        <v>112</v>
      </c>
      <c r="AB345" s="5" t="s">
        <v>113</v>
      </c>
      <c r="AC345" s="5" t="s">
        <v>49</v>
      </c>
      <c r="AD345" s="5" t="s">
        <v>49</v>
      </c>
      <c r="AE345" t="s">
        <v>49</v>
      </c>
      <c r="AF345" s="5" t="s">
        <v>115</v>
      </c>
      <c r="AG345" s="5" t="s">
        <v>34</v>
      </c>
      <c r="AH345" s="5" t="s">
        <v>49</v>
      </c>
      <c r="AI345" s="5" t="s">
        <v>117</v>
      </c>
      <c r="AJ345" s="5" t="s">
        <v>28</v>
      </c>
      <c r="AK345" s="5" t="s">
        <v>46</v>
      </c>
      <c r="AL345" s="5" t="s">
        <v>118</v>
      </c>
      <c r="AM345" s="5" t="s">
        <v>49</v>
      </c>
      <c r="AN345" s="5" t="s">
        <v>49</v>
      </c>
      <c r="AO345" s="5" t="s">
        <v>49</v>
      </c>
      <c r="AP345" s="5" t="s">
        <v>108</v>
      </c>
      <c r="AQ345" s="5" t="s">
        <v>109</v>
      </c>
      <c r="AR345" s="5" t="s">
        <v>110</v>
      </c>
      <c r="AS345" s="5" t="s">
        <v>111</v>
      </c>
      <c r="AT345" s="5" t="s">
        <v>112</v>
      </c>
      <c r="AU345" s="13">
        <v>10405538</v>
      </c>
      <c r="AV345" s="13" t="s">
        <v>119</v>
      </c>
    </row>
    <row r="346" spans="1:48" x14ac:dyDescent="0.25">
      <c r="A346" s="4">
        <v>44607</v>
      </c>
      <c r="B346" s="5" t="s">
        <v>26</v>
      </c>
      <c r="C346" s="5" t="s">
        <v>48</v>
      </c>
      <c r="D346" s="5" t="s">
        <v>28</v>
      </c>
      <c r="E346" s="5" t="s">
        <v>29</v>
      </c>
      <c r="F346" s="6">
        <v>23000</v>
      </c>
      <c r="G346" s="5" t="s">
        <v>30</v>
      </c>
      <c r="H346" s="6">
        <v>2.1799047322648781</v>
      </c>
      <c r="I346" s="6">
        <v>27.73499930573437</v>
      </c>
      <c r="J346" s="6">
        <v>50137.808842092199</v>
      </c>
      <c r="K346" s="6">
        <v>2.1799047322648781</v>
      </c>
      <c r="L346" s="7" t="s">
        <v>31</v>
      </c>
      <c r="M346" s="5" t="s">
        <v>32</v>
      </c>
      <c r="N346" s="6">
        <v>23000</v>
      </c>
      <c r="O346" s="5" t="s">
        <v>30</v>
      </c>
      <c r="P346" s="6">
        <v>2.165</v>
      </c>
      <c r="Q346" s="6" t="s">
        <v>33</v>
      </c>
      <c r="R346" s="6">
        <v>13905.44</v>
      </c>
      <c r="S346" s="6">
        <v>64043.248842092202</v>
      </c>
      <c r="T346" s="5" t="s">
        <v>135</v>
      </c>
      <c r="U346" s="5" t="s">
        <v>106</v>
      </c>
      <c r="V346" s="5" t="s">
        <v>107</v>
      </c>
      <c r="W346" s="5" t="s">
        <v>108</v>
      </c>
      <c r="X346" s="5" t="s">
        <v>109</v>
      </c>
      <c r="Y346" s="5" t="s">
        <v>110</v>
      </c>
      <c r="Z346" s="5" t="s">
        <v>111</v>
      </c>
      <c r="AA346" s="5" t="s">
        <v>112</v>
      </c>
      <c r="AB346" s="5" t="s">
        <v>113</v>
      </c>
      <c r="AC346" s="5" t="s">
        <v>49</v>
      </c>
      <c r="AD346" s="5" t="s">
        <v>49</v>
      </c>
      <c r="AE346" t="s">
        <v>49</v>
      </c>
      <c r="AF346" s="5" t="s">
        <v>115</v>
      </c>
      <c r="AG346" s="5" t="s">
        <v>34</v>
      </c>
      <c r="AH346" s="5" t="s">
        <v>49</v>
      </c>
      <c r="AI346" s="5" t="s">
        <v>117</v>
      </c>
      <c r="AJ346" s="5" t="s">
        <v>28</v>
      </c>
      <c r="AK346" s="5" t="s">
        <v>29</v>
      </c>
      <c r="AL346" s="5" t="s">
        <v>118</v>
      </c>
      <c r="AM346" s="5" t="s">
        <v>49</v>
      </c>
      <c r="AN346" s="5" t="s">
        <v>49</v>
      </c>
      <c r="AO346" s="5" t="s">
        <v>49</v>
      </c>
      <c r="AP346" s="5" t="s">
        <v>108</v>
      </c>
      <c r="AQ346" s="5" t="s">
        <v>109</v>
      </c>
      <c r="AR346" s="5" t="s">
        <v>110</v>
      </c>
      <c r="AS346" s="5" t="s">
        <v>111</v>
      </c>
      <c r="AT346" s="5" t="s">
        <v>112</v>
      </c>
      <c r="AU346" s="13">
        <v>10408940</v>
      </c>
      <c r="AV346" s="13" t="s">
        <v>119</v>
      </c>
    </row>
    <row r="347" spans="1:48" x14ac:dyDescent="0.25">
      <c r="A347" s="4">
        <v>44607</v>
      </c>
      <c r="B347" s="5" t="s">
        <v>26</v>
      </c>
      <c r="C347" s="5" t="s">
        <v>48</v>
      </c>
      <c r="D347" s="5" t="s">
        <v>28</v>
      </c>
      <c r="E347" s="5" t="s">
        <v>29</v>
      </c>
      <c r="F347" s="6">
        <v>23000</v>
      </c>
      <c r="G347" s="5" t="s">
        <v>30</v>
      </c>
      <c r="H347" s="6">
        <v>2.1799047322648781</v>
      </c>
      <c r="I347" s="6">
        <v>27.73499930573437</v>
      </c>
      <c r="J347" s="6">
        <v>50137.808842092199</v>
      </c>
      <c r="K347" s="6">
        <v>2.1799047322648781</v>
      </c>
      <c r="L347" s="7" t="s">
        <v>31</v>
      </c>
      <c r="M347" s="5" t="s">
        <v>32</v>
      </c>
      <c r="N347" s="6">
        <v>23000</v>
      </c>
      <c r="O347" s="5" t="s">
        <v>30</v>
      </c>
      <c r="P347" s="6">
        <v>2.165</v>
      </c>
      <c r="Q347" s="6" t="s">
        <v>33</v>
      </c>
      <c r="R347" s="6">
        <v>13905.44</v>
      </c>
      <c r="S347" s="6">
        <v>64043.248842092202</v>
      </c>
      <c r="T347" s="5" t="s">
        <v>135</v>
      </c>
      <c r="U347" s="5" t="s">
        <v>106</v>
      </c>
      <c r="V347" s="5" t="s">
        <v>107</v>
      </c>
      <c r="W347" s="5" t="s">
        <v>108</v>
      </c>
      <c r="X347" s="5" t="s">
        <v>109</v>
      </c>
      <c r="Y347" s="5" t="s">
        <v>110</v>
      </c>
      <c r="Z347" s="5" t="s">
        <v>111</v>
      </c>
      <c r="AA347" s="5" t="s">
        <v>112</v>
      </c>
      <c r="AB347" s="5" t="s">
        <v>113</v>
      </c>
      <c r="AC347" s="5" t="s">
        <v>49</v>
      </c>
      <c r="AD347" s="5" t="s">
        <v>49</v>
      </c>
      <c r="AE347" t="s">
        <v>49</v>
      </c>
      <c r="AF347" s="5" t="s">
        <v>115</v>
      </c>
      <c r="AG347" s="5" t="s">
        <v>34</v>
      </c>
      <c r="AH347" s="5" t="s">
        <v>49</v>
      </c>
      <c r="AI347" s="5" t="s">
        <v>117</v>
      </c>
      <c r="AJ347" s="5" t="s">
        <v>28</v>
      </c>
      <c r="AK347" s="5" t="s">
        <v>29</v>
      </c>
      <c r="AL347" s="5" t="s">
        <v>118</v>
      </c>
      <c r="AM347" s="5" t="s">
        <v>49</v>
      </c>
      <c r="AN347" s="5" t="s">
        <v>49</v>
      </c>
      <c r="AO347" s="5" t="s">
        <v>49</v>
      </c>
      <c r="AP347" s="5" t="s">
        <v>108</v>
      </c>
      <c r="AQ347" s="5" t="s">
        <v>109</v>
      </c>
      <c r="AR347" s="5" t="s">
        <v>110</v>
      </c>
      <c r="AS347" s="5" t="s">
        <v>111</v>
      </c>
      <c r="AT347" s="5" t="s">
        <v>112</v>
      </c>
      <c r="AU347" s="13">
        <v>10408942</v>
      </c>
      <c r="AV347" s="13" t="s">
        <v>119</v>
      </c>
    </row>
    <row r="348" spans="1:48" x14ac:dyDescent="0.25">
      <c r="A348" s="4">
        <v>44607</v>
      </c>
      <c r="B348" s="5" t="s">
        <v>26</v>
      </c>
      <c r="C348" s="5" t="s">
        <v>48</v>
      </c>
      <c r="D348" s="5" t="s">
        <v>28</v>
      </c>
      <c r="E348" s="5" t="s">
        <v>51</v>
      </c>
      <c r="F348" s="6">
        <v>240000</v>
      </c>
      <c r="G348" s="5" t="s">
        <v>30</v>
      </c>
      <c r="H348" s="6">
        <v>2.4265914109738365</v>
      </c>
      <c r="I348" s="6">
        <v>27.734999931528424</v>
      </c>
      <c r="J348" s="6">
        <v>582381.93863372074</v>
      </c>
      <c r="K348" s="6">
        <v>2426.5914109738364</v>
      </c>
      <c r="L348" s="7" t="s">
        <v>31</v>
      </c>
      <c r="M348" s="5" t="s">
        <v>32</v>
      </c>
      <c r="N348" s="6">
        <v>240</v>
      </c>
      <c r="O348" s="5" t="s">
        <v>37</v>
      </c>
      <c r="P348" s="6">
        <v>2410</v>
      </c>
      <c r="Q348" s="6" t="s">
        <v>33</v>
      </c>
      <c r="R348" s="6">
        <v>161522.01</v>
      </c>
      <c r="S348" s="6">
        <v>743903.94863372075</v>
      </c>
      <c r="T348" s="5" t="s">
        <v>135</v>
      </c>
      <c r="U348" s="5" t="s">
        <v>106</v>
      </c>
      <c r="V348" s="5" t="s">
        <v>107</v>
      </c>
      <c r="W348" s="5" t="s">
        <v>108</v>
      </c>
      <c r="X348" s="5" t="s">
        <v>109</v>
      </c>
      <c r="Y348" s="5" t="s">
        <v>110</v>
      </c>
      <c r="Z348" s="5" t="s">
        <v>111</v>
      </c>
      <c r="AA348" s="5" t="s">
        <v>112</v>
      </c>
      <c r="AB348" s="5" t="s">
        <v>113</v>
      </c>
      <c r="AC348" s="5" t="s">
        <v>49</v>
      </c>
      <c r="AD348" s="5" t="s">
        <v>49</v>
      </c>
      <c r="AE348" t="s">
        <v>49</v>
      </c>
      <c r="AF348" s="5" t="s">
        <v>115</v>
      </c>
      <c r="AG348" s="5" t="s">
        <v>34</v>
      </c>
      <c r="AH348" s="5" t="s">
        <v>49</v>
      </c>
      <c r="AI348" s="5" t="s">
        <v>117</v>
      </c>
      <c r="AJ348" s="5" t="s">
        <v>28</v>
      </c>
      <c r="AK348" s="5" t="s">
        <v>51</v>
      </c>
      <c r="AL348" s="5" t="s">
        <v>118</v>
      </c>
      <c r="AM348" s="5" t="s">
        <v>49</v>
      </c>
      <c r="AN348" s="5" t="s">
        <v>121</v>
      </c>
      <c r="AO348" s="5" t="s">
        <v>49</v>
      </c>
      <c r="AP348" s="5" t="s">
        <v>108</v>
      </c>
      <c r="AQ348" s="5" t="s">
        <v>109</v>
      </c>
      <c r="AR348" s="5" t="s">
        <v>110</v>
      </c>
      <c r="AS348" s="5" t="s">
        <v>111</v>
      </c>
      <c r="AT348" s="5" t="s">
        <v>112</v>
      </c>
      <c r="AU348" s="13">
        <v>10405352</v>
      </c>
      <c r="AV348" s="13" t="s">
        <v>119</v>
      </c>
    </row>
    <row r="349" spans="1:48" x14ac:dyDescent="0.25">
      <c r="A349" s="4">
        <v>44607</v>
      </c>
      <c r="B349" s="5" t="s">
        <v>26</v>
      </c>
      <c r="C349" s="5" t="s">
        <v>48</v>
      </c>
      <c r="D349" s="5" t="s">
        <v>28</v>
      </c>
      <c r="E349" s="5" t="s">
        <v>29</v>
      </c>
      <c r="F349" s="6">
        <v>23000</v>
      </c>
      <c r="G349" s="5" t="s">
        <v>30</v>
      </c>
      <c r="H349" s="6">
        <v>2.1799047322648781</v>
      </c>
      <c r="I349" s="6">
        <v>27.73499930573437</v>
      </c>
      <c r="J349" s="6">
        <v>50137.808842092199</v>
      </c>
      <c r="K349" s="6">
        <v>2.1799047322648781</v>
      </c>
      <c r="L349" s="7" t="s">
        <v>31</v>
      </c>
      <c r="M349" s="5" t="s">
        <v>32</v>
      </c>
      <c r="N349" s="6">
        <v>23000</v>
      </c>
      <c r="O349" s="5" t="s">
        <v>30</v>
      </c>
      <c r="P349" s="6">
        <v>2.165</v>
      </c>
      <c r="Q349" s="6" t="s">
        <v>33</v>
      </c>
      <c r="R349" s="6">
        <v>13905.44</v>
      </c>
      <c r="S349" s="6">
        <v>64043.248842092202</v>
      </c>
      <c r="T349" s="5" t="s">
        <v>135</v>
      </c>
      <c r="U349" s="5" t="s">
        <v>106</v>
      </c>
      <c r="V349" s="5" t="s">
        <v>107</v>
      </c>
      <c r="W349" s="5" t="s">
        <v>108</v>
      </c>
      <c r="X349" s="5" t="s">
        <v>109</v>
      </c>
      <c r="Y349" s="5" t="s">
        <v>110</v>
      </c>
      <c r="Z349" s="5" t="s">
        <v>111</v>
      </c>
      <c r="AA349" s="5" t="s">
        <v>112</v>
      </c>
      <c r="AB349" s="5" t="s">
        <v>113</v>
      </c>
      <c r="AC349" s="5" t="s">
        <v>49</v>
      </c>
      <c r="AD349" s="5" t="s">
        <v>49</v>
      </c>
      <c r="AE349" t="s">
        <v>49</v>
      </c>
      <c r="AF349" s="5" t="s">
        <v>115</v>
      </c>
      <c r="AG349" s="5" t="s">
        <v>34</v>
      </c>
      <c r="AH349" s="5" t="s">
        <v>49</v>
      </c>
      <c r="AI349" s="5" t="s">
        <v>117</v>
      </c>
      <c r="AJ349" s="5" t="s">
        <v>28</v>
      </c>
      <c r="AK349" s="5" t="s">
        <v>29</v>
      </c>
      <c r="AL349" s="5" t="s">
        <v>118</v>
      </c>
      <c r="AM349" s="5" t="s">
        <v>49</v>
      </c>
      <c r="AN349" s="5" t="s">
        <v>49</v>
      </c>
      <c r="AO349" s="5" t="s">
        <v>49</v>
      </c>
      <c r="AP349" s="5" t="s">
        <v>108</v>
      </c>
      <c r="AQ349" s="5" t="s">
        <v>109</v>
      </c>
      <c r="AR349" s="5" t="s">
        <v>110</v>
      </c>
      <c r="AS349" s="5" t="s">
        <v>111</v>
      </c>
      <c r="AT349" s="5" t="s">
        <v>112</v>
      </c>
      <c r="AU349" s="13">
        <v>10408941</v>
      </c>
      <c r="AV349" s="13" t="s">
        <v>119</v>
      </c>
    </row>
    <row r="350" spans="1:48" x14ac:dyDescent="0.25">
      <c r="A350" s="4">
        <v>44607</v>
      </c>
      <c r="B350" s="5" t="s">
        <v>26</v>
      </c>
      <c r="C350" s="5" t="s">
        <v>48</v>
      </c>
      <c r="D350" s="5" t="s">
        <v>28</v>
      </c>
      <c r="E350" s="5" t="s">
        <v>29</v>
      </c>
      <c r="F350" s="6">
        <v>23000</v>
      </c>
      <c r="G350" s="5" t="s">
        <v>30</v>
      </c>
      <c r="H350" s="6">
        <v>2.1799047322648781</v>
      </c>
      <c r="I350" s="6">
        <v>27.73499930573437</v>
      </c>
      <c r="J350" s="6">
        <v>50137.808842092199</v>
      </c>
      <c r="K350" s="6">
        <v>2.1799047322648781</v>
      </c>
      <c r="L350" s="7" t="s">
        <v>31</v>
      </c>
      <c r="M350" s="5" t="s">
        <v>32</v>
      </c>
      <c r="N350" s="6">
        <v>23000</v>
      </c>
      <c r="O350" s="5" t="s">
        <v>30</v>
      </c>
      <c r="P350" s="6">
        <v>2.165</v>
      </c>
      <c r="Q350" s="6" t="s">
        <v>33</v>
      </c>
      <c r="R350" s="6">
        <v>13905.44</v>
      </c>
      <c r="S350" s="6">
        <v>64043.248842092202</v>
      </c>
      <c r="T350" s="5" t="s">
        <v>135</v>
      </c>
      <c r="U350" s="5" t="s">
        <v>106</v>
      </c>
      <c r="V350" s="5" t="s">
        <v>107</v>
      </c>
      <c r="W350" s="5" t="s">
        <v>108</v>
      </c>
      <c r="X350" s="5" t="s">
        <v>109</v>
      </c>
      <c r="Y350" s="5" t="s">
        <v>110</v>
      </c>
      <c r="Z350" s="5" t="s">
        <v>111</v>
      </c>
      <c r="AA350" s="5" t="s">
        <v>112</v>
      </c>
      <c r="AB350" s="5" t="s">
        <v>113</v>
      </c>
      <c r="AC350" s="5" t="s">
        <v>49</v>
      </c>
      <c r="AD350" s="5" t="s">
        <v>49</v>
      </c>
      <c r="AE350" t="s">
        <v>49</v>
      </c>
      <c r="AF350" s="5" t="s">
        <v>115</v>
      </c>
      <c r="AG350" s="5" t="s">
        <v>34</v>
      </c>
      <c r="AH350" s="5" t="s">
        <v>49</v>
      </c>
      <c r="AI350" s="5" t="s">
        <v>117</v>
      </c>
      <c r="AJ350" s="5" t="s">
        <v>28</v>
      </c>
      <c r="AK350" s="5" t="s">
        <v>29</v>
      </c>
      <c r="AL350" s="5" t="s">
        <v>118</v>
      </c>
      <c r="AM350" s="5" t="s">
        <v>49</v>
      </c>
      <c r="AN350" s="5" t="s">
        <v>49</v>
      </c>
      <c r="AO350" s="5" t="s">
        <v>49</v>
      </c>
      <c r="AP350" s="5" t="s">
        <v>108</v>
      </c>
      <c r="AQ350" s="5" t="s">
        <v>109</v>
      </c>
      <c r="AR350" s="5" t="s">
        <v>110</v>
      </c>
      <c r="AS350" s="5" t="s">
        <v>111</v>
      </c>
      <c r="AT350" s="5" t="s">
        <v>112</v>
      </c>
      <c r="AU350" s="13">
        <v>10408943</v>
      </c>
      <c r="AV350" s="13" t="s">
        <v>119</v>
      </c>
    </row>
    <row r="351" spans="1:48" x14ac:dyDescent="0.25">
      <c r="A351" s="4">
        <v>44607</v>
      </c>
      <c r="B351" s="5" t="s">
        <v>26</v>
      </c>
      <c r="C351" s="5" t="s">
        <v>48</v>
      </c>
      <c r="D351" s="5" t="s">
        <v>28</v>
      </c>
      <c r="E351" s="5" t="s">
        <v>29</v>
      </c>
      <c r="F351" s="6">
        <v>23000</v>
      </c>
      <c r="G351" s="5" t="s">
        <v>30</v>
      </c>
      <c r="H351" s="6">
        <v>2.1799047322648781</v>
      </c>
      <c r="I351" s="6">
        <v>27.73499930573437</v>
      </c>
      <c r="J351" s="6">
        <v>50137.808842092199</v>
      </c>
      <c r="K351" s="6">
        <v>2.1799047322648781</v>
      </c>
      <c r="L351" s="7" t="s">
        <v>31</v>
      </c>
      <c r="M351" s="5" t="s">
        <v>32</v>
      </c>
      <c r="N351" s="6">
        <v>23000</v>
      </c>
      <c r="O351" s="5" t="s">
        <v>30</v>
      </c>
      <c r="P351" s="6">
        <v>2.165</v>
      </c>
      <c r="Q351" s="6" t="s">
        <v>33</v>
      </c>
      <c r="R351" s="6">
        <v>13905.44</v>
      </c>
      <c r="S351" s="6">
        <v>64043.248842092202</v>
      </c>
      <c r="T351" s="5" t="s">
        <v>135</v>
      </c>
      <c r="U351" s="5" t="s">
        <v>106</v>
      </c>
      <c r="V351" s="5" t="s">
        <v>107</v>
      </c>
      <c r="W351" s="5" t="s">
        <v>108</v>
      </c>
      <c r="X351" s="5" t="s">
        <v>109</v>
      </c>
      <c r="Y351" s="5" t="s">
        <v>110</v>
      </c>
      <c r="Z351" s="5" t="s">
        <v>111</v>
      </c>
      <c r="AA351" s="5" t="s">
        <v>112</v>
      </c>
      <c r="AB351" s="5" t="s">
        <v>113</v>
      </c>
      <c r="AC351" s="5" t="s">
        <v>49</v>
      </c>
      <c r="AD351" s="5" t="s">
        <v>49</v>
      </c>
      <c r="AE351" t="s">
        <v>49</v>
      </c>
      <c r="AF351" s="5" t="s">
        <v>115</v>
      </c>
      <c r="AG351" s="5" t="s">
        <v>34</v>
      </c>
      <c r="AH351" s="5" t="s">
        <v>49</v>
      </c>
      <c r="AI351" s="5" t="s">
        <v>117</v>
      </c>
      <c r="AJ351" s="5" t="s">
        <v>28</v>
      </c>
      <c r="AK351" s="5" t="s">
        <v>29</v>
      </c>
      <c r="AL351" s="5" t="s">
        <v>118</v>
      </c>
      <c r="AM351" s="5" t="s">
        <v>49</v>
      </c>
      <c r="AN351" s="5" t="s">
        <v>49</v>
      </c>
      <c r="AO351" s="5" t="s">
        <v>49</v>
      </c>
      <c r="AP351" s="5" t="s">
        <v>108</v>
      </c>
      <c r="AQ351" s="5" t="s">
        <v>109</v>
      </c>
      <c r="AR351" s="5" t="s">
        <v>110</v>
      </c>
      <c r="AS351" s="5" t="s">
        <v>111</v>
      </c>
      <c r="AT351" s="5" t="s">
        <v>112</v>
      </c>
      <c r="AU351" s="13">
        <v>10408939</v>
      </c>
      <c r="AV351" s="13" t="s">
        <v>119</v>
      </c>
    </row>
    <row r="352" spans="1:48" x14ac:dyDescent="0.25">
      <c r="A352" s="4">
        <v>44607</v>
      </c>
      <c r="B352" s="5" t="s">
        <v>26</v>
      </c>
      <c r="C352" s="5" t="s">
        <v>48</v>
      </c>
      <c r="D352" s="5" t="s">
        <v>28</v>
      </c>
      <c r="E352" s="5" t="s">
        <v>29</v>
      </c>
      <c r="F352" s="6">
        <v>23000</v>
      </c>
      <c r="G352" s="5" t="s">
        <v>30</v>
      </c>
      <c r="H352" s="6">
        <v>2.1799047322648781</v>
      </c>
      <c r="I352" s="6">
        <v>27.73499930573437</v>
      </c>
      <c r="J352" s="6">
        <v>50137.808842092199</v>
      </c>
      <c r="K352" s="6">
        <v>2.1799047322648781</v>
      </c>
      <c r="L352" s="7" t="s">
        <v>31</v>
      </c>
      <c r="M352" s="5" t="s">
        <v>32</v>
      </c>
      <c r="N352" s="6">
        <v>23000</v>
      </c>
      <c r="O352" s="5" t="s">
        <v>30</v>
      </c>
      <c r="P352" s="6">
        <v>2.165</v>
      </c>
      <c r="Q352" s="6" t="s">
        <v>33</v>
      </c>
      <c r="R352" s="6">
        <v>13905.44</v>
      </c>
      <c r="S352" s="6">
        <v>64043.248842092202</v>
      </c>
      <c r="T352" s="5" t="s">
        <v>135</v>
      </c>
      <c r="U352" s="5" t="s">
        <v>106</v>
      </c>
      <c r="V352" s="5" t="s">
        <v>107</v>
      </c>
      <c r="W352" s="5" t="s">
        <v>108</v>
      </c>
      <c r="X352" s="5" t="s">
        <v>109</v>
      </c>
      <c r="Y352" s="5" t="s">
        <v>110</v>
      </c>
      <c r="Z352" s="5" t="s">
        <v>111</v>
      </c>
      <c r="AA352" s="5" t="s">
        <v>112</v>
      </c>
      <c r="AB352" s="5" t="s">
        <v>113</v>
      </c>
      <c r="AC352" s="5" t="s">
        <v>49</v>
      </c>
      <c r="AD352" s="5" t="s">
        <v>49</v>
      </c>
      <c r="AE352" t="s">
        <v>49</v>
      </c>
      <c r="AF352" s="5" t="s">
        <v>115</v>
      </c>
      <c r="AG352" s="5" t="s">
        <v>34</v>
      </c>
      <c r="AH352" s="5" t="s">
        <v>49</v>
      </c>
      <c r="AI352" s="5" t="s">
        <v>117</v>
      </c>
      <c r="AJ352" s="5" t="s">
        <v>28</v>
      </c>
      <c r="AK352" s="5" t="s">
        <v>29</v>
      </c>
      <c r="AL352" s="5" t="s">
        <v>118</v>
      </c>
      <c r="AM352" s="5" t="s">
        <v>49</v>
      </c>
      <c r="AN352" s="5" t="s">
        <v>49</v>
      </c>
      <c r="AO352" s="5" t="s">
        <v>49</v>
      </c>
      <c r="AP352" s="5" t="s">
        <v>108</v>
      </c>
      <c r="AQ352" s="5" t="s">
        <v>109</v>
      </c>
      <c r="AR352" s="5" t="s">
        <v>110</v>
      </c>
      <c r="AS352" s="5" t="s">
        <v>111</v>
      </c>
      <c r="AT352" s="5" t="s">
        <v>112</v>
      </c>
      <c r="AU352" s="13">
        <v>10408944</v>
      </c>
      <c r="AV352" s="13" t="s">
        <v>119</v>
      </c>
    </row>
    <row r="353" spans="1:48" x14ac:dyDescent="0.25">
      <c r="A353" s="4">
        <v>44610</v>
      </c>
      <c r="B353" s="5" t="s">
        <v>26</v>
      </c>
      <c r="C353" s="5" t="s">
        <v>52</v>
      </c>
      <c r="D353" s="5" t="s">
        <v>28</v>
      </c>
      <c r="E353" s="5" t="s">
        <v>56</v>
      </c>
      <c r="F353" s="6">
        <v>24480</v>
      </c>
      <c r="G353" s="5" t="s">
        <v>30</v>
      </c>
      <c r="H353" s="6">
        <v>1.7044095625535418</v>
      </c>
      <c r="I353" s="6">
        <v>24.489998603034905</v>
      </c>
      <c r="J353" s="6">
        <v>41723.946091310703</v>
      </c>
      <c r="K353" s="6">
        <v>1.7044095625535418</v>
      </c>
      <c r="L353" s="7" t="s">
        <v>31</v>
      </c>
      <c r="M353" s="5" t="s">
        <v>57</v>
      </c>
      <c r="N353" s="6">
        <v>24480</v>
      </c>
      <c r="O353" s="5" t="s">
        <v>30</v>
      </c>
      <c r="P353" s="6">
        <v>1.68</v>
      </c>
      <c r="Q353" s="6" t="s">
        <v>33</v>
      </c>
      <c r="R353" s="6">
        <v>10217.99</v>
      </c>
      <c r="S353" s="6">
        <v>51941.936091310701</v>
      </c>
      <c r="T353" s="5" t="s">
        <v>135</v>
      </c>
      <c r="U353" s="5" t="s">
        <v>106</v>
      </c>
      <c r="V353" s="5" t="s">
        <v>107</v>
      </c>
      <c r="W353" s="5" t="s">
        <v>108</v>
      </c>
      <c r="X353" s="5" t="s">
        <v>109</v>
      </c>
      <c r="Y353" s="5" t="s">
        <v>110</v>
      </c>
      <c r="Z353" s="5" t="s">
        <v>111</v>
      </c>
      <c r="AA353" s="5" t="s">
        <v>112</v>
      </c>
      <c r="AB353" s="5" t="s">
        <v>113</v>
      </c>
      <c r="AC353" s="5" t="s">
        <v>49</v>
      </c>
      <c r="AD353" s="5" t="s">
        <v>49</v>
      </c>
      <c r="AE353" t="s">
        <v>49</v>
      </c>
      <c r="AF353" s="5" t="s">
        <v>115</v>
      </c>
      <c r="AG353" s="5" t="s">
        <v>34</v>
      </c>
      <c r="AH353" s="5" t="s">
        <v>49</v>
      </c>
      <c r="AI353" s="5" t="s">
        <v>117</v>
      </c>
      <c r="AJ353" s="5" t="s">
        <v>28</v>
      </c>
      <c r="AK353" s="5" t="s">
        <v>56</v>
      </c>
      <c r="AL353" s="5" t="s">
        <v>118</v>
      </c>
      <c r="AM353" s="5" t="s">
        <v>49</v>
      </c>
      <c r="AN353" s="5" t="s">
        <v>49</v>
      </c>
      <c r="AO353" s="5" t="s">
        <v>49</v>
      </c>
      <c r="AP353" s="5" t="s">
        <v>108</v>
      </c>
      <c r="AQ353" s="5" t="s">
        <v>109</v>
      </c>
      <c r="AR353" s="5" t="s">
        <v>110</v>
      </c>
      <c r="AS353" s="5" t="s">
        <v>111</v>
      </c>
      <c r="AT353" s="5" t="s">
        <v>112</v>
      </c>
      <c r="AU353" s="13">
        <v>10405454</v>
      </c>
      <c r="AV353" s="13" t="s">
        <v>119</v>
      </c>
    </row>
    <row r="354" spans="1:48" x14ac:dyDescent="0.25">
      <c r="A354" s="4">
        <v>44615</v>
      </c>
      <c r="B354" s="5" t="s">
        <v>26</v>
      </c>
      <c r="C354" s="5" t="s">
        <v>48</v>
      </c>
      <c r="D354" s="5" t="s">
        <v>28</v>
      </c>
      <c r="E354" s="5" t="s">
        <v>51</v>
      </c>
      <c r="F354" s="6">
        <v>480000</v>
      </c>
      <c r="G354" s="5" t="s">
        <v>30</v>
      </c>
      <c r="H354" s="6">
        <v>2.4564274583687364</v>
      </c>
      <c r="I354" s="6">
        <v>27.734999995453236</v>
      </c>
      <c r="J354" s="6">
        <v>1179085.1800169935</v>
      </c>
      <c r="K354" s="6">
        <v>2456.4274583687366</v>
      </c>
      <c r="L354" s="7" t="s">
        <v>31</v>
      </c>
      <c r="M354" s="5" t="s">
        <v>32</v>
      </c>
      <c r="N354" s="6">
        <v>480</v>
      </c>
      <c r="O354" s="5" t="s">
        <v>37</v>
      </c>
      <c r="P354" s="6">
        <v>2410</v>
      </c>
      <c r="Q354" s="6" t="s">
        <v>33</v>
      </c>
      <c r="R354" s="6">
        <v>327016</v>
      </c>
      <c r="S354" s="6">
        <v>1506101.1800169935</v>
      </c>
      <c r="T354" s="5" t="s">
        <v>135</v>
      </c>
      <c r="U354" s="5" t="s">
        <v>106</v>
      </c>
      <c r="V354" s="5" t="s">
        <v>107</v>
      </c>
      <c r="W354" s="5" t="s">
        <v>108</v>
      </c>
      <c r="X354" s="5" t="s">
        <v>109</v>
      </c>
      <c r="Y354" s="5" t="s">
        <v>110</v>
      </c>
      <c r="Z354" s="5" t="s">
        <v>111</v>
      </c>
      <c r="AA354" s="5" t="s">
        <v>112</v>
      </c>
      <c r="AB354" s="5" t="s">
        <v>113</v>
      </c>
      <c r="AC354" s="5" t="s">
        <v>49</v>
      </c>
      <c r="AD354" s="5" t="s">
        <v>49</v>
      </c>
      <c r="AE354" t="s">
        <v>49</v>
      </c>
      <c r="AF354" s="5" t="s">
        <v>115</v>
      </c>
      <c r="AG354" s="5" t="s">
        <v>34</v>
      </c>
      <c r="AH354" s="5" t="s">
        <v>49</v>
      </c>
      <c r="AI354" s="5" t="s">
        <v>117</v>
      </c>
      <c r="AJ354" s="5" t="s">
        <v>28</v>
      </c>
      <c r="AK354" s="5" t="s">
        <v>51</v>
      </c>
      <c r="AL354" s="5" t="s">
        <v>118</v>
      </c>
      <c r="AM354" s="5" t="s">
        <v>49</v>
      </c>
      <c r="AN354" s="5" t="s">
        <v>121</v>
      </c>
      <c r="AO354" s="5" t="s">
        <v>49</v>
      </c>
      <c r="AP354" s="5" t="s">
        <v>108</v>
      </c>
      <c r="AQ354" s="5" t="s">
        <v>109</v>
      </c>
      <c r="AR354" s="5" t="s">
        <v>110</v>
      </c>
      <c r="AS354" s="5" t="s">
        <v>111</v>
      </c>
      <c r="AT354" s="5" t="s">
        <v>112</v>
      </c>
      <c r="AU354" s="13">
        <v>10409613</v>
      </c>
      <c r="AV354" s="13" t="s">
        <v>119</v>
      </c>
    </row>
    <row r="355" spans="1:48" x14ac:dyDescent="0.25">
      <c r="A355" s="4">
        <v>44617</v>
      </c>
      <c r="B355" s="5" t="s">
        <v>26</v>
      </c>
      <c r="C355" s="5" t="s">
        <v>52</v>
      </c>
      <c r="D355" s="5" t="s">
        <v>28</v>
      </c>
      <c r="E355" s="5" t="s">
        <v>56</v>
      </c>
      <c r="F355" s="6">
        <v>24500</v>
      </c>
      <c r="G355" s="5" t="s">
        <v>30</v>
      </c>
      <c r="H355" s="6">
        <v>1.7520119924629669</v>
      </c>
      <c r="I355" s="6">
        <v>24.490000672430959</v>
      </c>
      <c r="J355" s="6">
        <v>42924.293815342688</v>
      </c>
      <c r="K355" s="6">
        <v>1.7520119924629669</v>
      </c>
      <c r="L355" s="7" t="s">
        <v>31</v>
      </c>
      <c r="M355" s="5" t="s">
        <v>57</v>
      </c>
      <c r="N355" s="6">
        <v>24500</v>
      </c>
      <c r="O355" s="5" t="s">
        <v>30</v>
      </c>
      <c r="P355" s="6">
        <v>1.73</v>
      </c>
      <c r="Q355" s="6" t="s">
        <v>33</v>
      </c>
      <c r="R355" s="6">
        <v>10511.95</v>
      </c>
      <c r="S355" s="6">
        <v>53436.243815342692</v>
      </c>
      <c r="T355" s="5" t="s">
        <v>135</v>
      </c>
      <c r="U355" s="5" t="s">
        <v>106</v>
      </c>
      <c r="V355" s="5" t="s">
        <v>107</v>
      </c>
      <c r="W355" s="5" t="s">
        <v>108</v>
      </c>
      <c r="X355" s="5" t="s">
        <v>109</v>
      </c>
      <c r="Y355" s="5" t="s">
        <v>110</v>
      </c>
      <c r="Z355" s="5" t="s">
        <v>111</v>
      </c>
      <c r="AA355" s="5" t="s">
        <v>112</v>
      </c>
      <c r="AB355" s="5" t="s">
        <v>113</v>
      </c>
      <c r="AC355" s="5" t="s">
        <v>49</v>
      </c>
      <c r="AD355" s="5" t="s">
        <v>49</v>
      </c>
      <c r="AE355" t="s">
        <v>49</v>
      </c>
      <c r="AF355" s="5" t="s">
        <v>115</v>
      </c>
      <c r="AG355" s="5" t="s">
        <v>34</v>
      </c>
      <c r="AH355" s="5" t="s">
        <v>49</v>
      </c>
      <c r="AI355" s="5" t="s">
        <v>117</v>
      </c>
      <c r="AJ355" s="5" t="s">
        <v>28</v>
      </c>
      <c r="AK355" s="5" t="s">
        <v>56</v>
      </c>
      <c r="AL355" s="5" t="s">
        <v>118</v>
      </c>
      <c r="AM355" s="5" t="s">
        <v>49</v>
      </c>
      <c r="AN355" s="5" t="s">
        <v>49</v>
      </c>
      <c r="AO355" s="5" t="s">
        <v>49</v>
      </c>
      <c r="AP355" s="5" t="s">
        <v>108</v>
      </c>
      <c r="AQ355" s="5" t="s">
        <v>109</v>
      </c>
      <c r="AR355" s="5" t="s">
        <v>110</v>
      </c>
      <c r="AS355" s="5" t="s">
        <v>111</v>
      </c>
      <c r="AT355" s="5" t="s">
        <v>112</v>
      </c>
      <c r="AU355" s="13">
        <v>10408381</v>
      </c>
      <c r="AV355" s="13" t="s">
        <v>119</v>
      </c>
    </row>
    <row r="356" spans="1:48" x14ac:dyDescent="0.25">
      <c r="A356" s="4">
        <v>44617</v>
      </c>
      <c r="B356" s="5" t="s">
        <v>26</v>
      </c>
      <c r="C356" s="5" t="s">
        <v>52</v>
      </c>
      <c r="D356" s="5" t="s">
        <v>28</v>
      </c>
      <c r="E356" s="5" t="s">
        <v>56</v>
      </c>
      <c r="F356" s="6">
        <v>24510</v>
      </c>
      <c r="G356" s="5" t="s">
        <v>30</v>
      </c>
      <c r="H356" s="6">
        <v>1.7520119951795214</v>
      </c>
      <c r="I356" s="6">
        <v>24.490000437002582</v>
      </c>
      <c r="J356" s="6">
        <v>42941.814001850071</v>
      </c>
      <c r="K356" s="6">
        <v>1.7520119951795214</v>
      </c>
      <c r="L356" s="7" t="s">
        <v>31</v>
      </c>
      <c r="M356" s="5" t="s">
        <v>57</v>
      </c>
      <c r="N356" s="6">
        <v>24510</v>
      </c>
      <c r="O356" s="5" t="s">
        <v>30</v>
      </c>
      <c r="P356" s="6">
        <v>1.73</v>
      </c>
      <c r="Q356" s="6" t="s">
        <v>33</v>
      </c>
      <c r="R356" s="6">
        <v>10516.24</v>
      </c>
      <c r="S356" s="6">
        <v>53458.054001850069</v>
      </c>
      <c r="T356" s="5" t="s">
        <v>135</v>
      </c>
      <c r="U356" s="5" t="s">
        <v>106</v>
      </c>
      <c r="V356" s="5" t="s">
        <v>107</v>
      </c>
      <c r="W356" s="5" t="s">
        <v>108</v>
      </c>
      <c r="X356" s="5" t="s">
        <v>109</v>
      </c>
      <c r="Y356" s="5" t="s">
        <v>110</v>
      </c>
      <c r="Z356" s="5" t="s">
        <v>111</v>
      </c>
      <c r="AA356" s="5" t="s">
        <v>112</v>
      </c>
      <c r="AB356" s="5" t="s">
        <v>113</v>
      </c>
      <c r="AC356" s="5" t="s">
        <v>49</v>
      </c>
      <c r="AD356" s="5" t="s">
        <v>49</v>
      </c>
      <c r="AE356" t="s">
        <v>49</v>
      </c>
      <c r="AF356" s="5" t="s">
        <v>115</v>
      </c>
      <c r="AG356" s="5" t="s">
        <v>34</v>
      </c>
      <c r="AH356" s="5" t="s">
        <v>49</v>
      </c>
      <c r="AI356" s="5" t="s">
        <v>117</v>
      </c>
      <c r="AJ356" s="5" t="s">
        <v>28</v>
      </c>
      <c r="AK356" s="5" t="s">
        <v>56</v>
      </c>
      <c r="AL356" s="5" t="s">
        <v>118</v>
      </c>
      <c r="AM356" s="5" t="s">
        <v>49</v>
      </c>
      <c r="AN356" s="5" t="s">
        <v>49</v>
      </c>
      <c r="AO356" s="5" t="s">
        <v>49</v>
      </c>
      <c r="AP356" s="5" t="s">
        <v>108</v>
      </c>
      <c r="AQ356" s="5" t="s">
        <v>109</v>
      </c>
      <c r="AR356" s="5" t="s">
        <v>110</v>
      </c>
      <c r="AS356" s="5" t="s">
        <v>111</v>
      </c>
      <c r="AT356" s="5" t="s">
        <v>112</v>
      </c>
      <c r="AU356" s="13">
        <v>10408383</v>
      </c>
      <c r="AV356" s="13" t="s">
        <v>119</v>
      </c>
    </row>
    <row r="357" spans="1:48" x14ac:dyDescent="0.25">
      <c r="A357" s="4">
        <v>44617</v>
      </c>
      <c r="B357" s="5" t="s">
        <v>26</v>
      </c>
      <c r="C357" s="5" t="s">
        <v>52</v>
      </c>
      <c r="D357" s="5" t="s">
        <v>28</v>
      </c>
      <c r="E357" s="5" t="s">
        <v>56</v>
      </c>
      <c r="F357" s="6">
        <v>24510</v>
      </c>
      <c r="G357" s="5" t="s">
        <v>30</v>
      </c>
      <c r="H357" s="6">
        <v>1.7520119951795214</v>
      </c>
      <c r="I357" s="6">
        <v>24.490000437002582</v>
      </c>
      <c r="J357" s="6">
        <v>42941.814001850071</v>
      </c>
      <c r="K357" s="6">
        <v>1.7520119951795214</v>
      </c>
      <c r="L357" s="7" t="s">
        <v>31</v>
      </c>
      <c r="M357" s="5" t="s">
        <v>57</v>
      </c>
      <c r="N357" s="6">
        <v>24510</v>
      </c>
      <c r="O357" s="5" t="s">
        <v>30</v>
      </c>
      <c r="P357" s="6">
        <v>1.73</v>
      </c>
      <c r="Q357" s="6" t="s">
        <v>33</v>
      </c>
      <c r="R357" s="6">
        <v>10516.24</v>
      </c>
      <c r="S357" s="6">
        <v>53458.054001850069</v>
      </c>
      <c r="T357" s="5" t="s">
        <v>135</v>
      </c>
      <c r="U357" s="5" t="s">
        <v>106</v>
      </c>
      <c r="V357" s="5" t="s">
        <v>107</v>
      </c>
      <c r="W357" s="5" t="s">
        <v>108</v>
      </c>
      <c r="X357" s="5" t="s">
        <v>109</v>
      </c>
      <c r="Y357" s="5" t="s">
        <v>110</v>
      </c>
      <c r="Z357" s="5" t="s">
        <v>111</v>
      </c>
      <c r="AA357" s="5" t="s">
        <v>112</v>
      </c>
      <c r="AB357" s="5" t="s">
        <v>113</v>
      </c>
      <c r="AC357" s="5" t="s">
        <v>49</v>
      </c>
      <c r="AD357" s="5" t="s">
        <v>49</v>
      </c>
      <c r="AE357" t="s">
        <v>49</v>
      </c>
      <c r="AF357" s="5" t="s">
        <v>115</v>
      </c>
      <c r="AG357" s="5" t="s">
        <v>34</v>
      </c>
      <c r="AH357" s="5" t="s">
        <v>49</v>
      </c>
      <c r="AI357" s="5" t="s">
        <v>117</v>
      </c>
      <c r="AJ357" s="5" t="s">
        <v>28</v>
      </c>
      <c r="AK357" s="5" t="s">
        <v>56</v>
      </c>
      <c r="AL357" s="5" t="s">
        <v>118</v>
      </c>
      <c r="AM357" s="5" t="s">
        <v>49</v>
      </c>
      <c r="AN357" s="5" t="s">
        <v>49</v>
      </c>
      <c r="AO357" s="5" t="s">
        <v>49</v>
      </c>
      <c r="AP357" s="5" t="s">
        <v>108</v>
      </c>
      <c r="AQ357" s="5" t="s">
        <v>109</v>
      </c>
      <c r="AR357" s="5" t="s">
        <v>110</v>
      </c>
      <c r="AS357" s="5" t="s">
        <v>111</v>
      </c>
      <c r="AT357" s="5" t="s">
        <v>112</v>
      </c>
      <c r="AU357" s="13">
        <v>10408384</v>
      </c>
      <c r="AV357" s="13" t="s">
        <v>119</v>
      </c>
    </row>
    <row r="358" spans="1:48" x14ac:dyDescent="0.25">
      <c r="A358" s="4">
        <v>44617</v>
      </c>
      <c r="B358" s="5" t="s">
        <v>26</v>
      </c>
      <c r="C358" s="5" t="s">
        <v>52</v>
      </c>
      <c r="D358" s="5" t="s">
        <v>28</v>
      </c>
      <c r="E358" s="5" t="s">
        <v>56</v>
      </c>
      <c r="F358" s="6">
        <v>24510</v>
      </c>
      <c r="G358" s="5" t="s">
        <v>30</v>
      </c>
      <c r="H358" s="6">
        <v>1.7520119951795214</v>
      </c>
      <c r="I358" s="6">
        <v>24.490000437002582</v>
      </c>
      <c r="J358" s="6">
        <v>42941.814001850071</v>
      </c>
      <c r="K358" s="6">
        <v>1.7520119951795214</v>
      </c>
      <c r="L358" s="7" t="s">
        <v>31</v>
      </c>
      <c r="M358" s="5" t="s">
        <v>57</v>
      </c>
      <c r="N358" s="6">
        <v>24510</v>
      </c>
      <c r="O358" s="5" t="s">
        <v>30</v>
      </c>
      <c r="P358" s="6">
        <v>1.73</v>
      </c>
      <c r="Q358" s="6" t="s">
        <v>33</v>
      </c>
      <c r="R358" s="6">
        <v>10516.24</v>
      </c>
      <c r="S358" s="6">
        <v>53458.054001850069</v>
      </c>
      <c r="T358" s="5" t="s">
        <v>135</v>
      </c>
      <c r="U358" s="5" t="s">
        <v>106</v>
      </c>
      <c r="V358" s="5" t="s">
        <v>107</v>
      </c>
      <c r="W358" s="5" t="s">
        <v>108</v>
      </c>
      <c r="X358" s="5" t="s">
        <v>109</v>
      </c>
      <c r="Y358" s="5" t="s">
        <v>110</v>
      </c>
      <c r="Z358" s="5" t="s">
        <v>111</v>
      </c>
      <c r="AA358" s="5" t="s">
        <v>112</v>
      </c>
      <c r="AB358" s="5" t="s">
        <v>113</v>
      </c>
      <c r="AC358" s="5" t="s">
        <v>49</v>
      </c>
      <c r="AD358" s="5" t="s">
        <v>49</v>
      </c>
      <c r="AE358" t="s">
        <v>49</v>
      </c>
      <c r="AF358" s="5" t="s">
        <v>115</v>
      </c>
      <c r="AG358" s="5" t="s">
        <v>34</v>
      </c>
      <c r="AH358" s="5" t="s">
        <v>49</v>
      </c>
      <c r="AI358" s="5" t="s">
        <v>117</v>
      </c>
      <c r="AJ358" s="5" t="s">
        <v>28</v>
      </c>
      <c r="AK358" s="5" t="s">
        <v>56</v>
      </c>
      <c r="AL358" s="5" t="s">
        <v>118</v>
      </c>
      <c r="AM358" s="5" t="s">
        <v>49</v>
      </c>
      <c r="AN358" s="5" t="s">
        <v>49</v>
      </c>
      <c r="AO358" s="5" t="s">
        <v>49</v>
      </c>
      <c r="AP358" s="5" t="s">
        <v>108</v>
      </c>
      <c r="AQ358" s="5" t="s">
        <v>109</v>
      </c>
      <c r="AR358" s="5" t="s">
        <v>110</v>
      </c>
      <c r="AS358" s="5" t="s">
        <v>111</v>
      </c>
      <c r="AT358" s="5" t="s">
        <v>112</v>
      </c>
      <c r="AU358" s="13">
        <v>10408380</v>
      </c>
      <c r="AV358" s="13" t="s">
        <v>119</v>
      </c>
    </row>
    <row r="359" spans="1:48" x14ac:dyDescent="0.25">
      <c r="A359" s="4">
        <v>44617</v>
      </c>
      <c r="B359" s="5" t="s">
        <v>26</v>
      </c>
      <c r="C359" s="5" t="s">
        <v>52</v>
      </c>
      <c r="D359" s="5" t="s">
        <v>28</v>
      </c>
      <c r="E359" s="5" t="s">
        <v>56</v>
      </c>
      <c r="F359" s="6">
        <v>24500</v>
      </c>
      <c r="G359" s="5" t="s">
        <v>30</v>
      </c>
      <c r="H359" s="6">
        <v>1.7520119924629669</v>
      </c>
      <c r="I359" s="6">
        <v>24.490000672430959</v>
      </c>
      <c r="J359" s="6">
        <v>42924.293815342688</v>
      </c>
      <c r="K359" s="6">
        <v>1.7520119924629669</v>
      </c>
      <c r="L359" s="7" t="s">
        <v>31</v>
      </c>
      <c r="M359" s="5" t="s">
        <v>57</v>
      </c>
      <c r="N359" s="6">
        <v>24500</v>
      </c>
      <c r="O359" s="5" t="s">
        <v>30</v>
      </c>
      <c r="P359" s="6">
        <v>1.73</v>
      </c>
      <c r="Q359" s="6" t="s">
        <v>33</v>
      </c>
      <c r="R359" s="6">
        <v>10511.95</v>
      </c>
      <c r="S359" s="6">
        <v>53436.243815342692</v>
      </c>
      <c r="T359" s="5" t="s">
        <v>135</v>
      </c>
      <c r="U359" s="5" t="s">
        <v>106</v>
      </c>
      <c r="V359" s="5" t="s">
        <v>107</v>
      </c>
      <c r="W359" s="5" t="s">
        <v>108</v>
      </c>
      <c r="X359" s="5" t="s">
        <v>109</v>
      </c>
      <c r="Y359" s="5" t="s">
        <v>110</v>
      </c>
      <c r="Z359" s="5" t="s">
        <v>111</v>
      </c>
      <c r="AA359" s="5" t="s">
        <v>112</v>
      </c>
      <c r="AB359" s="5" t="s">
        <v>113</v>
      </c>
      <c r="AC359" s="5" t="s">
        <v>49</v>
      </c>
      <c r="AD359" s="5" t="s">
        <v>49</v>
      </c>
      <c r="AE359" t="s">
        <v>49</v>
      </c>
      <c r="AF359" s="5" t="s">
        <v>115</v>
      </c>
      <c r="AG359" s="5" t="s">
        <v>34</v>
      </c>
      <c r="AH359" s="5" t="s">
        <v>49</v>
      </c>
      <c r="AI359" s="5" t="s">
        <v>117</v>
      </c>
      <c r="AJ359" s="5" t="s">
        <v>28</v>
      </c>
      <c r="AK359" s="5" t="s">
        <v>56</v>
      </c>
      <c r="AL359" s="5" t="s">
        <v>118</v>
      </c>
      <c r="AM359" s="5" t="s">
        <v>49</v>
      </c>
      <c r="AN359" s="5" t="s">
        <v>49</v>
      </c>
      <c r="AO359" s="5" t="s">
        <v>49</v>
      </c>
      <c r="AP359" s="5" t="s">
        <v>108</v>
      </c>
      <c r="AQ359" s="5" t="s">
        <v>109</v>
      </c>
      <c r="AR359" s="5" t="s">
        <v>110</v>
      </c>
      <c r="AS359" s="5" t="s">
        <v>111</v>
      </c>
      <c r="AT359" s="5" t="s">
        <v>112</v>
      </c>
      <c r="AU359" s="13">
        <v>10408382</v>
      </c>
      <c r="AV359" s="13" t="s">
        <v>119</v>
      </c>
    </row>
    <row r="360" spans="1:48" x14ac:dyDescent="0.25">
      <c r="A360" s="4">
        <v>44619</v>
      </c>
      <c r="B360" s="5" t="s">
        <v>26</v>
      </c>
      <c r="C360" s="5" t="s">
        <v>52</v>
      </c>
      <c r="D360" s="5" t="s">
        <v>28</v>
      </c>
      <c r="E360" s="5" t="s">
        <v>56</v>
      </c>
      <c r="F360" s="6">
        <v>24550</v>
      </c>
      <c r="G360" s="5" t="s">
        <v>30</v>
      </c>
      <c r="H360" s="6">
        <v>1.8529135084873256</v>
      </c>
      <c r="I360" s="6">
        <v>24.489999566330901</v>
      </c>
      <c r="J360" s="6">
        <v>45489.026633363843</v>
      </c>
      <c r="K360" s="6">
        <v>1.8529135084873256</v>
      </c>
      <c r="L360" s="7" t="s">
        <v>31</v>
      </c>
      <c r="M360" s="5" t="s">
        <v>57</v>
      </c>
      <c r="N360" s="6">
        <v>24550</v>
      </c>
      <c r="O360" s="5" t="s">
        <v>30</v>
      </c>
      <c r="P360" s="6">
        <v>1.83</v>
      </c>
      <c r="Q360" s="6" t="s">
        <v>33</v>
      </c>
      <c r="R360" s="6">
        <v>11140.04</v>
      </c>
      <c r="S360" s="6">
        <v>56629.066633363844</v>
      </c>
      <c r="T360" s="5" t="s">
        <v>135</v>
      </c>
      <c r="U360" s="5" t="s">
        <v>106</v>
      </c>
      <c r="V360" s="5" t="s">
        <v>107</v>
      </c>
      <c r="W360" s="5" t="s">
        <v>108</v>
      </c>
      <c r="X360" s="5" t="s">
        <v>109</v>
      </c>
      <c r="Y360" s="5" t="s">
        <v>110</v>
      </c>
      <c r="Z360" s="5" t="s">
        <v>111</v>
      </c>
      <c r="AA360" s="5" t="s">
        <v>112</v>
      </c>
      <c r="AB360" s="5" t="s">
        <v>113</v>
      </c>
      <c r="AC360" s="5" t="s">
        <v>49</v>
      </c>
      <c r="AD360" s="5" t="s">
        <v>49</v>
      </c>
      <c r="AE360" t="s">
        <v>49</v>
      </c>
      <c r="AF360" s="5" t="s">
        <v>115</v>
      </c>
      <c r="AG360" s="5" t="s">
        <v>34</v>
      </c>
      <c r="AH360" s="5" t="s">
        <v>49</v>
      </c>
      <c r="AI360" s="5" t="s">
        <v>117</v>
      </c>
      <c r="AJ360" s="5" t="s">
        <v>28</v>
      </c>
      <c r="AK360" s="5" t="s">
        <v>56</v>
      </c>
      <c r="AL360" s="5" t="s">
        <v>118</v>
      </c>
      <c r="AM360" s="5" t="s">
        <v>49</v>
      </c>
      <c r="AN360" s="5" t="s">
        <v>49</v>
      </c>
      <c r="AO360" s="5" t="s">
        <v>49</v>
      </c>
      <c r="AP360" s="5" t="s">
        <v>108</v>
      </c>
      <c r="AQ360" s="5" t="s">
        <v>109</v>
      </c>
      <c r="AR360" s="5" t="s">
        <v>110</v>
      </c>
      <c r="AS360" s="5" t="s">
        <v>111</v>
      </c>
      <c r="AT360" s="5" t="s">
        <v>112</v>
      </c>
      <c r="AU360" s="13">
        <v>10409141</v>
      </c>
      <c r="AV360" s="13" t="s">
        <v>119</v>
      </c>
    </row>
    <row r="361" spans="1:48" x14ac:dyDescent="0.25">
      <c r="A361" s="4">
        <v>44620</v>
      </c>
      <c r="B361" s="5" t="s">
        <v>26</v>
      </c>
      <c r="C361" s="5" t="s">
        <v>52</v>
      </c>
      <c r="D361" s="5" t="s">
        <v>28</v>
      </c>
      <c r="E361" s="5" t="s">
        <v>56</v>
      </c>
      <c r="F361" s="6">
        <v>24490</v>
      </c>
      <c r="G361" s="5" t="s">
        <v>30</v>
      </c>
      <c r="H361" s="6">
        <v>1.8437720421486448</v>
      </c>
      <c r="I361" s="6">
        <v>24.490002089129188</v>
      </c>
      <c r="J361" s="6">
        <v>45153.977312220311</v>
      </c>
      <c r="K361" s="6">
        <v>1.8437720421486448</v>
      </c>
      <c r="L361" s="7" t="s">
        <v>31</v>
      </c>
      <c r="M361" s="5" t="s">
        <v>57</v>
      </c>
      <c r="N361" s="6">
        <v>24490</v>
      </c>
      <c r="O361" s="5" t="s">
        <v>30</v>
      </c>
      <c r="P361" s="6">
        <v>1.83</v>
      </c>
      <c r="Q361" s="6" t="s">
        <v>33</v>
      </c>
      <c r="R361" s="6">
        <v>11057.99</v>
      </c>
      <c r="S361" s="6">
        <v>56211.967312220309</v>
      </c>
      <c r="T361" s="5" t="s">
        <v>135</v>
      </c>
      <c r="U361" s="5" t="s">
        <v>106</v>
      </c>
      <c r="V361" s="5" t="s">
        <v>107</v>
      </c>
      <c r="W361" s="5" t="s">
        <v>108</v>
      </c>
      <c r="X361" s="5" t="s">
        <v>109</v>
      </c>
      <c r="Y361" s="5" t="s">
        <v>110</v>
      </c>
      <c r="Z361" s="5" t="s">
        <v>111</v>
      </c>
      <c r="AA361" s="5" t="s">
        <v>112</v>
      </c>
      <c r="AB361" s="5" t="s">
        <v>113</v>
      </c>
      <c r="AC361" s="5" t="s">
        <v>49</v>
      </c>
      <c r="AD361" s="5" t="s">
        <v>49</v>
      </c>
      <c r="AE361" t="s">
        <v>49</v>
      </c>
      <c r="AF361" s="5" t="s">
        <v>115</v>
      </c>
      <c r="AG361" s="5" t="s">
        <v>34</v>
      </c>
      <c r="AH361" s="5" t="s">
        <v>49</v>
      </c>
      <c r="AI361" s="5" t="s">
        <v>117</v>
      </c>
      <c r="AJ361" s="5" t="s">
        <v>28</v>
      </c>
      <c r="AK361" s="5" t="s">
        <v>56</v>
      </c>
      <c r="AL361" s="5" t="s">
        <v>118</v>
      </c>
      <c r="AM361" s="5" t="s">
        <v>49</v>
      </c>
      <c r="AN361" s="5" t="s">
        <v>49</v>
      </c>
      <c r="AO361" s="5" t="s">
        <v>49</v>
      </c>
      <c r="AP361" s="5" t="s">
        <v>108</v>
      </c>
      <c r="AQ361" s="5" t="s">
        <v>109</v>
      </c>
      <c r="AR361" s="5" t="s">
        <v>110</v>
      </c>
      <c r="AS361" s="5" t="s">
        <v>111</v>
      </c>
      <c r="AT361" s="5" t="s">
        <v>112</v>
      </c>
      <c r="AU361" s="13">
        <v>10409140</v>
      </c>
      <c r="AV361" s="13" t="s">
        <v>119</v>
      </c>
    </row>
    <row r="362" spans="1:48" x14ac:dyDescent="0.25">
      <c r="A362" s="4">
        <v>44620</v>
      </c>
      <c r="B362" s="5" t="s">
        <v>26</v>
      </c>
      <c r="C362" s="5" t="s">
        <v>52</v>
      </c>
      <c r="D362" s="5" t="s">
        <v>28</v>
      </c>
      <c r="E362" s="5" t="s">
        <v>56</v>
      </c>
      <c r="F362" s="6">
        <v>24490</v>
      </c>
      <c r="G362" s="5" t="s">
        <v>30</v>
      </c>
      <c r="H362" s="6">
        <v>1.8437720421486448</v>
      </c>
      <c r="I362" s="6">
        <v>24.490002089129188</v>
      </c>
      <c r="J362" s="6">
        <v>45153.977312220311</v>
      </c>
      <c r="K362" s="6">
        <v>1.8437720421486448</v>
      </c>
      <c r="L362" s="7" t="s">
        <v>31</v>
      </c>
      <c r="M362" s="5" t="s">
        <v>57</v>
      </c>
      <c r="N362" s="6">
        <v>24490</v>
      </c>
      <c r="O362" s="5" t="s">
        <v>30</v>
      </c>
      <c r="P362" s="6">
        <v>1.83</v>
      </c>
      <c r="Q362" s="6" t="s">
        <v>33</v>
      </c>
      <c r="R362" s="6">
        <v>11057.99</v>
      </c>
      <c r="S362" s="6">
        <v>56211.967312220309</v>
      </c>
      <c r="T362" s="5" t="s">
        <v>135</v>
      </c>
      <c r="U362" s="5" t="s">
        <v>106</v>
      </c>
      <c r="V362" s="5" t="s">
        <v>107</v>
      </c>
      <c r="W362" s="5" t="s">
        <v>108</v>
      </c>
      <c r="X362" s="5" t="s">
        <v>109</v>
      </c>
      <c r="Y362" s="5" t="s">
        <v>110</v>
      </c>
      <c r="Z362" s="5" t="s">
        <v>111</v>
      </c>
      <c r="AA362" s="5" t="s">
        <v>112</v>
      </c>
      <c r="AB362" s="5" t="s">
        <v>113</v>
      </c>
      <c r="AC362" s="5" t="s">
        <v>49</v>
      </c>
      <c r="AD362" s="5" t="s">
        <v>49</v>
      </c>
      <c r="AE362" t="s">
        <v>49</v>
      </c>
      <c r="AF362" s="5" t="s">
        <v>115</v>
      </c>
      <c r="AG362" s="5" t="s">
        <v>34</v>
      </c>
      <c r="AH362" s="5" t="s">
        <v>49</v>
      </c>
      <c r="AI362" s="5" t="s">
        <v>117</v>
      </c>
      <c r="AJ362" s="5" t="s">
        <v>28</v>
      </c>
      <c r="AK362" s="5" t="s">
        <v>56</v>
      </c>
      <c r="AL362" s="5" t="s">
        <v>118</v>
      </c>
      <c r="AM362" s="5" t="s">
        <v>49</v>
      </c>
      <c r="AN362" s="5" t="s">
        <v>49</v>
      </c>
      <c r="AO362" s="5" t="s">
        <v>49</v>
      </c>
      <c r="AP362" s="5" t="s">
        <v>108</v>
      </c>
      <c r="AQ362" s="5" t="s">
        <v>109</v>
      </c>
      <c r="AR362" s="5" t="s">
        <v>110</v>
      </c>
      <c r="AS362" s="5" t="s">
        <v>111</v>
      </c>
      <c r="AT362" s="5" t="s">
        <v>112</v>
      </c>
      <c r="AU362" s="13">
        <v>10409143</v>
      </c>
      <c r="AV362" s="13" t="s">
        <v>119</v>
      </c>
    </row>
    <row r="363" spans="1:48" x14ac:dyDescent="0.25">
      <c r="A363" s="4">
        <v>44620</v>
      </c>
      <c r="B363" s="5" t="s">
        <v>26</v>
      </c>
      <c r="C363" s="5" t="s">
        <v>52</v>
      </c>
      <c r="D363" s="5" t="s">
        <v>28</v>
      </c>
      <c r="E363" s="5" t="s">
        <v>56</v>
      </c>
      <c r="F363" s="6">
        <v>24490</v>
      </c>
      <c r="G363" s="5" t="s">
        <v>30</v>
      </c>
      <c r="H363" s="6">
        <v>1.8437720421486448</v>
      </c>
      <c r="I363" s="6">
        <v>24.490002089129188</v>
      </c>
      <c r="J363" s="6">
        <v>45153.977312220311</v>
      </c>
      <c r="K363" s="6">
        <v>1.8437720421486448</v>
      </c>
      <c r="L363" s="7" t="s">
        <v>31</v>
      </c>
      <c r="M363" s="5" t="s">
        <v>57</v>
      </c>
      <c r="N363" s="6">
        <v>24490</v>
      </c>
      <c r="O363" s="5" t="s">
        <v>30</v>
      </c>
      <c r="P363" s="6">
        <v>1.83</v>
      </c>
      <c r="Q363" s="6" t="s">
        <v>33</v>
      </c>
      <c r="R363" s="6">
        <v>11057.99</v>
      </c>
      <c r="S363" s="6">
        <v>56211.967312220309</v>
      </c>
      <c r="T363" s="5" t="s">
        <v>135</v>
      </c>
      <c r="U363" s="5" t="s">
        <v>106</v>
      </c>
      <c r="V363" s="5" t="s">
        <v>107</v>
      </c>
      <c r="W363" s="5" t="s">
        <v>108</v>
      </c>
      <c r="X363" s="5" t="s">
        <v>109</v>
      </c>
      <c r="Y363" s="5" t="s">
        <v>110</v>
      </c>
      <c r="Z363" s="5" t="s">
        <v>111</v>
      </c>
      <c r="AA363" s="5" t="s">
        <v>112</v>
      </c>
      <c r="AB363" s="5" t="s">
        <v>113</v>
      </c>
      <c r="AC363" s="5" t="s">
        <v>49</v>
      </c>
      <c r="AD363" s="5" t="s">
        <v>49</v>
      </c>
      <c r="AE363" t="s">
        <v>49</v>
      </c>
      <c r="AF363" s="5" t="s">
        <v>115</v>
      </c>
      <c r="AG363" s="5" t="s">
        <v>34</v>
      </c>
      <c r="AH363" s="5" t="s">
        <v>49</v>
      </c>
      <c r="AI363" s="5" t="s">
        <v>117</v>
      </c>
      <c r="AJ363" s="5" t="s">
        <v>28</v>
      </c>
      <c r="AK363" s="5" t="s">
        <v>56</v>
      </c>
      <c r="AL363" s="5" t="s">
        <v>118</v>
      </c>
      <c r="AM363" s="5" t="s">
        <v>49</v>
      </c>
      <c r="AN363" s="5" t="s">
        <v>49</v>
      </c>
      <c r="AO363" s="5" t="s">
        <v>49</v>
      </c>
      <c r="AP363" s="5" t="s">
        <v>108</v>
      </c>
      <c r="AQ363" s="5" t="s">
        <v>109</v>
      </c>
      <c r="AR363" s="5" t="s">
        <v>110</v>
      </c>
      <c r="AS363" s="5" t="s">
        <v>111</v>
      </c>
      <c r="AT363" s="5" t="s">
        <v>112</v>
      </c>
      <c r="AU363" s="13">
        <v>10409142</v>
      </c>
      <c r="AV363" s="13" t="s">
        <v>119</v>
      </c>
    </row>
    <row r="364" spans="1:48" x14ac:dyDescent="0.25">
      <c r="A364" s="4">
        <v>44630</v>
      </c>
      <c r="B364" s="5" t="s">
        <v>26</v>
      </c>
      <c r="C364" s="5" t="s">
        <v>52</v>
      </c>
      <c r="D364" s="5" t="s">
        <v>28</v>
      </c>
      <c r="E364" s="5" t="s">
        <v>56</v>
      </c>
      <c r="F364" s="6">
        <v>24510</v>
      </c>
      <c r="G364" s="5" t="s">
        <v>30</v>
      </c>
      <c r="H364" s="6">
        <v>1.8299632802937578</v>
      </c>
      <c r="I364" s="6">
        <v>24.489998990548429</v>
      </c>
      <c r="J364" s="6">
        <v>44851.502952000003</v>
      </c>
      <c r="K364" s="6">
        <v>1.8299266810281518</v>
      </c>
      <c r="L364" s="7" t="s">
        <v>31</v>
      </c>
      <c r="M364" s="5" t="s">
        <v>57</v>
      </c>
      <c r="N364" s="6">
        <v>24510</v>
      </c>
      <c r="O364" s="5" t="s">
        <v>30</v>
      </c>
      <c r="P364" s="6">
        <v>1.8281700000000001</v>
      </c>
      <c r="Q364" s="6" t="s">
        <v>33</v>
      </c>
      <c r="R364" s="6">
        <v>10984.35</v>
      </c>
      <c r="S364" s="6">
        <v>55835.852952000001</v>
      </c>
      <c r="T364" s="5" t="s">
        <v>136</v>
      </c>
      <c r="U364" s="5" t="s">
        <v>106</v>
      </c>
      <c r="V364" s="5" t="s">
        <v>107</v>
      </c>
      <c r="W364" s="5" t="s">
        <v>108</v>
      </c>
      <c r="X364" s="5" t="s">
        <v>109</v>
      </c>
      <c r="Y364" s="5" t="s">
        <v>110</v>
      </c>
      <c r="Z364" s="5" t="s">
        <v>111</v>
      </c>
      <c r="AA364" s="5" t="s">
        <v>112</v>
      </c>
      <c r="AB364" s="5" t="s">
        <v>113</v>
      </c>
      <c r="AC364" s="5" t="s">
        <v>49</v>
      </c>
      <c r="AD364" s="5" t="s">
        <v>49</v>
      </c>
      <c r="AE364" t="s">
        <v>49</v>
      </c>
      <c r="AF364" s="5" t="s">
        <v>115</v>
      </c>
      <c r="AG364" s="5" t="s">
        <v>34</v>
      </c>
      <c r="AH364" s="5" t="s">
        <v>49</v>
      </c>
      <c r="AI364" s="5" t="s">
        <v>117</v>
      </c>
      <c r="AJ364" s="5" t="s">
        <v>28</v>
      </c>
      <c r="AK364" s="5" t="s">
        <v>56</v>
      </c>
      <c r="AL364" s="5" t="s">
        <v>118</v>
      </c>
      <c r="AM364" s="5" t="s">
        <v>49</v>
      </c>
      <c r="AN364" s="5" t="s">
        <v>49</v>
      </c>
      <c r="AO364" s="5" t="s">
        <v>49</v>
      </c>
      <c r="AP364" s="5" t="s">
        <v>108</v>
      </c>
      <c r="AQ364" s="5" t="s">
        <v>109</v>
      </c>
      <c r="AR364" s="5" t="s">
        <v>110</v>
      </c>
      <c r="AS364" s="5" t="s">
        <v>111</v>
      </c>
      <c r="AT364" s="5" t="s">
        <v>112</v>
      </c>
      <c r="AU364" s="13">
        <v>27619731</v>
      </c>
      <c r="AV364" s="13" t="s">
        <v>119</v>
      </c>
    </row>
    <row r="365" spans="1:48" x14ac:dyDescent="0.25">
      <c r="A365" s="4">
        <v>44630</v>
      </c>
      <c r="B365" s="5" t="s">
        <v>26</v>
      </c>
      <c r="C365" s="5" t="s">
        <v>52</v>
      </c>
      <c r="D365" s="5" t="s">
        <v>28</v>
      </c>
      <c r="E365" s="5" t="s">
        <v>56</v>
      </c>
      <c r="F365" s="6">
        <v>24500</v>
      </c>
      <c r="G365" s="5" t="s">
        <v>30</v>
      </c>
      <c r="H365" s="6">
        <v>1.8299632653061224</v>
      </c>
      <c r="I365" s="6">
        <v>24.489999607897651</v>
      </c>
      <c r="J365" s="6">
        <v>44833.203318</v>
      </c>
      <c r="K365" s="6">
        <v>1.8299266660408162</v>
      </c>
      <c r="L365" s="7" t="s">
        <v>31</v>
      </c>
      <c r="M365" s="5" t="s">
        <v>57</v>
      </c>
      <c r="N365" s="6">
        <v>24500</v>
      </c>
      <c r="O365" s="5" t="s">
        <v>30</v>
      </c>
      <c r="P365" s="6">
        <v>1.8281700000000001</v>
      </c>
      <c r="Q365" s="6" t="s">
        <v>33</v>
      </c>
      <c r="R365" s="6">
        <v>10979.87</v>
      </c>
      <c r="S365" s="6">
        <v>55813.073318000002</v>
      </c>
      <c r="T365" s="5" t="s">
        <v>136</v>
      </c>
      <c r="U365" s="5" t="s">
        <v>106</v>
      </c>
      <c r="V365" s="5" t="s">
        <v>107</v>
      </c>
      <c r="W365" s="5" t="s">
        <v>108</v>
      </c>
      <c r="X365" s="5" t="s">
        <v>109</v>
      </c>
      <c r="Y365" s="5" t="s">
        <v>110</v>
      </c>
      <c r="Z365" s="5" t="s">
        <v>111</v>
      </c>
      <c r="AA365" s="5" t="s">
        <v>112</v>
      </c>
      <c r="AB365" s="5" t="s">
        <v>113</v>
      </c>
      <c r="AC365" s="5" t="s">
        <v>49</v>
      </c>
      <c r="AD365" s="5" t="s">
        <v>49</v>
      </c>
      <c r="AE365" t="s">
        <v>49</v>
      </c>
      <c r="AF365" s="5" t="s">
        <v>115</v>
      </c>
      <c r="AG365" s="5" t="s">
        <v>34</v>
      </c>
      <c r="AH365" s="5" t="s">
        <v>49</v>
      </c>
      <c r="AI365" s="5" t="s">
        <v>117</v>
      </c>
      <c r="AJ365" s="5" t="s">
        <v>28</v>
      </c>
      <c r="AK365" s="5" t="s">
        <v>56</v>
      </c>
      <c r="AL365" s="5" t="s">
        <v>118</v>
      </c>
      <c r="AM365" s="5" t="s">
        <v>49</v>
      </c>
      <c r="AN365" s="5" t="s">
        <v>49</v>
      </c>
      <c r="AO365" s="5" t="s">
        <v>49</v>
      </c>
      <c r="AP365" s="5" t="s">
        <v>108</v>
      </c>
      <c r="AQ365" s="5" t="s">
        <v>109</v>
      </c>
      <c r="AR365" s="5" t="s">
        <v>110</v>
      </c>
      <c r="AS365" s="5" t="s">
        <v>111</v>
      </c>
      <c r="AT365" s="5" t="s">
        <v>112</v>
      </c>
      <c r="AU365" s="13">
        <v>27619734</v>
      </c>
      <c r="AV365" s="13" t="s">
        <v>119</v>
      </c>
    </row>
    <row r="366" spans="1:48" x14ac:dyDescent="0.25">
      <c r="A366" s="4">
        <v>44630</v>
      </c>
      <c r="B366" s="5" t="s">
        <v>26</v>
      </c>
      <c r="C366" s="5" t="s">
        <v>52</v>
      </c>
      <c r="D366" s="5" t="s">
        <v>28</v>
      </c>
      <c r="E366" s="5" t="s">
        <v>56</v>
      </c>
      <c r="F366" s="6">
        <v>24510</v>
      </c>
      <c r="G366" s="5" t="s">
        <v>30</v>
      </c>
      <c r="H366" s="6">
        <v>1.8299632802937578</v>
      </c>
      <c r="I366" s="6">
        <v>24.489998990548429</v>
      </c>
      <c r="J366" s="6">
        <v>44851.502952000003</v>
      </c>
      <c r="K366" s="6">
        <v>1.8299266810281518</v>
      </c>
      <c r="L366" s="7" t="s">
        <v>31</v>
      </c>
      <c r="M366" s="5" t="s">
        <v>57</v>
      </c>
      <c r="N366" s="6">
        <v>24510</v>
      </c>
      <c r="O366" s="5" t="s">
        <v>30</v>
      </c>
      <c r="P366" s="6">
        <v>1.8281700000000001</v>
      </c>
      <c r="Q366" s="6" t="s">
        <v>33</v>
      </c>
      <c r="R366" s="6">
        <v>10984.35</v>
      </c>
      <c r="S366" s="6">
        <v>55835.852952000001</v>
      </c>
      <c r="T366" s="5" t="s">
        <v>136</v>
      </c>
      <c r="U366" s="5" t="s">
        <v>106</v>
      </c>
      <c r="V366" s="5" t="s">
        <v>107</v>
      </c>
      <c r="W366" s="5" t="s">
        <v>108</v>
      </c>
      <c r="X366" s="5" t="s">
        <v>109</v>
      </c>
      <c r="Y366" s="5" t="s">
        <v>110</v>
      </c>
      <c r="Z366" s="5" t="s">
        <v>111</v>
      </c>
      <c r="AA366" s="5" t="s">
        <v>112</v>
      </c>
      <c r="AB366" s="5" t="s">
        <v>113</v>
      </c>
      <c r="AC366" s="5" t="s">
        <v>49</v>
      </c>
      <c r="AD366" s="5" t="s">
        <v>49</v>
      </c>
      <c r="AE366" t="s">
        <v>49</v>
      </c>
      <c r="AF366" s="5" t="s">
        <v>115</v>
      </c>
      <c r="AG366" s="5" t="s">
        <v>34</v>
      </c>
      <c r="AH366" s="5" t="s">
        <v>49</v>
      </c>
      <c r="AI366" s="5" t="s">
        <v>117</v>
      </c>
      <c r="AJ366" s="5" t="s">
        <v>28</v>
      </c>
      <c r="AK366" s="5" t="s">
        <v>56</v>
      </c>
      <c r="AL366" s="5" t="s">
        <v>118</v>
      </c>
      <c r="AM366" s="5" t="s">
        <v>49</v>
      </c>
      <c r="AN366" s="5" t="s">
        <v>49</v>
      </c>
      <c r="AO366" s="5" t="s">
        <v>49</v>
      </c>
      <c r="AP366" s="5" t="s">
        <v>108</v>
      </c>
      <c r="AQ366" s="5" t="s">
        <v>109</v>
      </c>
      <c r="AR366" s="5" t="s">
        <v>110</v>
      </c>
      <c r="AS366" s="5" t="s">
        <v>111</v>
      </c>
      <c r="AT366" s="5" t="s">
        <v>112</v>
      </c>
      <c r="AU366" s="13">
        <v>27619735</v>
      </c>
      <c r="AV366" s="13" t="s">
        <v>119</v>
      </c>
    </row>
    <row r="367" spans="1:48" x14ac:dyDescent="0.25">
      <c r="A367" s="4">
        <v>44630</v>
      </c>
      <c r="B367" s="5" t="s">
        <v>26</v>
      </c>
      <c r="C367" s="5" t="s">
        <v>48</v>
      </c>
      <c r="D367" s="5" t="s">
        <v>28</v>
      </c>
      <c r="E367" s="5" t="s">
        <v>46</v>
      </c>
      <c r="F367" s="6">
        <v>96000</v>
      </c>
      <c r="G367" s="5" t="s">
        <v>30</v>
      </c>
      <c r="H367" s="6">
        <v>2.5299493750000002</v>
      </c>
      <c r="I367" s="6">
        <v>27.734999639034779</v>
      </c>
      <c r="J367" s="6">
        <v>242872.71124860001</v>
      </c>
      <c r="K367" s="6">
        <v>2529.9240755062501</v>
      </c>
      <c r="L367" s="7" t="s">
        <v>31</v>
      </c>
      <c r="M367" s="5" t="s">
        <v>32</v>
      </c>
      <c r="N367" s="6">
        <v>96</v>
      </c>
      <c r="O367" s="5" t="s">
        <v>37</v>
      </c>
      <c r="P367" s="6">
        <v>2529.9494</v>
      </c>
      <c r="Q367" s="6" t="s">
        <v>33</v>
      </c>
      <c r="R367" s="6">
        <v>67361.42</v>
      </c>
      <c r="S367" s="6">
        <v>310234.13124860002</v>
      </c>
      <c r="T367" s="5" t="s">
        <v>136</v>
      </c>
      <c r="U367" s="5" t="s">
        <v>106</v>
      </c>
      <c r="V367" s="5" t="s">
        <v>107</v>
      </c>
      <c r="W367" s="5" t="s">
        <v>108</v>
      </c>
      <c r="X367" s="5" t="s">
        <v>109</v>
      </c>
      <c r="Y367" s="5" t="s">
        <v>110</v>
      </c>
      <c r="Z367" s="5" t="s">
        <v>111</v>
      </c>
      <c r="AA367" s="5" t="s">
        <v>112</v>
      </c>
      <c r="AB367" s="5" t="s">
        <v>113</v>
      </c>
      <c r="AC367" s="5" t="s">
        <v>49</v>
      </c>
      <c r="AD367" s="5" t="s">
        <v>49</v>
      </c>
      <c r="AE367" t="s">
        <v>49</v>
      </c>
      <c r="AF367" s="5" t="s">
        <v>115</v>
      </c>
      <c r="AG367" s="5" t="s">
        <v>34</v>
      </c>
      <c r="AH367" s="5" t="s">
        <v>49</v>
      </c>
      <c r="AI367" s="5" t="s">
        <v>117</v>
      </c>
      <c r="AJ367" s="5" t="s">
        <v>28</v>
      </c>
      <c r="AK367" s="5" t="s">
        <v>46</v>
      </c>
      <c r="AL367" s="5" t="s">
        <v>118</v>
      </c>
      <c r="AM367" s="5" t="s">
        <v>49</v>
      </c>
      <c r="AN367" s="5" t="s">
        <v>49</v>
      </c>
      <c r="AO367" s="5" t="s">
        <v>49</v>
      </c>
      <c r="AP367" s="5" t="s">
        <v>108</v>
      </c>
      <c r="AQ367" s="5" t="s">
        <v>109</v>
      </c>
      <c r="AR367" s="5" t="s">
        <v>110</v>
      </c>
      <c r="AS367" s="5" t="s">
        <v>111</v>
      </c>
      <c r="AT367" s="5" t="s">
        <v>112</v>
      </c>
      <c r="AU367" s="13">
        <v>27619729</v>
      </c>
      <c r="AV367" s="13" t="s">
        <v>119</v>
      </c>
    </row>
    <row r="368" spans="1:48" x14ac:dyDescent="0.25">
      <c r="A368" s="4">
        <v>44630</v>
      </c>
      <c r="B368" s="5" t="s">
        <v>26</v>
      </c>
      <c r="C368" s="5" t="s">
        <v>52</v>
      </c>
      <c r="D368" s="5" t="s">
        <v>28</v>
      </c>
      <c r="E368" s="5" t="s">
        <v>56</v>
      </c>
      <c r="F368" s="6">
        <v>24490</v>
      </c>
      <c r="G368" s="5" t="s">
        <v>30</v>
      </c>
      <c r="H368" s="6">
        <v>1.8299632503062475</v>
      </c>
      <c r="I368" s="6">
        <v>24.490000154459707</v>
      </c>
      <c r="J368" s="6">
        <v>44814.903684000004</v>
      </c>
      <c r="K368" s="6">
        <v>1.8299266510412415</v>
      </c>
      <c r="L368" s="7" t="s">
        <v>31</v>
      </c>
      <c r="M368" s="5" t="s">
        <v>57</v>
      </c>
      <c r="N368" s="6">
        <v>24490</v>
      </c>
      <c r="O368" s="5" t="s">
        <v>30</v>
      </c>
      <c r="P368" s="6">
        <v>1.8281700000000001</v>
      </c>
      <c r="Q368" s="6" t="s">
        <v>33</v>
      </c>
      <c r="R368" s="6">
        <v>10975.39</v>
      </c>
      <c r="S368" s="6">
        <v>55790.293684000004</v>
      </c>
      <c r="T368" s="5" t="s">
        <v>136</v>
      </c>
      <c r="U368" s="5" t="s">
        <v>106</v>
      </c>
      <c r="V368" s="5" t="s">
        <v>107</v>
      </c>
      <c r="W368" s="5" t="s">
        <v>108</v>
      </c>
      <c r="X368" s="5" t="s">
        <v>109</v>
      </c>
      <c r="Y368" s="5" t="s">
        <v>110</v>
      </c>
      <c r="Z368" s="5" t="s">
        <v>111</v>
      </c>
      <c r="AA368" s="5" t="s">
        <v>112</v>
      </c>
      <c r="AB368" s="5" t="s">
        <v>113</v>
      </c>
      <c r="AC368" s="5" t="s">
        <v>49</v>
      </c>
      <c r="AD368" s="5" t="s">
        <v>49</v>
      </c>
      <c r="AE368" t="s">
        <v>49</v>
      </c>
      <c r="AF368" s="5" t="s">
        <v>115</v>
      </c>
      <c r="AG368" s="5" t="s">
        <v>34</v>
      </c>
      <c r="AH368" s="5" t="s">
        <v>49</v>
      </c>
      <c r="AI368" s="5" t="s">
        <v>117</v>
      </c>
      <c r="AJ368" s="5" t="s">
        <v>28</v>
      </c>
      <c r="AK368" s="5" t="s">
        <v>56</v>
      </c>
      <c r="AL368" s="5" t="s">
        <v>118</v>
      </c>
      <c r="AM368" s="5" t="s">
        <v>49</v>
      </c>
      <c r="AN368" s="5" t="s">
        <v>49</v>
      </c>
      <c r="AO368" s="5" t="s">
        <v>49</v>
      </c>
      <c r="AP368" s="5" t="s">
        <v>108</v>
      </c>
      <c r="AQ368" s="5" t="s">
        <v>109</v>
      </c>
      <c r="AR368" s="5" t="s">
        <v>110</v>
      </c>
      <c r="AS368" s="5" t="s">
        <v>111</v>
      </c>
      <c r="AT368" s="5" t="s">
        <v>112</v>
      </c>
      <c r="AU368" s="13">
        <v>27619733</v>
      </c>
      <c r="AV368" s="13" t="s">
        <v>119</v>
      </c>
    </row>
    <row r="369" spans="1:48" x14ac:dyDescent="0.25">
      <c r="A369" s="4">
        <v>44630</v>
      </c>
      <c r="B369" s="5" t="s">
        <v>26</v>
      </c>
      <c r="C369" s="5" t="s">
        <v>52</v>
      </c>
      <c r="D369" s="5" t="s">
        <v>28</v>
      </c>
      <c r="E369" s="5" t="s">
        <v>56</v>
      </c>
      <c r="F369" s="6">
        <v>24500</v>
      </c>
      <c r="G369" s="5" t="s">
        <v>30</v>
      </c>
      <c r="H369" s="6">
        <v>1.8299632653061224</v>
      </c>
      <c r="I369" s="6">
        <v>24.489999607897651</v>
      </c>
      <c r="J369" s="6">
        <v>44833.203318</v>
      </c>
      <c r="K369" s="6">
        <v>1.8299266660408162</v>
      </c>
      <c r="L369" s="7" t="s">
        <v>31</v>
      </c>
      <c r="M369" s="5" t="s">
        <v>57</v>
      </c>
      <c r="N369" s="6">
        <v>24500</v>
      </c>
      <c r="O369" s="5" t="s">
        <v>30</v>
      </c>
      <c r="P369" s="6">
        <v>1.8281700000000001</v>
      </c>
      <c r="Q369" s="6" t="s">
        <v>33</v>
      </c>
      <c r="R369" s="6">
        <v>10979.87</v>
      </c>
      <c r="S369" s="6">
        <v>55813.073318000002</v>
      </c>
      <c r="T369" s="5" t="s">
        <v>136</v>
      </c>
      <c r="U369" s="5" t="s">
        <v>106</v>
      </c>
      <c r="V369" s="5" t="s">
        <v>107</v>
      </c>
      <c r="W369" s="5" t="s">
        <v>108</v>
      </c>
      <c r="X369" s="5" t="s">
        <v>109</v>
      </c>
      <c r="Y369" s="5" t="s">
        <v>110</v>
      </c>
      <c r="Z369" s="5" t="s">
        <v>111</v>
      </c>
      <c r="AA369" s="5" t="s">
        <v>112</v>
      </c>
      <c r="AB369" s="5" t="s">
        <v>113</v>
      </c>
      <c r="AC369" s="5" t="s">
        <v>49</v>
      </c>
      <c r="AD369" s="5" t="s">
        <v>49</v>
      </c>
      <c r="AE369" t="s">
        <v>49</v>
      </c>
      <c r="AF369" s="5" t="s">
        <v>115</v>
      </c>
      <c r="AG369" s="5" t="s">
        <v>34</v>
      </c>
      <c r="AH369" s="5" t="s">
        <v>49</v>
      </c>
      <c r="AI369" s="5" t="s">
        <v>117</v>
      </c>
      <c r="AJ369" s="5" t="s">
        <v>28</v>
      </c>
      <c r="AK369" s="5" t="s">
        <v>56</v>
      </c>
      <c r="AL369" s="5" t="s">
        <v>118</v>
      </c>
      <c r="AM369" s="5" t="s">
        <v>49</v>
      </c>
      <c r="AN369" s="5" t="s">
        <v>49</v>
      </c>
      <c r="AO369" s="5" t="s">
        <v>49</v>
      </c>
      <c r="AP369" s="5" t="s">
        <v>108</v>
      </c>
      <c r="AQ369" s="5" t="s">
        <v>109</v>
      </c>
      <c r="AR369" s="5" t="s">
        <v>110</v>
      </c>
      <c r="AS369" s="5" t="s">
        <v>111</v>
      </c>
      <c r="AT369" s="5" t="s">
        <v>112</v>
      </c>
      <c r="AU369" s="13">
        <v>27619732</v>
      </c>
      <c r="AV369" s="13" t="s">
        <v>119</v>
      </c>
    </row>
    <row r="370" spans="1:48" x14ac:dyDescent="0.25">
      <c r="A370" s="4">
        <v>44637</v>
      </c>
      <c r="B370" s="5" t="s">
        <v>26</v>
      </c>
      <c r="C370" s="5" t="s">
        <v>48</v>
      </c>
      <c r="D370" s="5" t="s">
        <v>28</v>
      </c>
      <c r="E370" s="5" t="s">
        <v>46</v>
      </c>
      <c r="F370" s="6">
        <v>96000</v>
      </c>
      <c r="G370" s="5" t="s">
        <v>30</v>
      </c>
      <c r="H370" s="6">
        <v>2.5299493750000002</v>
      </c>
      <c r="I370" s="6">
        <v>27.734999683040616</v>
      </c>
      <c r="J370" s="6">
        <v>242872.71124860001</v>
      </c>
      <c r="K370" s="6">
        <v>2529.9240755062501</v>
      </c>
      <c r="L370" s="7" t="s">
        <v>31</v>
      </c>
      <c r="M370" s="5" t="s">
        <v>32</v>
      </c>
      <c r="N370" s="6">
        <v>96</v>
      </c>
      <c r="O370" s="5" t="s">
        <v>37</v>
      </c>
      <c r="P370" s="6">
        <v>2529.9494</v>
      </c>
      <c r="Q370" s="6" t="s">
        <v>33</v>
      </c>
      <c r="R370" s="6">
        <v>67361.42</v>
      </c>
      <c r="S370" s="6">
        <v>310234.13124860002</v>
      </c>
      <c r="T370" s="5" t="s">
        <v>136</v>
      </c>
      <c r="U370" s="5" t="s">
        <v>106</v>
      </c>
      <c r="V370" s="5" t="s">
        <v>107</v>
      </c>
      <c r="W370" s="5" t="s">
        <v>108</v>
      </c>
      <c r="X370" s="5" t="s">
        <v>109</v>
      </c>
      <c r="Y370" s="5" t="s">
        <v>110</v>
      </c>
      <c r="Z370" s="5" t="s">
        <v>111</v>
      </c>
      <c r="AA370" s="5" t="s">
        <v>112</v>
      </c>
      <c r="AB370" s="5" t="s">
        <v>113</v>
      </c>
      <c r="AC370" s="5" t="s">
        <v>49</v>
      </c>
      <c r="AD370" s="5" t="s">
        <v>49</v>
      </c>
      <c r="AE370" t="s">
        <v>49</v>
      </c>
      <c r="AF370" s="5" t="s">
        <v>115</v>
      </c>
      <c r="AG370" s="5" t="s">
        <v>34</v>
      </c>
      <c r="AH370" s="5" t="s">
        <v>49</v>
      </c>
      <c r="AI370" s="5" t="s">
        <v>117</v>
      </c>
      <c r="AJ370" s="5" t="s">
        <v>28</v>
      </c>
      <c r="AK370" s="5" t="s">
        <v>46</v>
      </c>
      <c r="AL370" s="5" t="s">
        <v>118</v>
      </c>
      <c r="AM370" s="5" t="s">
        <v>49</v>
      </c>
      <c r="AN370" s="5" t="s">
        <v>49</v>
      </c>
      <c r="AO370" s="5" t="s">
        <v>49</v>
      </c>
      <c r="AP370" s="5" t="s">
        <v>108</v>
      </c>
      <c r="AQ370" s="5" t="s">
        <v>109</v>
      </c>
      <c r="AR370" s="5" t="s">
        <v>110</v>
      </c>
      <c r="AS370" s="5" t="s">
        <v>111</v>
      </c>
      <c r="AT370" s="5" t="s">
        <v>112</v>
      </c>
      <c r="AU370" s="13">
        <v>27725417</v>
      </c>
      <c r="AV370" s="13" t="s">
        <v>119</v>
      </c>
    </row>
    <row r="371" spans="1:48" x14ac:dyDescent="0.25">
      <c r="A371" s="4">
        <v>44637</v>
      </c>
      <c r="B371" s="5" t="s">
        <v>26</v>
      </c>
      <c r="C371" s="5" t="s">
        <v>48</v>
      </c>
      <c r="D371" s="5" t="s">
        <v>28</v>
      </c>
      <c r="E371" s="5" t="s">
        <v>29</v>
      </c>
      <c r="F371" s="6">
        <v>23000</v>
      </c>
      <c r="G371" s="5" t="s">
        <v>30</v>
      </c>
      <c r="H371" s="6">
        <v>1.9719604347826085</v>
      </c>
      <c r="I371" s="6">
        <v>27.734999439773727</v>
      </c>
      <c r="J371" s="6">
        <v>45354.182898199993</v>
      </c>
      <c r="K371" s="6">
        <v>1.9719209955739128</v>
      </c>
      <c r="L371" s="7" t="s">
        <v>31</v>
      </c>
      <c r="M371" s="5" t="s">
        <v>32</v>
      </c>
      <c r="N371" s="6">
        <v>23000</v>
      </c>
      <c r="O371" s="5" t="s">
        <v>30</v>
      </c>
      <c r="P371" s="6">
        <v>1.9700279999999999</v>
      </c>
      <c r="Q371" s="6" t="s">
        <v>33</v>
      </c>
      <c r="R371" s="6">
        <v>12579.24</v>
      </c>
      <c r="S371" s="6">
        <v>57933.422898199991</v>
      </c>
      <c r="T371" s="5" t="s">
        <v>136</v>
      </c>
      <c r="U371" s="5" t="s">
        <v>106</v>
      </c>
      <c r="V371" s="5" t="s">
        <v>107</v>
      </c>
      <c r="W371" s="5" t="s">
        <v>108</v>
      </c>
      <c r="X371" s="5" t="s">
        <v>109</v>
      </c>
      <c r="Y371" s="5" t="s">
        <v>110</v>
      </c>
      <c r="Z371" s="5" t="s">
        <v>111</v>
      </c>
      <c r="AA371" s="5" t="s">
        <v>112</v>
      </c>
      <c r="AB371" s="5" t="s">
        <v>113</v>
      </c>
      <c r="AC371" s="5" t="s">
        <v>49</v>
      </c>
      <c r="AD371" s="5" t="s">
        <v>49</v>
      </c>
      <c r="AE371" t="s">
        <v>49</v>
      </c>
      <c r="AF371" s="5" t="s">
        <v>115</v>
      </c>
      <c r="AG371" s="5" t="s">
        <v>34</v>
      </c>
      <c r="AH371" s="5" t="s">
        <v>49</v>
      </c>
      <c r="AI371" s="5" t="s">
        <v>117</v>
      </c>
      <c r="AJ371" s="5" t="s">
        <v>28</v>
      </c>
      <c r="AK371" s="5" t="s">
        <v>29</v>
      </c>
      <c r="AL371" s="5" t="s">
        <v>118</v>
      </c>
      <c r="AM371" s="5" t="s">
        <v>49</v>
      </c>
      <c r="AN371" s="5" t="s">
        <v>49</v>
      </c>
      <c r="AO371" s="5" t="s">
        <v>49</v>
      </c>
      <c r="AP371" s="5" t="s">
        <v>108</v>
      </c>
      <c r="AQ371" s="5" t="s">
        <v>109</v>
      </c>
      <c r="AR371" s="5" t="s">
        <v>110</v>
      </c>
      <c r="AS371" s="5" t="s">
        <v>111</v>
      </c>
      <c r="AT371" s="5" t="s">
        <v>112</v>
      </c>
      <c r="AU371" s="13">
        <v>27725413</v>
      </c>
      <c r="AV371" s="13" t="s">
        <v>119</v>
      </c>
    </row>
    <row r="372" spans="1:48" x14ac:dyDescent="0.25">
      <c r="A372" s="4">
        <v>44637</v>
      </c>
      <c r="B372" s="5" t="s">
        <v>26</v>
      </c>
      <c r="C372" s="5" t="s">
        <v>48</v>
      </c>
      <c r="D372" s="5" t="s">
        <v>28</v>
      </c>
      <c r="E372" s="5" t="s">
        <v>29</v>
      </c>
      <c r="F372" s="6">
        <v>23000</v>
      </c>
      <c r="G372" s="5" t="s">
        <v>30</v>
      </c>
      <c r="H372" s="6">
        <v>1.9719604347826085</v>
      </c>
      <c r="I372" s="6">
        <v>27.734999439773727</v>
      </c>
      <c r="J372" s="6">
        <v>45354.182898199993</v>
      </c>
      <c r="K372" s="6">
        <v>1.9719209955739128</v>
      </c>
      <c r="L372" s="7" t="s">
        <v>31</v>
      </c>
      <c r="M372" s="5" t="s">
        <v>32</v>
      </c>
      <c r="N372" s="6">
        <v>23000</v>
      </c>
      <c r="O372" s="5" t="s">
        <v>30</v>
      </c>
      <c r="P372" s="6">
        <v>1.9700279999999999</v>
      </c>
      <c r="Q372" s="6" t="s">
        <v>33</v>
      </c>
      <c r="R372" s="6">
        <v>12579.24</v>
      </c>
      <c r="S372" s="6">
        <v>57933.422898199991</v>
      </c>
      <c r="T372" s="5" t="s">
        <v>136</v>
      </c>
      <c r="U372" s="5" t="s">
        <v>106</v>
      </c>
      <c r="V372" s="5" t="s">
        <v>107</v>
      </c>
      <c r="W372" s="5" t="s">
        <v>108</v>
      </c>
      <c r="X372" s="5" t="s">
        <v>109</v>
      </c>
      <c r="Y372" s="5" t="s">
        <v>110</v>
      </c>
      <c r="Z372" s="5" t="s">
        <v>111</v>
      </c>
      <c r="AA372" s="5" t="s">
        <v>112</v>
      </c>
      <c r="AB372" s="5" t="s">
        <v>113</v>
      </c>
      <c r="AC372" s="5" t="s">
        <v>49</v>
      </c>
      <c r="AD372" s="5" t="s">
        <v>49</v>
      </c>
      <c r="AE372" t="s">
        <v>49</v>
      </c>
      <c r="AF372" s="5" t="s">
        <v>115</v>
      </c>
      <c r="AG372" s="5" t="s">
        <v>34</v>
      </c>
      <c r="AH372" s="5" t="s">
        <v>49</v>
      </c>
      <c r="AI372" s="5" t="s">
        <v>117</v>
      </c>
      <c r="AJ372" s="5" t="s">
        <v>28</v>
      </c>
      <c r="AK372" s="5" t="s">
        <v>29</v>
      </c>
      <c r="AL372" s="5" t="s">
        <v>118</v>
      </c>
      <c r="AM372" s="5" t="s">
        <v>49</v>
      </c>
      <c r="AN372" s="5" t="s">
        <v>49</v>
      </c>
      <c r="AO372" s="5" t="s">
        <v>49</v>
      </c>
      <c r="AP372" s="5" t="s">
        <v>108</v>
      </c>
      <c r="AQ372" s="5" t="s">
        <v>109</v>
      </c>
      <c r="AR372" s="5" t="s">
        <v>110</v>
      </c>
      <c r="AS372" s="5" t="s">
        <v>111</v>
      </c>
      <c r="AT372" s="5" t="s">
        <v>112</v>
      </c>
      <c r="AU372" s="13">
        <v>27725414</v>
      </c>
      <c r="AV372" s="13" t="s">
        <v>119</v>
      </c>
    </row>
    <row r="373" spans="1:48" x14ac:dyDescent="0.25">
      <c r="A373" s="4">
        <v>44637</v>
      </c>
      <c r="B373" s="5" t="s">
        <v>26</v>
      </c>
      <c r="C373" s="5" t="s">
        <v>48</v>
      </c>
      <c r="D373" s="5" t="s">
        <v>28</v>
      </c>
      <c r="E373" s="5" t="s">
        <v>29</v>
      </c>
      <c r="F373" s="6">
        <v>23000</v>
      </c>
      <c r="G373" s="5" t="s">
        <v>30</v>
      </c>
      <c r="H373" s="6">
        <v>1.9719604347826085</v>
      </c>
      <c r="I373" s="6">
        <v>27.734999439773727</v>
      </c>
      <c r="J373" s="6">
        <v>45354.182898199993</v>
      </c>
      <c r="K373" s="6">
        <v>1.9719209955739128</v>
      </c>
      <c r="L373" s="7" t="s">
        <v>31</v>
      </c>
      <c r="M373" s="5" t="s">
        <v>32</v>
      </c>
      <c r="N373" s="6">
        <v>23000</v>
      </c>
      <c r="O373" s="5" t="s">
        <v>30</v>
      </c>
      <c r="P373" s="6">
        <v>1.9700279999999999</v>
      </c>
      <c r="Q373" s="6" t="s">
        <v>33</v>
      </c>
      <c r="R373" s="6">
        <v>12579.24</v>
      </c>
      <c r="S373" s="6">
        <v>57933.422898199991</v>
      </c>
      <c r="T373" s="5" t="s">
        <v>136</v>
      </c>
      <c r="U373" s="5" t="s">
        <v>106</v>
      </c>
      <c r="V373" s="5" t="s">
        <v>107</v>
      </c>
      <c r="W373" s="5" t="s">
        <v>108</v>
      </c>
      <c r="X373" s="5" t="s">
        <v>109</v>
      </c>
      <c r="Y373" s="5" t="s">
        <v>110</v>
      </c>
      <c r="Z373" s="5" t="s">
        <v>111</v>
      </c>
      <c r="AA373" s="5" t="s">
        <v>112</v>
      </c>
      <c r="AB373" s="5" t="s">
        <v>113</v>
      </c>
      <c r="AC373" s="5" t="s">
        <v>49</v>
      </c>
      <c r="AD373" s="5" t="s">
        <v>49</v>
      </c>
      <c r="AE373" t="s">
        <v>49</v>
      </c>
      <c r="AF373" s="5" t="s">
        <v>115</v>
      </c>
      <c r="AG373" s="5" t="s">
        <v>34</v>
      </c>
      <c r="AH373" s="5" t="s">
        <v>49</v>
      </c>
      <c r="AI373" s="5" t="s">
        <v>117</v>
      </c>
      <c r="AJ373" s="5" t="s">
        <v>28</v>
      </c>
      <c r="AK373" s="5" t="s">
        <v>29</v>
      </c>
      <c r="AL373" s="5" t="s">
        <v>118</v>
      </c>
      <c r="AM373" s="5" t="s">
        <v>49</v>
      </c>
      <c r="AN373" s="5" t="s">
        <v>49</v>
      </c>
      <c r="AO373" s="5" t="s">
        <v>49</v>
      </c>
      <c r="AP373" s="5" t="s">
        <v>108</v>
      </c>
      <c r="AQ373" s="5" t="s">
        <v>109</v>
      </c>
      <c r="AR373" s="5" t="s">
        <v>110</v>
      </c>
      <c r="AS373" s="5" t="s">
        <v>111</v>
      </c>
      <c r="AT373" s="5" t="s">
        <v>112</v>
      </c>
      <c r="AU373" s="13">
        <v>27725412</v>
      </c>
      <c r="AV373" s="13" t="s">
        <v>119</v>
      </c>
    </row>
    <row r="374" spans="1:48" x14ac:dyDescent="0.25">
      <c r="A374" s="4">
        <v>44637</v>
      </c>
      <c r="B374" s="5" t="s">
        <v>26</v>
      </c>
      <c r="C374" s="5" t="s">
        <v>48</v>
      </c>
      <c r="D374" s="5" t="s">
        <v>28</v>
      </c>
      <c r="E374" s="5" t="s">
        <v>29</v>
      </c>
      <c r="F374" s="6">
        <v>23000</v>
      </c>
      <c r="G374" s="5" t="s">
        <v>30</v>
      </c>
      <c r="H374" s="6">
        <v>1.9719604347826085</v>
      </c>
      <c r="I374" s="6">
        <v>27.734999439773727</v>
      </c>
      <c r="J374" s="6">
        <v>45354.182898199993</v>
      </c>
      <c r="K374" s="6">
        <v>1.9719209955739128</v>
      </c>
      <c r="L374" s="7" t="s">
        <v>31</v>
      </c>
      <c r="M374" s="5" t="s">
        <v>32</v>
      </c>
      <c r="N374" s="6">
        <v>23000</v>
      </c>
      <c r="O374" s="5" t="s">
        <v>30</v>
      </c>
      <c r="P374" s="6">
        <v>1.9700279999999999</v>
      </c>
      <c r="Q374" s="6" t="s">
        <v>33</v>
      </c>
      <c r="R374" s="6">
        <v>12579.24</v>
      </c>
      <c r="S374" s="6">
        <v>57933.422898199991</v>
      </c>
      <c r="T374" s="5" t="s">
        <v>136</v>
      </c>
      <c r="U374" s="5" t="s">
        <v>106</v>
      </c>
      <c r="V374" s="5" t="s">
        <v>107</v>
      </c>
      <c r="W374" s="5" t="s">
        <v>108</v>
      </c>
      <c r="X374" s="5" t="s">
        <v>109</v>
      </c>
      <c r="Y374" s="5" t="s">
        <v>110</v>
      </c>
      <c r="Z374" s="5" t="s">
        <v>111</v>
      </c>
      <c r="AA374" s="5" t="s">
        <v>112</v>
      </c>
      <c r="AB374" s="5" t="s">
        <v>113</v>
      </c>
      <c r="AC374" s="5" t="s">
        <v>49</v>
      </c>
      <c r="AD374" s="5" t="s">
        <v>49</v>
      </c>
      <c r="AE374" t="s">
        <v>49</v>
      </c>
      <c r="AF374" s="5" t="s">
        <v>115</v>
      </c>
      <c r="AG374" s="5" t="s">
        <v>34</v>
      </c>
      <c r="AH374" s="5" t="s">
        <v>49</v>
      </c>
      <c r="AI374" s="5" t="s">
        <v>117</v>
      </c>
      <c r="AJ374" s="5" t="s">
        <v>28</v>
      </c>
      <c r="AK374" s="5" t="s">
        <v>29</v>
      </c>
      <c r="AL374" s="5" t="s">
        <v>118</v>
      </c>
      <c r="AM374" s="5" t="s">
        <v>49</v>
      </c>
      <c r="AN374" s="5" t="s">
        <v>49</v>
      </c>
      <c r="AO374" s="5" t="s">
        <v>49</v>
      </c>
      <c r="AP374" s="5" t="s">
        <v>108</v>
      </c>
      <c r="AQ374" s="5" t="s">
        <v>109</v>
      </c>
      <c r="AR374" s="5" t="s">
        <v>110</v>
      </c>
      <c r="AS374" s="5" t="s">
        <v>111</v>
      </c>
      <c r="AT374" s="5" t="s">
        <v>112</v>
      </c>
      <c r="AU374" s="13">
        <v>27725411</v>
      </c>
      <c r="AV374" s="13" t="s">
        <v>119</v>
      </c>
    </row>
    <row r="375" spans="1:48" x14ac:dyDescent="0.25">
      <c r="A375" s="4">
        <v>44643</v>
      </c>
      <c r="B375" s="5" t="s">
        <v>26</v>
      </c>
      <c r="C375" s="5" t="s">
        <v>52</v>
      </c>
      <c r="D375" s="5" t="s">
        <v>28</v>
      </c>
      <c r="E375" s="5" t="s">
        <v>56</v>
      </c>
      <c r="F375" s="6">
        <v>24470</v>
      </c>
      <c r="G375" s="5" t="s">
        <v>30</v>
      </c>
      <c r="H375" s="6">
        <v>1.8299632202697178</v>
      </c>
      <c r="I375" s="6">
        <v>24.489999562055839</v>
      </c>
      <c r="J375" s="6">
        <v>44778.304415999999</v>
      </c>
      <c r="K375" s="6">
        <v>1.8299266210053127</v>
      </c>
      <c r="L375" s="7" t="s">
        <v>31</v>
      </c>
      <c r="M375" s="5" t="s">
        <v>57</v>
      </c>
      <c r="N375" s="6">
        <v>24470</v>
      </c>
      <c r="O375" s="5" t="s">
        <v>30</v>
      </c>
      <c r="P375" s="6">
        <v>1.8281700000000001</v>
      </c>
      <c r="Q375" s="6" t="s">
        <v>33</v>
      </c>
      <c r="R375" s="6">
        <v>10966.43</v>
      </c>
      <c r="S375" s="6">
        <v>55744.734415999999</v>
      </c>
      <c r="T375" s="5" t="s">
        <v>136</v>
      </c>
      <c r="U375" s="5" t="s">
        <v>106</v>
      </c>
      <c r="V375" s="5" t="s">
        <v>107</v>
      </c>
      <c r="W375" s="5" t="s">
        <v>108</v>
      </c>
      <c r="X375" s="5" t="s">
        <v>109</v>
      </c>
      <c r="Y375" s="5" t="s">
        <v>110</v>
      </c>
      <c r="Z375" s="5" t="s">
        <v>111</v>
      </c>
      <c r="AA375" s="5" t="s">
        <v>112</v>
      </c>
      <c r="AB375" s="5" t="s">
        <v>113</v>
      </c>
      <c r="AC375" s="5" t="s">
        <v>49</v>
      </c>
      <c r="AD375" s="5" t="s">
        <v>49</v>
      </c>
      <c r="AE375" t="s">
        <v>49</v>
      </c>
      <c r="AF375" s="5" t="s">
        <v>115</v>
      </c>
      <c r="AG375" s="5" t="s">
        <v>34</v>
      </c>
      <c r="AH375" s="5" t="s">
        <v>49</v>
      </c>
      <c r="AI375" s="5" t="s">
        <v>117</v>
      </c>
      <c r="AJ375" s="5" t="s">
        <v>28</v>
      </c>
      <c r="AK375" s="5" t="s">
        <v>56</v>
      </c>
      <c r="AL375" s="5" t="s">
        <v>118</v>
      </c>
      <c r="AM375" s="5" t="s">
        <v>49</v>
      </c>
      <c r="AN375" s="5" t="s">
        <v>49</v>
      </c>
      <c r="AO375" s="5" t="s">
        <v>49</v>
      </c>
      <c r="AP375" s="5" t="s">
        <v>108</v>
      </c>
      <c r="AQ375" s="5" t="s">
        <v>109</v>
      </c>
      <c r="AR375" s="5" t="s">
        <v>110</v>
      </c>
      <c r="AS375" s="5" t="s">
        <v>111</v>
      </c>
      <c r="AT375" s="5" t="s">
        <v>112</v>
      </c>
      <c r="AU375" s="13">
        <v>27774916</v>
      </c>
      <c r="AV375" s="13" t="s">
        <v>119</v>
      </c>
    </row>
    <row r="376" spans="1:48" x14ac:dyDescent="0.25">
      <c r="A376" s="4">
        <v>44643</v>
      </c>
      <c r="B376" s="5" t="s">
        <v>26</v>
      </c>
      <c r="C376" s="5" t="s">
        <v>52</v>
      </c>
      <c r="D376" s="5" t="s">
        <v>28</v>
      </c>
      <c r="E376" s="5" t="s">
        <v>56</v>
      </c>
      <c r="F376" s="6">
        <v>24480</v>
      </c>
      <c r="G376" s="5" t="s">
        <v>30</v>
      </c>
      <c r="H376" s="6">
        <v>1.8299632352941178</v>
      </c>
      <c r="I376" s="6">
        <v>24.489998388851987</v>
      </c>
      <c r="J376" s="6">
        <v>44796.604050000002</v>
      </c>
      <c r="K376" s="6">
        <v>1.8299266360294117</v>
      </c>
      <c r="L376" s="7" t="s">
        <v>31</v>
      </c>
      <c r="M376" s="5" t="s">
        <v>57</v>
      </c>
      <c r="N376" s="6">
        <v>24480</v>
      </c>
      <c r="O376" s="5" t="s">
        <v>30</v>
      </c>
      <c r="P376" s="6">
        <v>1.8281700000000001</v>
      </c>
      <c r="Q376" s="6" t="s">
        <v>33</v>
      </c>
      <c r="R376" s="6">
        <v>10970.91</v>
      </c>
      <c r="S376" s="6">
        <v>55767.514049999998</v>
      </c>
      <c r="T376" s="5" t="s">
        <v>136</v>
      </c>
      <c r="U376" s="5" t="s">
        <v>106</v>
      </c>
      <c r="V376" s="5" t="s">
        <v>107</v>
      </c>
      <c r="W376" s="5" t="s">
        <v>108</v>
      </c>
      <c r="X376" s="5" t="s">
        <v>109</v>
      </c>
      <c r="Y376" s="5" t="s">
        <v>110</v>
      </c>
      <c r="Z376" s="5" t="s">
        <v>111</v>
      </c>
      <c r="AA376" s="5" t="s">
        <v>112</v>
      </c>
      <c r="AB376" s="5" t="s">
        <v>113</v>
      </c>
      <c r="AC376" s="5" t="s">
        <v>49</v>
      </c>
      <c r="AD376" s="5" t="s">
        <v>49</v>
      </c>
      <c r="AE376" t="s">
        <v>49</v>
      </c>
      <c r="AF376" s="5" t="s">
        <v>115</v>
      </c>
      <c r="AG376" s="5" t="s">
        <v>34</v>
      </c>
      <c r="AH376" s="5" t="s">
        <v>49</v>
      </c>
      <c r="AI376" s="5" t="s">
        <v>117</v>
      </c>
      <c r="AJ376" s="5" t="s">
        <v>28</v>
      </c>
      <c r="AK376" s="5" t="s">
        <v>56</v>
      </c>
      <c r="AL376" s="5" t="s">
        <v>118</v>
      </c>
      <c r="AM376" s="5" t="s">
        <v>49</v>
      </c>
      <c r="AN376" s="5" t="s">
        <v>49</v>
      </c>
      <c r="AO376" s="5" t="s">
        <v>49</v>
      </c>
      <c r="AP376" s="5" t="s">
        <v>108</v>
      </c>
      <c r="AQ376" s="5" t="s">
        <v>109</v>
      </c>
      <c r="AR376" s="5" t="s">
        <v>110</v>
      </c>
      <c r="AS376" s="5" t="s">
        <v>111</v>
      </c>
      <c r="AT376" s="5" t="s">
        <v>112</v>
      </c>
      <c r="AU376" s="13">
        <v>27774912</v>
      </c>
      <c r="AV376" s="13" t="s">
        <v>119</v>
      </c>
    </row>
    <row r="377" spans="1:48" x14ac:dyDescent="0.25">
      <c r="A377" s="4">
        <v>44643</v>
      </c>
      <c r="B377" s="5" t="s">
        <v>26</v>
      </c>
      <c r="C377" s="5" t="s">
        <v>52</v>
      </c>
      <c r="D377" s="5" t="s">
        <v>28</v>
      </c>
      <c r="E377" s="5" t="s">
        <v>56</v>
      </c>
      <c r="F377" s="6">
        <v>24480</v>
      </c>
      <c r="G377" s="5" t="s">
        <v>30</v>
      </c>
      <c r="H377" s="6">
        <v>1.8299632352941178</v>
      </c>
      <c r="I377" s="6">
        <v>24.489998388851987</v>
      </c>
      <c r="J377" s="6">
        <v>44796.604050000002</v>
      </c>
      <c r="K377" s="6">
        <v>1.8299266360294117</v>
      </c>
      <c r="L377" s="7" t="s">
        <v>31</v>
      </c>
      <c r="M377" s="5" t="s">
        <v>57</v>
      </c>
      <c r="N377" s="6">
        <v>24480</v>
      </c>
      <c r="O377" s="5" t="s">
        <v>30</v>
      </c>
      <c r="P377" s="6">
        <v>1.8281700000000001</v>
      </c>
      <c r="Q377" s="6" t="s">
        <v>33</v>
      </c>
      <c r="R377" s="6">
        <v>10970.91</v>
      </c>
      <c r="S377" s="6">
        <v>55767.514049999998</v>
      </c>
      <c r="T377" s="5" t="s">
        <v>136</v>
      </c>
      <c r="U377" s="5" t="s">
        <v>106</v>
      </c>
      <c r="V377" s="5" t="s">
        <v>107</v>
      </c>
      <c r="W377" s="5" t="s">
        <v>108</v>
      </c>
      <c r="X377" s="5" t="s">
        <v>109</v>
      </c>
      <c r="Y377" s="5" t="s">
        <v>110</v>
      </c>
      <c r="Z377" s="5" t="s">
        <v>111</v>
      </c>
      <c r="AA377" s="5" t="s">
        <v>112</v>
      </c>
      <c r="AB377" s="5" t="s">
        <v>113</v>
      </c>
      <c r="AC377" s="5" t="s">
        <v>49</v>
      </c>
      <c r="AD377" s="5" t="s">
        <v>49</v>
      </c>
      <c r="AE377" t="s">
        <v>49</v>
      </c>
      <c r="AF377" s="5" t="s">
        <v>115</v>
      </c>
      <c r="AG377" s="5" t="s">
        <v>34</v>
      </c>
      <c r="AH377" s="5" t="s">
        <v>49</v>
      </c>
      <c r="AI377" s="5" t="s">
        <v>117</v>
      </c>
      <c r="AJ377" s="5" t="s">
        <v>28</v>
      </c>
      <c r="AK377" s="5" t="s">
        <v>56</v>
      </c>
      <c r="AL377" s="5" t="s">
        <v>118</v>
      </c>
      <c r="AM377" s="5" t="s">
        <v>49</v>
      </c>
      <c r="AN377" s="5" t="s">
        <v>49</v>
      </c>
      <c r="AO377" s="5" t="s">
        <v>49</v>
      </c>
      <c r="AP377" s="5" t="s">
        <v>108</v>
      </c>
      <c r="AQ377" s="5" t="s">
        <v>109</v>
      </c>
      <c r="AR377" s="5" t="s">
        <v>110</v>
      </c>
      <c r="AS377" s="5" t="s">
        <v>111</v>
      </c>
      <c r="AT377" s="5" t="s">
        <v>112</v>
      </c>
      <c r="AU377" s="13">
        <v>27774914</v>
      </c>
      <c r="AV377" s="13" t="s">
        <v>119</v>
      </c>
    </row>
    <row r="378" spans="1:48" x14ac:dyDescent="0.25">
      <c r="A378" s="4">
        <v>44643</v>
      </c>
      <c r="B378" s="5" t="s">
        <v>26</v>
      </c>
      <c r="C378" s="5" t="s">
        <v>52</v>
      </c>
      <c r="D378" s="5" t="s">
        <v>28</v>
      </c>
      <c r="E378" s="5" t="s">
        <v>56</v>
      </c>
      <c r="F378" s="6">
        <v>24470</v>
      </c>
      <c r="G378" s="5" t="s">
        <v>30</v>
      </c>
      <c r="H378" s="6">
        <v>1.8299632202697178</v>
      </c>
      <c r="I378" s="6">
        <v>24.489999562055839</v>
      </c>
      <c r="J378" s="6">
        <v>44778.304415999999</v>
      </c>
      <c r="K378" s="6">
        <v>1.8299266210053127</v>
      </c>
      <c r="L378" s="7" t="s">
        <v>31</v>
      </c>
      <c r="M378" s="5" t="s">
        <v>57</v>
      </c>
      <c r="N378" s="6">
        <v>24470</v>
      </c>
      <c r="O378" s="5" t="s">
        <v>30</v>
      </c>
      <c r="P378" s="6">
        <v>1.8281700000000001</v>
      </c>
      <c r="Q378" s="6" t="s">
        <v>33</v>
      </c>
      <c r="R378" s="6">
        <v>10966.43</v>
      </c>
      <c r="S378" s="6">
        <v>55744.734415999999</v>
      </c>
      <c r="T378" s="5" t="s">
        <v>136</v>
      </c>
      <c r="U378" s="5" t="s">
        <v>106</v>
      </c>
      <c r="V378" s="5" t="s">
        <v>107</v>
      </c>
      <c r="W378" s="5" t="s">
        <v>108</v>
      </c>
      <c r="X378" s="5" t="s">
        <v>109</v>
      </c>
      <c r="Y378" s="5" t="s">
        <v>110</v>
      </c>
      <c r="Z378" s="5" t="s">
        <v>111</v>
      </c>
      <c r="AA378" s="5" t="s">
        <v>112</v>
      </c>
      <c r="AB378" s="5" t="s">
        <v>113</v>
      </c>
      <c r="AC378" s="5" t="s">
        <v>49</v>
      </c>
      <c r="AD378" s="5" t="s">
        <v>49</v>
      </c>
      <c r="AE378" t="s">
        <v>49</v>
      </c>
      <c r="AF378" s="5" t="s">
        <v>115</v>
      </c>
      <c r="AG378" s="5" t="s">
        <v>34</v>
      </c>
      <c r="AH378" s="5" t="s">
        <v>49</v>
      </c>
      <c r="AI378" s="5" t="s">
        <v>117</v>
      </c>
      <c r="AJ378" s="5" t="s">
        <v>28</v>
      </c>
      <c r="AK378" s="5" t="s">
        <v>56</v>
      </c>
      <c r="AL378" s="5" t="s">
        <v>118</v>
      </c>
      <c r="AM378" s="5" t="s">
        <v>49</v>
      </c>
      <c r="AN378" s="5" t="s">
        <v>49</v>
      </c>
      <c r="AO378" s="5" t="s">
        <v>49</v>
      </c>
      <c r="AP378" s="5" t="s">
        <v>108</v>
      </c>
      <c r="AQ378" s="5" t="s">
        <v>109</v>
      </c>
      <c r="AR378" s="5" t="s">
        <v>110</v>
      </c>
      <c r="AS378" s="5" t="s">
        <v>111</v>
      </c>
      <c r="AT378" s="5" t="s">
        <v>112</v>
      </c>
      <c r="AU378" s="13">
        <v>27774913</v>
      </c>
      <c r="AV378" s="13" t="s">
        <v>119</v>
      </c>
    </row>
    <row r="379" spans="1:48" x14ac:dyDescent="0.25">
      <c r="A379" s="4">
        <v>44643</v>
      </c>
      <c r="B379" s="5" t="s">
        <v>26</v>
      </c>
      <c r="C379" s="5" t="s">
        <v>52</v>
      </c>
      <c r="D379" s="5" t="s">
        <v>28</v>
      </c>
      <c r="E379" s="5" t="s">
        <v>56</v>
      </c>
      <c r="F379" s="6">
        <v>24470</v>
      </c>
      <c r="G379" s="5" t="s">
        <v>30</v>
      </c>
      <c r="H379" s="6">
        <v>1.8299632202697178</v>
      </c>
      <c r="I379" s="6">
        <v>24.489999562055839</v>
      </c>
      <c r="J379" s="6">
        <v>44778.304415999999</v>
      </c>
      <c r="K379" s="6">
        <v>1.8299266210053127</v>
      </c>
      <c r="L379" s="7" t="s">
        <v>31</v>
      </c>
      <c r="M379" s="5" t="s">
        <v>57</v>
      </c>
      <c r="N379" s="6">
        <v>24470</v>
      </c>
      <c r="O379" s="5" t="s">
        <v>30</v>
      </c>
      <c r="P379" s="6">
        <v>1.8281700000000001</v>
      </c>
      <c r="Q379" s="6" t="s">
        <v>33</v>
      </c>
      <c r="R379" s="6">
        <v>10966.43</v>
      </c>
      <c r="S379" s="6">
        <v>55744.734415999999</v>
      </c>
      <c r="T379" s="5" t="s">
        <v>136</v>
      </c>
      <c r="U379" s="5" t="s">
        <v>106</v>
      </c>
      <c r="V379" s="5" t="s">
        <v>107</v>
      </c>
      <c r="W379" s="5" t="s">
        <v>108</v>
      </c>
      <c r="X379" s="5" t="s">
        <v>109</v>
      </c>
      <c r="Y379" s="5" t="s">
        <v>110</v>
      </c>
      <c r="Z379" s="5" t="s">
        <v>111</v>
      </c>
      <c r="AA379" s="5" t="s">
        <v>112</v>
      </c>
      <c r="AB379" s="5" t="s">
        <v>113</v>
      </c>
      <c r="AC379" s="5" t="s">
        <v>49</v>
      </c>
      <c r="AD379" s="5" t="s">
        <v>49</v>
      </c>
      <c r="AE379" t="s">
        <v>49</v>
      </c>
      <c r="AF379" s="5" t="s">
        <v>115</v>
      </c>
      <c r="AG379" s="5" t="s">
        <v>34</v>
      </c>
      <c r="AH379" s="5" t="s">
        <v>49</v>
      </c>
      <c r="AI379" s="5" t="s">
        <v>117</v>
      </c>
      <c r="AJ379" s="5" t="s">
        <v>28</v>
      </c>
      <c r="AK379" s="5" t="s">
        <v>56</v>
      </c>
      <c r="AL379" s="5" t="s">
        <v>118</v>
      </c>
      <c r="AM379" s="5" t="s">
        <v>49</v>
      </c>
      <c r="AN379" s="5" t="s">
        <v>49</v>
      </c>
      <c r="AO379" s="5" t="s">
        <v>49</v>
      </c>
      <c r="AP379" s="5" t="s">
        <v>108</v>
      </c>
      <c r="AQ379" s="5" t="s">
        <v>109</v>
      </c>
      <c r="AR379" s="5" t="s">
        <v>110</v>
      </c>
      <c r="AS379" s="5" t="s">
        <v>111</v>
      </c>
      <c r="AT379" s="5" t="s">
        <v>112</v>
      </c>
      <c r="AU379" s="13">
        <v>27774915</v>
      </c>
      <c r="AV379" s="13" t="s">
        <v>119</v>
      </c>
    </row>
    <row r="380" spans="1:48" x14ac:dyDescent="0.25">
      <c r="A380" s="4">
        <v>44644</v>
      </c>
      <c r="B380" s="5" t="s">
        <v>26</v>
      </c>
      <c r="C380" s="5" t="s">
        <v>52</v>
      </c>
      <c r="D380" s="5" t="s">
        <v>28</v>
      </c>
      <c r="E380" s="5" t="s">
        <v>56</v>
      </c>
      <c r="F380" s="6">
        <v>24500</v>
      </c>
      <c r="G380" s="5" t="s">
        <v>30</v>
      </c>
      <c r="H380" s="6">
        <v>1.8299632653061224</v>
      </c>
      <c r="I380" s="6">
        <v>24.490001846098604</v>
      </c>
      <c r="J380" s="6">
        <v>44833.203318</v>
      </c>
      <c r="K380" s="6">
        <v>1.8299266660408162</v>
      </c>
      <c r="L380" s="7" t="s">
        <v>31</v>
      </c>
      <c r="M380" s="5" t="s">
        <v>57</v>
      </c>
      <c r="N380" s="6">
        <v>24500</v>
      </c>
      <c r="O380" s="5" t="s">
        <v>30</v>
      </c>
      <c r="P380" s="6">
        <v>1.8281700000000001</v>
      </c>
      <c r="Q380" s="6" t="s">
        <v>33</v>
      </c>
      <c r="R380" s="6">
        <v>10979.87</v>
      </c>
      <c r="S380" s="6">
        <v>55813.073318000002</v>
      </c>
      <c r="T380" s="5" t="s">
        <v>136</v>
      </c>
      <c r="U380" s="5" t="s">
        <v>106</v>
      </c>
      <c r="V380" s="5" t="s">
        <v>107</v>
      </c>
      <c r="W380" s="5" t="s">
        <v>108</v>
      </c>
      <c r="X380" s="5" t="s">
        <v>109</v>
      </c>
      <c r="Y380" s="5" t="s">
        <v>110</v>
      </c>
      <c r="Z380" s="5" t="s">
        <v>111</v>
      </c>
      <c r="AA380" s="5" t="s">
        <v>112</v>
      </c>
      <c r="AB380" s="5" t="s">
        <v>113</v>
      </c>
      <c r="AC380" s="5" t="s">
        <v>49</v>
      </c>
      <c r="AD380" s="5" t="s">
        <v>49</v>
      </c>
      <c r="AE380" t="s">
        <v>49</v>
      </c>
      <c r="AF380" s="5" t="s">
        <v>115</v>
      </c>
      <c r="AG380" s="5" t="s">
        <v>34</v>
      </c>
      <c r="AH380" s="5" t="s">
        <v>49</v>
      </c>
      <c r="AI380" s="5" t="s">
        <v>117</v>
      </c>
      <c r="AJ380" s="5" t="s">
        <v>28</v>
      </c>
      <c r="AK380" s="5" t="s">
        <v>56</v>
      </c>
      <c r="AL380" s="5" t="s">
        <v>118</v>
      </c>
      <c r="AM380" s="5" t="s">
        <v>49</v>
      </c>
      <c r="AN380" s="5" t="s">
        <v>49</v>
      </c>
      <c r="AO380" s="5" t="s">
        <v>49</v>
      </c>
      <c r="AP380" s="5" t="s">
        <v>108</v>
      </c>
      <c r="AQ380" s="5" t="s">
        <v>109</v>
      </c>
      <c r="AR380" s="5" t="s">
        <v>110</v>
      </c>
      <c r="AS380" s="5" t="s">
        <v>111</v>
      </c>
      <c r="AT380" s="5" t="s">
        <v>112</v>
      </c>
      <c r="AU380" s="13">
        <v>27799877</v>
      </c>
      <c r="AV380" s="13" t="s">
        <v>119</v>
      </c>
    </row>
    <row r="381" spans="1:48" x14ac:dyDescent="0.25">
      <c r="A381" s="4">
        <v>44644</v>
      </c>
      <c r="B381" s="5" t="s">
        <v>26</v>
      </c>
      <c r="C381" s="5" t="s">
        <v>52</v>
      </c>
      <c r="D381" s="5" t="s">
        <v>28</v>
      </c>
      <c r="E381" s="5" t="s">
        <v>56</v>
      </c>
      <c r="F381" s="6">
        <v>24500</v>
      </c>
      <c r="G381" s="5" t="s">
        <v>30</v>
      </c>
      <c r="H381" s="6">
        <v>1.8299632653061224</v>
      </c>
      <c r="I381" s="6">
        <v>24.490001846098604</v>
      </c>
      <c r="J381" s="6">
        <v>44833.203318</v>
      </c>
      <c r="K381" s="6">
        <v>1.8299266660408162</v>
      </c>
      <c r="L381" s="7" t="s">
        <v>31</v>
      </c>
      <c r="M381" s="5" t="s">
        <v>57</v>
      </c>
      <c r="N381" s="6">
        <v>24500</v>
      </c>
      <c r="O381" s="5" t="s">
        <v>30</v>
      </c>
      <c r="P381" s="6">
        <v>1.8281700000000001</v>
      </c>
      <c r="Q381" s="6" t="s">
        <v>33</v>
      </c>
      <c r="R381" s="6">
        <v>10979.87</v>
      </c>
      <c r="S381" s="6">
        <v>55813.073318000002</v>
      </c>
      <c r="T381" s="5" t="s">
        <v>136</v>
      </c>
      <c r="U381" s="5" t="s">
        <v>106</v>
      </c>
      <c r="V381" s="5" t="s">
        <v>107</v>
      </c>
      <c r="W381" s="5" t="s">
        <v>108</v>
      </c>
      <c r="X381" s="5" t="s">
        <v>109</v>
      </c>
      <c r="Y381" s="5" t="s">
        <v>110</v>
      </c>
      <c r="Z381" s="5" t="s">
        <v>111</v>
      </c>
      <c r="AA381" s="5" t="s">
        <v>112</v>
      </c>
      <c r="AB381" s="5" t="s">
        <v>113</v>
      </c>
      <c r="AC381" s="5" t="s">
        <v>49</v>
      </c>
      <c r="AD381" s="5" t="s">
        <v>49</v>
      </c>
      <c r="AE381" t="s">
        <v>49</v>
      </c>
      <c r="AF381" s="5" t="s">
        <v>115</v>
      </c>
      <c r="AG381" s="5" t="s">
        <v>34</v>
      </c>
      <c r="AH381" s="5" t="s">
        <v>49</v>
      </c>
      <c r="AI381" s="5" t="s">
        <v>117</v>
      </c>
      <c r="AJ381" s="5" t="s">
        <v>28</v>
      </c>
      <c r="AK381" s="5" t="s">
        <v>56</v>
      </c>
      <c r="AL381" s="5" t="s">
        <v>118</v>
      </c>
      <c r="AM381" s="5" t="s">
        <v>49</v>
      </c>
      <c r="AN381" s="5" t="s">
        <v>49</v>
      </c>
      <c r="AO381" s="5" t="s">
        <v>49</v>
      </c>
      <c r="AP381" s="5" t="s">
        <v>108</v>
      </c>
      <c r="AQ381" s="5" t="s">
        <v>109</v>
      </c>
      <c r="AR381" s="5" t="s">
        <v>110</v>
      </c>
      <c r="AS381" s="5" t="s">
        <v>111</v>
      </c>
      <c r="AT381" s="5" t="s">
        <v>112</v>
      </c>
      <c r="AU381" s="13">
        <v>27799872</v>
      </c>
      <c r="AV381" s="13" t="s">
        <v>119</v>
      </c>
    </row>
    <row r="382" spans="1:48" x14ac:dyDescent="0.25">
      <c r="A382" s="4">
        <v>44644</v>
      </c>
      <c r="B382" s="5" t="s">
        <v>26</v>
      </c>
      <c r="C382" s="5" t="s">
        <v>52</v>
      </c>
      <c r="D382" s="5" t="s">
        <v>28</v>
      </c>
      <c r="E382" s="5" t="s">
        <v>56</v>
      </c>
      <c r="F382" s="6">
        <v>24510</v>
      </c>
      <c r="G382" s="5" t="s">
        <v>30</v>
      </c>
      <c r="H382" s="6">
        <v>1.8299632802937578</v>
      </c>
      <c r="I382" s="6">
        <v>24.489997774191632</v>
      </c>
      <c r="J382" s="6">
        <v>44851.502952000003</v>
      </c>
      <c r="K382" s="6">
        <v>1.8299266810281518</v>
      </c>
      <c r="L382" s="7" t="s">
        <v>31</v>
      </c>
      <c r="M382" s="5" t="s">
        <v>57</v>
      </c>
      <c r="N382" s="6">
        <v>24510</v>
      </c>
      <c r="O382" s="5" t="s">
        <v>30</v>
      </c>
      <c r="P382" s="6">
        <v>1.8281700000000001</v>
      </c>
      <c r="Q382" s="6" t="s">
        <v>33</v>
      </c>
      <c r="R382" s="6">
        <v>10984.35</v>
      </c>
      <c r="S382" s="6">
        <v>55835.852952000001</v>
      </c>
      <c r="T382" s="5" t="s">
        <v>136</v>
      </c>
      <c r="U382" s="5" t="s">
        <v>106</v>
      </c>
      <c r="V382" s="5" t="s">
        <v>107</v>
      </c>
      <c r="W382" s="5" t="s">
        <v>108</v>
      </c>
      <c r="X382" s="5" t="s">
        <v>109</v>
      </c>
      <c r="Y382" s="5" t="s">
        <v>110</v>
      </c>
      <c r="Z382" s="5" t="s">
        <v>111</v>
      </c>
      <c r="AA382" s="5" t="s">
        <v>112</v>
      </c>
      <c r="AB382" s="5" t="s">
        <v>113</v>
      </c>
      <c r="AC382" s="5" t="s">
        <v>49</v>
      </c>
      <c r="AD382" s="5" t="s">
        <v>49</v>
      </c>
      <c r="AE382" t="s">
        <v>49</v>
      </c>
      <c r="AF382" s="5" t="s">
        <v>115</v>
      </c>
      <c r="AG382" s="5" t="s">
        <v>34</v>
      </c>
      <c r="AH382" s="5" t="s">
        <v>49</v>
      </c>
      <c r="AI382" s="5" t="s">
        <v>117</v>
      </c>
      <c r="AJ382" s="5" t="s">
        <v>28</v>
      </c>
      <c r="AK382" s="5" t="s">
        <v>56</v>
      </c>
      <c r="AL382" s="5" t="s">
        <v>118</v>
      </c>
      <c r="AM382" s="5" t="s">
        <v>49</v>
      </c>
      <c r="AN382" s="5" t="s">
        <v>49</v>
      </c>
      <c r="AO382" s="5" t="s">
        <v>49</v>
      </c>
      <c r="AP382" s="5" t="s">
        <v>108</v>
      </c>
      <c r="AQ382" s="5" t="s">
        <v>109</v>
      </c>
      <c r="AR382" s="5" t="s">
        <v>110</v>
      </c>
      <c r="AS382" s="5" t="s">
        <v>111</v>
      </c>
      <c r="AT382" s="5" t="s">
        <v>112</v>
      </c>
      <c r="AU382" s="13">
        <v>27799873</v>
      </c>
      <c r="AV382" s="13" t="s">
        <v>119</v>
      </c>
    </row>
    <row r="383" spans="1:48" x14ac:dyDescent="0.25">
      <c r="A383" s="4">
        <v>44644</v>
      </c>
      <c r="B383" s="5" t="s">
        <v>26</v>
      </c>
      <c r="C383" s="5" t="s">
        <v>52</v>
      </c>
      <c r="D383" s="5" t="s">
        <v>28</v>
      </c>
      <c r="E383" s="5" t="s">
        <v>56</v>
      </c>
      <c r="F383" s="6">
        <v>24510</v>
      </c>
      <c r="G383" s="5" t="s">
        <v>30</v>
      </c>
      <c r="H383" s="6">
        <v>1.8299632802937578</v>
      </c>
      <c r="I383" s="6">
        <v>24.489997774191632</v>
      </c>
      <c r="J383" s="6">
        <v>44851.502952000003</v>
      </c>
      <c r="K383" s="6">
        <v>1.8299266810281518</v>
      </c>
      <c r="L383" s="7" t="s">
        <v>31</v>
      </c>
      <c r="M383" s="5" t="s">
        <v>57</v>
      </c>
      <c r="N383" s="6">
        <v>24510</v>
      </c>
      <c r="O383" s="5" t="s">
        <v>30</v>
      </c>
      <c r="P383" s="6">
        <v>1.8281700000000001</v>
      </c>
      <c r="Q383" s="6" t="s">
        <v>33</v>
      </c>
      <c r="R383" s="6">
        <v>10984.35</v>
      </c>
      <c r="S383" s="6">
        <v>55835.852952000001</v>
      </c>
      <c r="T383" s="5" t="s">
        <v>136</v>
      </c>
      <c r="U383" s="5" t="s">
        <v>106</v>
      </c>
      <c r="V383" s="5" t="s">
        <v>107</v>
      </c>
      <c r="W383" s="5" t="s">
        <v>108</v>
      </c>
      <c r="X383" s="5" t="s">
        <v>109</v>
      </c>
      <c r="Y383" s="5" t="s">
        <v>110</v>
      </c>
      <c r="Z383" s="5" t="s">
        <v>111</v>
      </c>
      <c r="AA383" s="5" t="s">
        <v>112</v>
      </c>
      <c r="AB383" s="5" t="s">
        <v>113</v>
      </c>
      <c r="AC383" s="5" t="s">
        <v>49</v>
      </c>
      <c r="AD383" s="5" t="s">
        <v>49</v>
      </c>
      <c r="AE383" t="s">
        <v>49</v>
      </c>
      <c r="AF383" s="5" t="s">
        <v>115</v>
      </c>
      <c r="AG383" s="5" t="s">
        <v>34</v>
      </c>
      <c r="AH383" s="5" t="s">
        <v>49</v>
      </c>
      <c r="AI383" s="5" t="s">
        <v>117</v>
      </c>
      <c r="AJ383" s="5" t="s">
        <v>28</v>
      </c>
      <c r="AK383" s="5" t="s">
        <v>56</v>
      </c>
      <c r="AL383" s="5" t="s">
        <v>118</v>
      </c>
      <c r="AM383" s="5" t="s">
        <v>49</v>
      </c>
      <c r="AN383" s="5" t="s">
        <v>49</v>
      </c>
      <c r="AO383" s="5" t="s">
        <v>49</v>
      </c>
      <c r="AP383" s="5" t="s">
        <v>108</v>
      </c>
      <c r="AQ383" s="5" t="s">
        <v>109</v>
      </c>
      <c r="AR383" s="5" t="s">
        <v>110</v>
      </c>
      <c r="AS383" s="5" t="s">
        <v>111</v>
      </c>
      <c r="AT383" s="5" t="s">
        <v>112</v>
      </c>
      <c r="AU383" s="13">
        <v>27799874</v>
      </c>
      <c r="AV383" s="13" t="s">
        <v>119</v>
      </c>
    </row>
    <row r="384" spans="1:48" x14ac:dyDescent="0.25">
      <c r="A384" s="4">
        <v>44644</v>
      </c>
      <c r="B384" s="5" t="s">
        <v>26</v>
      </c>
      <c r="C384" s="5" t="s">
        <v>52</v>
      </c>
      <c r="D384" s="5" t="s">
        <v>28</v>
      </c>
      <c r="E384" s="5" t="s">
        <v>56</v>
      </c>
      <c r="F384" s="6">
        <v>24510</v>
      </c>
      <c r="G384" s="5" t="s">
        <v>30</v>
      </c>
      <c r="H384" s="6">
        <v>1.8299632802937578</v>
      </c>
      <c r="I384" s="6">
        <v>24.489997774191632</v>
      </c>
      <c r="J384" s="6">
        <v>44851.502952000003</v>
      </c>
      <c r="K384" s="6">
        <v>1.8299266810281518</v>
      </c>
      <c r="L384" s="7" t="s">
        <v>31</v>
      </c>
      <c r="M384" s="5" t="s">
        <v>57</v>
      </c>
      <c r="N384" s="6">
        <v>24510</v>
      </c>
      <c r="O384" s="5" t="s">
        <v>30</v>
      </c>
      <c r="P384" s="6">
        <v>1.8281700000000001</v>
      </c>
      <c r="Q384" s="6" t="s">
        <v>33</v>
      </c>
      <c r="R384" s="6">
        <v>10984.35</v>
      </c>
      <c r="S384" s="6">
        <v>55835.852952000001</v>
      </c>
      <c r="T384" s="5" t="s">
        <v>136</v>
      </c>
      <c r="U384" s="5" t="s">
        <v>106</v>
      </c>
      <c r="V384" s="5" t="s">
        <v>107</v>
      </c>
      <c r="W384" s="5" t="s">
        <v>108</v>
      </c>
      <c r="X384" s="5" t="s">
        <v>109</v>
      </c>
      <c r="Y384" s="5" t="s">
        <v>110</v>
      </c>
      <c r="Z384" s="5" t="s">
        <v>111</v>
      </c>
      <c r="AA384" s="5" t="s">
        <v>112</v>
      </c>
      <c r="AB384" s="5" t="s">
        <v>113</v>
      </c>
      <c r="AC384" s="5" t="s">
        <v>49</v>
      </c>
      <c r="AD384" s="5" t="s">
        <v>49</v>
      </c>
      <c r="AE384" t="s">
        <v>49</v>
      </c>
      <c r="AF384" s="5" t="s">
        <v>115</v>
      </c>
      <c r="AG384" s="5" t="s">
        <v>34</v>
      </c>
      <c r="AH384" s="5" t="s">
        <v>49</v>
      </c>
      <c r="AI384" s="5" t="s">
        <v>117</v>
      </c>
      <c r="AJ384" s="5" t="s">
        <v>28</v>
      </c>
      <c r="AK384" s="5" t="s">
        <v>56</v>
      </c>
      <c r="AL384" s="5" t="s">
        <v>118</v>
      </c>
      <c r="AM384" s="5" t="s">
        <v>49</v>
      </c>
      <c r="AN384" s="5" t="s">
        <v>49</v>
      </c>
      <c r="AO384" s="5" t="s">
        <v>49</v>
      </c>
      <c r="AP384" s="5" t="s">
        <v>108</v>
      </c>
      <c r="AQ384" s="5" t="s">
        <v>109</v>
      </c>
      <c r="AR384" s="5" t="s">
        <v>110</v>
      </c>
      <c r="AS384" s="5" t="s">
        <v>111</v>
      </c>
      <c r="AT384" s="5" t="s">
        <v>112</v>
      </c>
      <c r="AU384" s="13">
        <v>27799876</v>
      </c>
      <c r="AV384" s="13" t="s">
        <v>119</v>
      </c>
    </row>
    <row r="385" spans="1:48" x14ac:dyDescent="0.25">
      <c r="A385" s="4">
        <v>44644</v>
      </c>
      <c r="B385" s="5" t="s">
        <v>26</v>
      </c>
      <c r="C385" s="5" t="s">
        <v>52</v>
      </c>
      <c r="D385" s="5" t="s">
        <v>28</v>
      </c>
      <c r="E385" s="5" t="s">
        <v>56</v>
      </c>
      <c r="F385" s="6">
        <v>24510</v>
      </c>
      <c r="G385" s="5" t="s">
        <v>30</v>
      </c>
      <c r="H385" s="6">
        <v>1.8299632802937578</v>
      </c>
      <c r="I385" s="6">
        <v>24.489997774191632</v>
      </c>
      <c r="J385" s="6">
        <v>44851.502952000003</v>
      </c>
      <c r="K385" s="6">
        <v>1.8299266810281518</v>
      </c>
      <c r="L385" s="7" t="s">
        <v>31</v>
      </c>
      <c r="M385" s="5" t="s">
        <v>57</v>
      </c>
      <c r="N385" s="6">
        <v>24510</v>
      </c>
      <c r="O385" s="5" t="s">
        <v>30</v>
      </c>
      <c r="P385" s="6">
        <v>1.8281700000000001</v>
      </c>
      <c r="Q385" s="6" t="s">
        <v>33</v>
      </c>
      <c r="R385" s="6">
        <v>10984.35</v>
      </c>
      <c r="S385" s="6">
        <v>55835.852952000001</v>
      </c>
      <c r="T385" s="5" t="s">
        <v>136</v>
      </c>
      <c r="U385" s="5" t="s">
        <v>106</v>
      </c>
      <c r="V385" s="5" t="s">
        <v>107</v>
      </c>
      <c r="W385" s="5" t="s">
        <v>108</v>
      </c>
      <c r="X385" s="5" t="s">
        <v>109</v>
      </c>
      <c r="Y385" s="5" t="s">
        <v>110</v>
      </c>
      <c r="Z385" s="5" t="s">
        <v>111</v>
      </c>
      <c r="AA385" s="5" t="s">
        <v>112</v>
      </c>
      <c r="AB385" s="5" t="s">
        <v>113</v>
      </c>
      <c r="AC385" s="5" t="s">
        <v>49</v>
      </c>
      <c r="AD385" s="5" t="s">
        <v>49</v>
      </c>
      <c r="AE385" t="s">
        <v>49</v>
      </c>
      <c r="AF385" s="5" t="s">
        <v>115</v>
      </c>
      <c r="AG385" s="5" t="s">
        <v>34</v>
      </c>
      <c r="AH385" s="5" t="s">
        <v>49</v>
      </c>
      <c r="AI385" s="5" t="s">
        <v>117</v>
      </c>
      <c r="AJ385" s="5" t="s">
        <v>28</v>
      </c>
      <c r="AK385" s="5" t="s">
        <v>56</v>
      </c>
      <c r="AL385" s="5" t="s">
        <v>118</v>
      </c>
      <c r="AM385" s="5" t="s">
        <v>49</v>
      </c>
      <c r="AN385" s="5" t="s">
        <v>49</v>
      </c>
      <c r="AO385" s="5" t="s">
        <v>49</v>
      </c>
      <c r="AP385" s="5" t="s">
        <v>108</v>
      </c>
      <c r="AQ385" s="5" t="s">
        <v>109</v>
      </c>
      <c r="AR385" s="5" t="s">
        <v>110</v>
      </c>
      <c r="AS385" s="5" t="s">
        <v>111</v>
      </c>
      <c r="AT385" s="5" t="s">
        <v>112</v>
      </c>
      <c r="AU385" s="13">
        <v>27799875</v>
      </c>
      <c r="AV385" s="13" t="s">
        <v>119</v>
      </c>
    </row>
  </sheetData>
  <autoFilter ref="A1:AV385" xr:uid="{06E0C422-8CDC-4906-915D-D31BAD83883C}"/>
  <conditionalFormatting sqref="A2:AE385">
    <cfRule type="containsBlanks" dxfId="11" priority="10" stopIfTrue="1">
      <formula>LEN(TRIM(A2))=0</formula>
    </cfRule>
    <cfRule type="expression" dxfId="10" priority="11">
      <formula>AND(ODD(ROW())=ROW())</formula>
    </cfRule>
    <cfRule type="expression" dxfId="9" priority="12">
      <formula>AND(EVEN(ROW())=ROW())</formula>
    </cfRule>
  </conditionalFormatting>
  <conditionalFormatting sqref="K2:K385">
    <cfRule type="containsBlanks" dxfId="8" priority="7" stopIfTrue="1">
      <formula>LEN(TRIM(K2))=0</formula>
    </cfRule>
    <cfRule type="expression" dxfId="7" priority="8">
      <formula>AND(ODD(ROW())=ROW())</formula>
    </cfRule>
    <cfRule type="expression" dxfId="6" priority="9">
      <formula>AND(EVEN(ROW())=ROW())</formula>
    </cfRule>
  </conditionalFormatting>
  <conditionalFormatting sqref="R2:R385">
    <cfRule type="containsBlanks" dxfId="5" priority="4" stopIfTrue="1">
      <formula>LEN(TRIM(R2))=0</formula>
    </cfRule>
    <cfRule type="expression" dxfId="4" priority="5">
      <formula>AND(ODD(ROW())=ROW())</formula>
    </cfRule>
    <cfRule type="expression" dxfId="3" priority="6">
      <formula>AND(EVEN(ROW())=ROW())</formula>
    </cfRule>
  </conditionalFormatting>
  <conditionalFormatting sqref="AF2:AV385">
    <cfRule type="containsBlanks" dxfId="2" priority="1" stopIfTrue="1">
      <formula>LEN(TRIM(AF2))=0</formula>
    </cfRule>
    <cfRule type="expression" dxfId="1" priority="2">
      <formula>AND(ODD(ROW())=ROW())</formula>
    </cfRule>
    <cfRule type="expression" dxfId="0" priority="3">
      <formula>AND(EVEN(ROW())=ROW())</formula>
    </cfRule>
  </conditionalFormatting>
  <hyperlinks>
    <hyperlink ref="A1" location="#'ReadMe'!A88" display="#'ReadMe'!A88" xr:uid="{2C56A64E-8128-45A2-9078-776A6400ECED}"/>
    <hyperlink ref="B1" location="#'ReadMe'!A89" display="#'ReadMe'!A89" xr:uid="{C44D0813-32D6-458F-8694-01A5C37C3F0A}"/>
    <hyperlink ref="C1" location="#'ReadMe'!A90" display="#'ReadMe'!A90" xr:uid="{407AE557-3AC9-4BA0-9151-419E285A0E7E}"/>
    <hyperlink ref="F1" location="ReadMe!A97" display="Standard Qty" xr:uid="{6CE7523D-ACA8-41B1-BBC4-76E68385A74D}"/>
    <hyperlink ref="G1" location="ReadMe!A98" display="Standard Unit" xr:uid="{EE7792FD-5F77-499C-B0ED-ED8FBBC26CD8}"/>
    <hyperlink ref="H1" location="ReadMe!A99" display="Standard Unit Rate $" xr:uid="{8E1226D8-F627-4252-B666-903B0DDEBF82}"/>
    <hyperlink ref="J1" location="ReadMe!A101" display="Estimated CIF Value $" xr:uid="{8C8FE9E8-0463-4682-A62C-D40B1032624C}"/>
    <hyperlink ref="L1" location="ReadMe!A103" display="Port of Destination" xr:uid="{9F5277FE-4CC2-4658-8B1A-04405514C368}"/>
    <hyperlink ref="M1" location="ReadMe!A104" display="Country of Origin" xr:uid="{EEA9FE26-82DD-488E-BC92-19803A7777A3}"/>
    <hyperlink ref="N1" location="ReadMe!A105" display="QTY" xr:uid="{DE63036E-6ADF-4799-BEED-365521F4AE46}"/>
    <hyperlink ref="O1" location="ReadMe!A106" display="Unit" xr:uid="{59A1DAC6-4441-4DC3-A8FC-1AEC10AB2B93}"/>
    <hyperlink ref="P1" location="ReadMe!A107" display="Rate In FC" xr:uid="{7F6D7397-156F-4965-B122-3B5A5A37F0E2}"/>
    <hyperlink ref="Q1" location="ReadMe!A107" display="Rate Currency" xr:uid="{612F083C-D90E-4CB9-BF32-602A542FD7EE}"/>
    <hyperlink ref="S1" location="ReadMe!A109" display="Landed Value $" xr:uid="{E3DB55C4-221A-48B0-8A4D-53BD38BE000C}"/>
    <hyperlink ref="T1" location="ReadMe!A110" display="Month" xr:uid="{AEC942DA-F5BE-49C6-AFE3-C8FB757C4AC0}"/>
    <hyperlink ref="U1" location="ReadMe!A111" display="HS2" xr:uid="{33C1CE2D-C3DC-409B-A4C6-8F918CCCD169}"/>
    <hyperlink ref="V1" location="ReadMe!A112" display="HS4" xr:uid="{D5E7E782-0338-465E-B233-15458A63C0E4}"/>
    <hyperlink ref="AL1" location="ReadMe!A129" display="Raw Consignee Add1" xr:uid="{BBD1E2E0-8E7F-4B8C-ADD3-544E0695CC71}"/>
    <hyperlink ref="AM1" location="ReadMe!A130" display="Raw Consignee Add2" xr:uid="{E4C94846-B35C-41D6-91DF-4521EFB96A9A}"/>
    <hyperlink ref="W1" location="ReadMe!A113" display="Consignee City" xr:uid="{6BA0A85F-9B0F-4097-ABBD-6D2126DF5B00}"/>
    <hyperlink ref="X1" location="ReadMe!A114" display="Consignee Pincode" xr:uid="{DAA955A4-F1EE-4AF9-A5DD-AF21443A9E0A}"/>
    <hyperlink ref="Y1" location="ReadMe!A115" display="Consignee State" xr:uid="{F66DFF86-EE54-4B71-8A69-E5F03112175E}"/>
    <hyperlink ref="Z1" location="ReadMe!A116" display="Consignee Phone" xr:uid="{39B266BC-C047-4143-8ADD-8C2F6A6507A3}"/>
    <hyperlink ref="AA1" location="ReadMe!A116" display="Consignee E-mail" xr:uid="{11FECFE6-B0C5-46C5-9B85-A5B8B88B404C}"/>
    <hyperlink ref="AB1" location="ReadMe!A117" display="Contact Person" xr:uid="{69A0711A-6524-4D1F-B820-F4BC4A1F7A72}"/>
    <hyperlink ref="AN1" location="ReadMe!A131" display="Raw Shipper Address1" xr:uid="{E5A1BF32-07F5-420E-A5F2-3E2C134DFBF7}"/>
    <hyperlink ref="AO1" location="ReadMe!A132" display="Raw Shipper Address2" xr:uid="{C00273DF-8450-4049-8161-6875DD78BFDD}"/>
    <hyperlink ref="AC1" location="ReadMe!A118" display="Shipper City" xr:uid="{877A2680-A873-4B60-B97E-2ED23C5F8FD6}"/>
    <hyperlink ref="AD1" location="ReadMe!A119" display="Shipper Country" xr:uid="{6F2BD47D-D8C4-491E-A4D0-282FD0647DDB}"/>
    <hyperlink ref="AE1" location="ReadMe!A120" display="Notify Party" xr:uid="{72EAAC8A-5593-4375-A89F-2B08787866B9}"/>
    <hyperlink ref="AF1" location="ReadMe!A122" display="BL TYP" xr:uid="{2CA3DCDE-EE98-4EC0-841C-3CB361C52FC4}"/>
    <hyperlink ref="AP1" location="ReadMe!A133" display="Raw Consignee City" xr:uid="{FECF52CD-1110-4F03-9E91-537CF3601732}"/>
    <hyperlink ref="AQ1" location="ReadMe!A134" display="Raw Consignee Pincode" xr:uid="{B316A3A9-2627-4F1F-98D2-96D074E7848A}"/>
    <hyperlink ref="AR1" location="ReadMe!A135" display="Raw Consignee State" xr:uid="{7D701E9C-CFA6-45F5-9E08-F26549F0180D}"/>
    <hyperlink ref="D1" location="ReadMe!A91" display="Importer Name" xr:uid="{C981757A-8EC2-4797-8E81-BCB6DDEA34BC}"/>
    <hyperlink ref="E1" location="ReadMe!A92" display="Exporter Name" xr:uid="{FBFDB90B-FCA5-4BA9-88BD-864256D31C35}"/>
    <hyperlink ref="AJ1" location="ReadMe!A127" display="Raw Consignee Name" xr:uid="{E7676E4D-9916-4FAA-BFFF-7EAE32B5B0EA}"/>
    <hyperlink ref="AK1" location="ReadMe!A128" display="Raw Shipper Name" xr:uid="{A479D1F4-406B-4B4C-ACFD-07025E578E82}"/>
    <hyperlink ref="I1" location="ReadMe!A100" display="Duty %" xr:uid="{E2B0D365-9E94-4F0F-9DCE-D7E39AF71927}"/>
    <hyperlink ref="AV1" location="ReadMe!A139" display="Is Unique?" xr:uid="{8C223D5B-96E3-47FA-89A8-13E6B04AE0C9}"/>
    <hyperlink ref="AU1" location="ReadMe!A138" display="Record Id" xr:uid="{EB567D89-E0EA-4649-8986-5FA13B65CD93}"/>
    <hyperlink ref="AT1" location="ReadMe!A137" display="Raw Consignee E-mail" xr:uid="{7C0DA779-29D0-4FFC-A20F-582E07F25218}"/>
    <hyperlink ref="AS1" location="ReadMe!A136" display="Raw Consignee Phone" xr:uid="{91D7358E-B3A0-4791-B042-5CE50486D4FD}"/>
    <hyperlink ref="AI1" location="ReadMe!A126" display="HS Description" xr:uid="{6844E6F4-1270-4B74-A699-BB2E341C63A0}"/>
    <hyperlink ref="AH1" location="ReadMe!A125" display="Port Of Origin" xr:uid="{5B9A0B6C-B34C-4F7E-9587-60099EAA3C89}"/>
    <hyperlink ref="AG1" location="ReadMe!A124" display="Shipment Mode" xr:uid="{511BCF45-636D-437A-B229-E5BCBFDCF3CB}"/>
    <hyperlink ref="R1" location="ReadMe!A108" display="Estimated Duty $" xr:uid="{D5664AB6-FCFD-41E9-9703-6B1BC3B093C9}"/>
    <hyperlink ref="K1" location="ReadMe!A102" display="Unit Rate $" xr:uid="{39FB13AE-4415-485D-A7DB-29CE02B2642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5020-9672-417B-8633-721D639A96A4}">
  <dimension ref="A1:AB122"/>
  <sheetViews>
    <sheetView tabSelected="1" topLeftCell="S79" workbookViewId="0">
      <selection activeCell="Z93" sqref="Z93"/>
    </sheetView>
  </sheetViews>
  <sheetFormatPr defaultRowHeight="15" x14ac:dyDescent="0.25"/>
  <cols>
    <col min="3" max="3" width="38.140625" customWidth="1"/>
    <col min="5" max="5" width="38.5703125" bestFit="1" customWidth="1"/>
    <col min="6" max="6" width="14.42578125" bestFit="1" customWidth="1"/>
    <col min="10" max="10" width="11.7109375" bestFit="1" customWidth="1"/>
    <col min="14" max="14" width="11.7109375" bestFit="1" customWidth="1"/>
    <col min="19" max="19" width="11.7109375" bestFit="1" customWidth="1"/>
    <col min="21" max="21" width="10.28515625" bestFit="1" customWidth="1"/>
    <col min="24" max="24" width="28.7109375" bestFit="1" customWidth="1"/>
    <col min="25" max="25" width="10.7109375" bestFit="1" customWidth="1"/>
    <col min="28" max="28" width="12" bestFit="1" customWidth="1"/>
  </cols>
  <sheetData>
    <row r="1" spans="1:28" ht="38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25">
      <c r="A2" s="4">
        <v>44308</v>
      </c>
      <c r="B2" s="5" t="s">
        <v>26</v>
      </c>
      <c r="C2" s="5" t="s">
        <v>27</v>
      </c>
      <c r="D2" s="5" t="s">
        <v>28</v>
      </c>
      <c r="E2" s="5" t="s">
        <v>29</v>
      </c>
      <c r="F2" s="6">
        <v>23000</v>
      </c>
      <c r="G2" s="5" t="s">
        <v>30</v>
      </c>
      <c r="H2" s="6">
        <v>1.4193169218100745</v>
      </c>
      <c r="I2" s="6">
        <v>27.735003242211555</v>
      </c>
      <c r="J2" s="6">
        <v>32643.636315847682</v>
      </c>
      <c r="K2" s="6">
        <v>1.4192885354716382</v>
      </c>
      <c r="L2" s="7" t="s">
        <v>31</v>
      </c>
      <c r="M2" s="5" t="s">
        <v>32</v>
      </c>
      <c r="N2" s="6">
        <v>23000</v>
      </c>
      <c r="O2" s="5" t="s">
        <v>30</v>
      </c>
      <c r="P2" s="6">
        <v>1.00000040613396</v>
      </c>
      <c r="Q2" s="6" t="s">
        <v>33</v>
      </c>
      <c r="R2" s="6">
        <v>9053.7099999999991</v>
      </c>
      <c r="S2" s="6">
        <v>41697.346315847681</v>
      </c>
      <c r="T2" s="5" t="s">
        <v>34</v>
      </c>
      <c r="U2" s="5" t="s">
        <v>35</v>
      </c>
      <c r="W2">
        <f>S2/N2</f>
        <v>1.8129281006890297</v>
      </c>
      <c r="X2" s="8">
        <f>R2+J2</f>
        <v>41697.346315847681</v>
      </c>
      <c r="Y2" s="8">
        <f>R2</f>
        <v>9053.7099999999991</v>
      </c>
      <c r="Z2" s="9">
        <f>Y2/X2</f>
        <v>0.21712916528117296</v>
      </c>
      <c r="AA2">
        <f>W2*78</f>
        <v>141.40839185374432</v>
      </c>
      <c r="AB2">
        <f>AA2*1000</f>
        <v>141408.39185374431</v>
      </c>
    </row>
    <row r="3" spans="1:28" x14ac:dyDescent="0.25">
      <c r="A3" s="4">
        <v>44308</v>
      </c>
      <c r="B3" s="5" t="s">
        <v>26</v>
      </c>
      <c r="C3" s="5" t="s">
        <v>27</v>
      </c>
      <c r="D3" s="5" t="s">
        <v>28</v>
      </c>
      <c r="E3" s="5" t="s">
        <v>29</v>
      </c>
      <c r="F3" s="6">
        <v>23000</v>
      </c>
      <c r="G3" s="5" t="s">
        <v>30</v>
      </c>
      <c r="H3" s="6">
        <v>1.4193169218100745</v>
      </c>
      <c r="I3" s="6">
        <v>27.735003242211555</v>
      </c>
      <c r="J3" s="6">
        <v>32643.636315847682</v>
      </c>
      <c r="K3" s="6">
        <v>1.4192885354716382</v>
      </c>
      <c r="L3" s="7" t="s">
        <v>31</v>
      </c>
      <c r="M3" s="5" t="s">
        <v>32</v>
      </c>
      <c r="N3" s="6">
        <v>23000</v>
      </c>
      <c r="O3" s="5" t="s">
        <v>30</v>
      </c>
      <c r="P3" s="6">
        <v>1.00000040613396</v>
      </c>
      <c r="Q3" s="6" t="s">
        <v>33</v>
      </c>
      <c r="R3" s="6">
        <v>9053.7099999999991</v>
      </c>
      <c r="S3" s="6">
        <v>41697.346315847681</v>
      </c>
      <c r="T3" s="5" t="s">
        <v>34</v>
      </c>
      <c r="U3" s="5" t="s">
        <v>35</v>
      </c>
      <c r="W3">
        <f t="shared" ref="W3:W66" si="0">S3/N3</f>
        <v>1.8129281006890297</v>
      </c>
      <c r="X3" s="8">
        <f t="shared" ref="X3:X66" si="1">R3+J3</f>
        <v>41697.346315847681</v>
      </c>
      <c r="Y3" s="8">
        <f t="shared" ref="Y3:Y66" si="2">R3</f>
        <v>9053.7099999999991</v>
      </c>
      <c r="Z3" s="9">
        <f t="shared" ref="Z3:Z66" si="3">Y3/X3</f>
        <v>0.21712916528117296</v>
      </c>
      <c r="AA3">
        <f t="shared" ref="AA3:AA66" si="4">W3*78</f>
        <v>141.40839185374432</v>
      </c>
      <c r="AB3">
        <f t="shared" ref="AB3:AB66" si="5">AA3*1000</f>
        <v>141408.39185374431</v>
      </c>
    </row>
    <row r="4" spans="1:28" x14ac:dyDescent="0.25">
      <c r="A4" s="4">
        <v>44308</v>
      </c>
      <c r="B4" s="5" t="s">
        <v>26</v>
      </c>
      <c r="C4" s="5" t="s">
        <v>36</v>
      </c>
      <c r="D4" s="5" t="s">
        <v>28</v>
      </c>
      <c r="E4" s="5" t="s">
        <v>29</v>
      </c>
      <c r="F4" s="6">
        <v>115000</v>
      </c>
      <c r="G4" s="5" t="s">
        <v>30</v>
      </c>
      <c r="H4" s="6">
        <v>1.4193169218100747</v>
      </c>
      <c r="I4" s="6">
        <v>27.73499997960873</v>
      </c>
      <c r="J4" s="6">
        <v>163219.8137936985</v>
      </c>
      <c r="K4" s="6">
        <v>1419.3027286408565</v>
      </c>
      <c r="L4" s="7" t="s">
        <v>31</v>
      </c>
      <c r="M4" s="5" t="s">
        <v>32</v>
      </c>
      <c r="N4" s="6">
        <v>115000</v>
      </c>
      <c r="O4" s="5" t="s">
        <v>37</v>
      </c>
      <c r="P4" s="6">
        <v>1399.972</v>
      </c>
      <c r="Q4" s="6" t="s">
        <v>33</v>
      </c>
      <c r="R4" s="6">
        <v>45268.56</v>
      </c>
      <c r="S4" s="6">
        <v>208488.3737936985</v>
      </c>
      <c r="T4" s="5" t="s">
        <v>34</v>
      </c>
      <c r="U4" s="5" t="s">
        <v>35</v>
      </c>
      <c r="W4">
        <f t="shared" si="0"/>
        <v>1.8129423808147695</v>
      </c>
      <c r="X4" s="8">
        <f t="shared" si="1"/>
        <v>208488.3737936985</v>
      </c>
      <c r="Y4" s="8">
        <f t="shared" si="2"/>
        <v>45268.56</v>
      </c>
      <c r="Z4" s="9">
        <f t="shared" si="3"/>
        <v>0.217127502969512</v>
      </c>
      <c r="AA4">
        <f t="shared" si="4"/>
        <v>141.40950570355201</v>
      </c>
      <c r="AB4">
        <f t="shared" si="5"/>
        <v>141409.50570355201</v>
      </c>
    </row>
    <row r="5" spans="1:28" x14ac:dyDescent="0.25">
      <c r="A5" s="4">
        <v>44308</v>
      </c>
      <c r="B5" s="5" t="s">
        <v>26</v>
      </c>
      <c r="C5" s="5" t="s">
        <v>27</v>
      </c>
      <c r="D5" s="5" t="s">
        <v>28</v>
      </c>
      <c r="E5" s="5" t="s">
        <v>29</v>
      </c>
      <c r="F5" s="6">
        <v>23000</v>
      </c>
      <c r="G5" s="5" t="s">
        <v>30</v>
      </c>
      <c r="H5" s="6">
        <v>1.4193169218100745</v>
      </c>
      <c r="I5" s="6">
        <v>27.735003242211555</v>
      </c>
      <c r="J5" s="6">
        <v>32643.636315847682</v>
      </c>
      <c r="K5" s="6">
        <v>1.4192885354716382</v>
      </c>
      <c r="L5" s="7" t="s">
        <v>31</v>
      </c>
      <c r="M5" s="5" t="s">
        <v>32</v>
      </c>
      <c r="N5" s="6">
        <v>23000</v>
      </c>
      <c r="O5" s="5" t="s">
        <v>30</v>
      </c>
      <c r="P5" s="6">
        <v>1.00000040613396</v>
      </c>
      <c r="Q5" s="6" t="s">
        <v>33</v>
      </c>
      <c r="R5" s="6">
        <v>9053.7099999999991</v>
      </c>
      <c r="S5" s="6">
        <v>41697.346315847681</v>
      </c>
      <c r="T5" s="5" t="s">
        <v>34</v>
      </c>
      <c r="U5" s="5" t="s">
        <v>35</v>
      </c>
      <c r="W5">
        <f t="shared" si="0"/>
        <v>1.8129281006890297</v>
      </c>
      <c r="X5" s="8">
        <f t="shared" si="1"/>
        <v>41697.346315847681</v>
      </c>
      <c r="Y5" s="8">
        <f t="shared" si="2"/>
        <v>9053.7099999999991</v>
      </c>
      <c r="Z5" s="9">
        <f t="shared" si="3"/>
        <v>0.21712916528117296</v>
      </c>
      <c r="AA5">
        <f t="shared" si="4"/>
        <v>141.40839185374432</v>
      </c>
      <c r="AB5">
        <f t="shared" si="5"/>
        <v>141408.39185374431</v>
      </c>
    </row>
    <row r="6" spans="1:28" x14ac:dyDescent="0.25">
      <c r="A6" s="4">
        <v>44308</v>
      </c>
      <c r="B6" s="5" t="s">
        <v>26</v>
      </c>
      <c r="C6" s="5" t="s">
        <v>27</v>
      </c>
      <c r="D6" s="5" t="s">
        <v>28</v>
      </c>
      <c r="E6" s="5" t="s">
        <v>29</v>
      </c>
      <c r="F6" s="6">
        <v>23000</v>
      </c>
      <c r="G6" s="5" t="s">
        <v>30</v>
      </c>
      <c r="H6" s="6">
        <v>1.4193169218100745</v>
      </c>
      <c r="I6" s="6">
        <v>27.735003242211555</v>
      </c>
      <c r="J6" s="6">
        <v>32643.6363158477</v>
      </c>
      <c r="K6" s="6">
        <v>1.4192885354716382</v>
      </c>
      <c r="L6" s="7" t="s">
        <v>31</v>
      </c>
      <c r="M6" s="5" t="s">
        <v>32</v>
      </c>
      <c r="N6" s="6">
        <v>23000</v>
      </c>
      <c r="O6" s="5" t="s">
        <v>30</v>
      </c>
      <c r="P6" s="6">
        <v>1.00000040613396</v>
      </c>
      <c r="Q6" s="6" t="s">
        <v>33</v>
      </c>
      <c r="R6" s="6">
        <v>9053.7099999999991</v>
      </c>
      <c r="S6" s="6">
        <v>41697.346315847681</v>
      </c>
      <c r="T6" s="5" t="s">
        <v>34</v>
      </c>
      <c r="U6" s="5" t="s">
        <v>35</v>
      </c>
      <c r="W6">
        <f t="shared" si="0"/>
        <v>1.8129281006890297</v>
      </c>
      <c r="X6" s="8">
        <f t="shared" si="1"/>
        <v>41697.346315847695</v>
      </c>
      <c r="Y6" s="8">
        <f t="shared" si="2"/>
        <v>9053.7099999999991</v>
      </c>
      <c r="Z6" s="9">
        <f t="shared" si="3"/>
        <v>0.21712916528117288</v>
      </c>
      <c r="AA6">
        <f t="shared" si="4"/>
        <v>141.40839185374432</v>
      </c>
      <c r="AB6">
        <f t="shared" si="5"/>
        <v>141408.39185374431</v>
      </c>
    </row>
    <row r="7" spans="1:28" x14ac:dyDescent="0.25">
      <c r="A7" s="4">
        <v>44314</v>
      </c>
      <c r="B7" s="5" t="s">
        <v>26</v>
      </c>
      <c r="C7" s="5" t="s">
        <v>38</v>
      </c>
      <c r="D7" s="5" t="s">
        <v>28</v>
      </c>
      <c r="E7" s="5" t="s">
        <v>29</v>
      </c>
      <c r="F7" s="6">
        <v>92000</v>
      </c>
      <c r="G7" s="5" t="s">
        <v>30</v>
      </c>
      <c r="H7" s="6">
        <v>1.8724191005605384</v>
      </c>
      <c r="I7" s="6">
        <v>27.735000319117781</v>
      </c>
      <c r="J7" s="6">
        <v>172260.83462599703</v>
      </c>
      <c r="K7" s="6">
        <v>1872.400376369533</v>
      </c>
      <c r="L7" s="7" t="s">
        <v>31</v>
      </c>
      <c r="M7" s="5" t="s">
        <v>32</v>
      </c>
      <c r="N7" s="6">
        <v>92000</v>
      </c>
      <c r="O7" s="5" t="s">
        <v>37</v>
      </c>
      <c r="P7" s="6">
        <v>1831.4233707999999</v>
      </c>
      <c r="Q7" s="6" t="s">
        <v>33</v>
      </c>
      <c r="R7" s="6">
        <v>47776.06</v>
      </c>
      <c r="S7" s="6">
        <v>220036.89462599703</v>
      </c>
      <c r="T7" s="5" t="s">
        <v>34</v>
      </c>
      <c r="U7" s="5" t="s">
        <v>35</v>
      </c>
      <c r="W7">
        <f t="shared" si="0"/>
        <v>2.3917053763695328</v>
      </c>
      <c r="X7" s="8">
        <f t="shared" si="1"/>
        <v>220036.89462599703</v>
      </c>
      <c r="Y7" s="8">
        <f t="shared" si="2"/>
        <v>47776.06</v>
      </c>
      <c r="Z7" s="9">
        <f t="shared" si="3"/>
        <v>0.21712749619197419</v>
      </c>
      <c r="AA7">
        <f t="shared" si="4"/>
        <v>186.55301935682357</v>
      </c>
      <c r="AB7">
        <f t="shared" si="5"/>
        <v>186553.01935682356</v>
      </c>
    </row>
    <row r="8" spans="1:28" x14ac:dyDescent="0.25">
      <c r="A8" s="4">
        <v>44318</v>
      </c>
      <c r="B8" s="5" t="s">
        <v>26</v>
      </c>
      <c r="C8" s="5" t="s">
        <v>39</v>
      </c>
      <c r="D8" s="5" t="s">
        <v>28</v>
      </c>
      <c r="E8" s="5" t="s">
        <v>40</v>
      </c>
      <c r="F8" s="6">
        <v>21840</v>
      </c>
      <c r="G8" s="5" t="s">
        <v>30</v>
      </c>
      <c r="H8" s="6">
        <v>1.8362578145943846</v>
      </c>
      <c r="I8" s="6">
        <v>27.735002337385794</v>
      </c>
      <c r="J8" s="6">
        <v>40103.068593327946</v>
      </c>
      <c r="K8" s="6">
        <v>1.8362210894380928</v>
      </c>
      <c r="L8" s="7" t="s">
        <v>31</v>
      </c>
      <c r="M8" s="5" t="s">
        <v>32</v>
      </c>
      <c r="N8" s="6">
        <v>21840</v>
      </c>
      <c r="O8" s="5" t="s">
        <v>30</v>
      </c>
      <c r="P8" s="6">
        <v>1.44855</v>
      </c>
      <c r="Q8" s="6" t="s">
        <v>33</v>
      </c>
      <c r="R8" s="6">
        <v>11122.59</v>
      </c>
      <c r="S8" s="6">
        <v>51225.658593327942</v>
      </c>
      <c r="T8" s="5" t="s">
        <v>34</v>
      </c>
      <c r="U8" s="5" t="s">
        <v>41</v>
      </c>
      <c r="W8">
        <f t="shared" si="0"/>
        <v>2.3454971883391913</v>
      </c>
      <c r="X8" s="8">
        <f t="shared" si="1"/>
        <v>51225.658593327942</v>
      </c>
      <c r="Y8" s="8">
        <f t="shared" si="2"/>
        <v>11122.59</v>
      </c>
      <c r="Z8" s="9">
        <f t="shared" si="3"/>
        <v>0.21712927281814781</v>
      </c>
      <c r="AA8">
        <f t="shared" si="4"/>
        <v>182.94878069045691</v>
      </c>
      <c r="AB8">
        <f t="shared" si="5"/>
        <v>182948.78069045692</v>
      </c>
    </row>
    <row r="9" spans="1:28" x14ac:dyDescent="0.25">
      <c r="A9" s="4">
        <v>44318</v>
      </c>
      <c r="B9" s="5" t="s">
        <v>26</v>
      </c>
      <c r="C9" s="5" t="s">
        <v>39</v>
      </c>
      <c r="D9" s="5" t="s">
        <v>28</v>
      </c>
      <c r="E9" s="5" t="s">
        <v>40</v>
      </c>
      <c r="F9" s="6">
        <v>21840</v>
      </c>
      <c r="G9" s="5" t="s">
        <v>30</v>
      </c>
      <c r="H9" s="6">
        <v>1.8347375208353462</v>
      </c>
      <c r="I9" s="6">
        <v>27.734999344497457</v>
      </c>
      <c r="J9" s="6">
        <v>40069.866041694862</v>
      </c>
      <c r="K9" s="6">
        <v>1.8347008260849296</v>
      </c>
      <c r="L9" s="7" t="s">
        <v>31</v>
      </c>
      <c r="M9" s="5" t="s">
        <v>32</v>
      </c>
      <c r="N9" s="6">
        <v>21840</v>
      </c>
      <c r="O9" s="5" t="s">
        <v>30</v>
      </c>
      <c r="P9" s="6">
        <v>1.44855</v>
      </c>
      <c r="Q9" s="6" t="s">
        <v>33</v>
      </c>
      <c r="R9" s="6">
        <v>11113.38</v>
      </c>
      <c r="S9" s="6">
        <v>51183.24604169486</v>
      </c>
      <c r="T9" s="5" t="s">
        <v>34</v>
      </c>
      <c r="U9" s="5" t="s">
        <v>41</v>
      </c>
      <c r="W9">
        <f t="shared" si="0"/>
        <v>2.343555221689325</v>
      </c>
      <c r="X9" s="8">
        <f t="shared" si="1"/>
        <v>51183.24604169486</v>
      </c>
      <c r="Y9" s="8">
        <f t="shared" si="2"/>
        <v>11113.38</v>
      </c>
      <c r="Z9" s="9">
        <f t="shared" si="3"/>
        <v>0.21712925340739087</v>
      </c>
      <c r="AA9">
        <f t="shared" si="4"/>
        <v>182.79730729176734</v>
      </c>
      <c r="AB9">
        <f t="shared" si="5"/>
        <v>182797.30729176733</v>
      </c>
    </row>
    <row r="10" spans="1:28" x14ac:dyDescent="0.25">
      <c r="A10" s="4">
        <v>44318</v>
      </c>
      <c r="B10" s="5" t="s">
        <v>26</v>
      </c>
      <c r="C10" s="5" t="s">
        <v>39</v>
      </c>
      <c r="D10" s="5" t="s">
        <v>28</v>
      </c>
      <c r="E10" s="5" t="s">
        <v>40</v>
      </c>
      <c r="F10" s="6">
        <v>21740</v>
      </c>
      <c r="G10" s="5" t="s">
        <v>30</v>
      </c>
      <c r="H10" s="6">
        <v>1.836257814656894</v>
      </c>
      <c r="I10" s="6">
        <v>27.735001866046577</v>
      </c>
      <c r="J10" s="6">
        <v>39919.446485743065</v>
      </c>
      <c r="K10" s="6">
        <v>1.836221089500601</v>
      </c>
      <c r="L10" s="7" t="s">
        <v>31</v>
      </c>
      <c r="M10" s="5" t="s">
        <v>32</v>
      </c>
      <c r="N10" s="6">
        <v>21740</v>
      </c>
      <c r="O10" s="5" t="s">
        <v>30</v>
      </c>
      <c r="P10" s="6">
        <v>1.44855</v>
      </c>
      <c r="Q10" s="6" t="s">
        <v>33</v>
      </c>
      <c r="R10" s="6">
        <v>11071.66</v>
      </c>
      <c r="S10" s="6">
        <v>50991.106485743061</v>
      </c>
      <c r="T10" s="5" t="s">
        <v>34</v>
      </c>
      <c r="U10" s="5" t="s">
        <v>41</v>
      </c>
      <c r="W10">
        <f t="shared" si="0"/>
        <v>2.3454970784610425</v>
      </c>
      <c r="X10" s="8">
        <f t="shared" si="1"/>
        <v>50991.106485743061</v>
      </c>
      <c r="Y10" s="8">
        <f t="shared" si="2"/>
        <v>11071.66</v>
      </c>
      <c r="Z10" s="9">
        <f t="shared" si="3"/>
        <v>0.21712923611680399</v>
      </c>
      <c r="AA10">
        <f t="shared" si="4"/>
        <v>182.94877211996132</v>
      </c>
      <c r="AB10">
        <f t="shared" si="5"/>
        <v>182948.77211996133</v>
      </c>
    </row>
    <row r="11" spans="1:28" x14ac:dyDescent="0.25">
      <c r="A11" s="4">
        <v>44318</v>
      </c>
      <c r="B11" s="5" t="s">
        <v>26</v>
      </c>
      <c r="C11" s="5" t="s">
        <v>39</v>
      </c>
      <c r="D11" s="5" t="s">
        <v>28</v>
      </c>
      <c r="E11" s="5" t="s">
        <v>40</v>
      </c>
      <c r="F11" s="6">
        <v>21760</v>
      </c>
      <c r="G11" s="5" t="s">
        <v>30</v>
      </c>
      <c r="H11" s="6">
        <v>1.8362578121644351</v>
      </c>
      <c r="I11" s="6">
        <v>27.734997946544464</v>
      </c>
      <c r="J11" s="6">
        <v>39956.170853298252</v>
      </c>
      <c r="K11" s="6">
        <v>1.8362210870081916</v>
      </c>
      <c r="L11" s="7" t="s">
        <v>31</v>
      </c>
      <c r="M11" s="5" t="s">
        <v>32</v>
      </c>
      <c r="N11" s="6">
        <v>21760</v>
      </c>
      <c r="O11" s="5" t="s">
        <v>30</v>
      </c>
      <c r="P11" s="6">
        <v>1.44855</v>
      </c>
      <c r="Q11" s="6" t="s">
        <v>33</v>
      </c>
      <c r="R11" s="6">
        <v>11081.84</v>
      </c>
      <c r="S11" s="6">
        <v>51038.010853298256</v>
      </c>
      <c r="T11" s="5" t="s">
        <v>34</v>
      </c>
      <c r="U11" s="5" t="s">
        <v>41</v>
      </c>
      <c r="W11">
        <f t="shared" si="0"/>
        <v>2.3454968223023096</v>
      </c>
      <c r="X11" s="8">
        <f t="shared" si="1"/>
        <v>51038.010853298256</v>
      </c>
      <c r="Y11" s="8">
        <f t="shared" si="2"/>
        <v>11081.84</v>
      </c>
      <c r="Z11" s="9">
        <f t="shared" si="3"/>
        <v>0.21712915167977892</v>
      </c>
      <c r="AA11">
        <f t="shared" si="4"/>
        <v>182.94875213958014</v>
      </c>
      <c r="AB11">
        <f t="shared" si="5"/>
        <v>182948.75213958015</v>
      </c>
    </row>
    <row r="12" spans="1:28" x14ac:dyDescent="0.25">
      <c r="A12" s="4">
        <v>44319</v>
      </c>
      <c r="B12" s="5" t="s">
        <v>26</v>
      </c>
      <c r="C12" s="5" t="s">
        <v>39</v>
      </c>
      <c r="D12" s="5" t="s">
        <v>28</v>
      </c>
      <c r="E12" s="5" t="s">
        <v>40</v>
      </c>
      <c r="F12" s="6">
        <v>21760</v>
      </c>
      <c r="G12" s="5" t="s">
        <v>30</v>
      </c>
      <c r="H12" s="6">
        <v>1.843147810044498</v>
      </c>
      <c r="I12" s="6">
        <v>27.734997946544464</v>
      </c>
      <c r="J12" s="6">
        <v>40106.094208641342</v>
      </c>
      <c r="K12" s="6">
        <v>1.8431109470882969</v>
      </c>
      <c r="L12" s="7" t="s">
        <v>31</v>
      </c>
      <c r="M12" s="5" t="s">
        <v>32</v>
      </c>
      <c r="N12" s="6">
        <v>21760</v>
      </c>
      <c r="O12" s="5" t="s">
        <v>30</v>
      </c>
      <c r="P12" s="6">
        <v>1.44855</v>
      </c>
      <c r="Q12" s="6" t="s">
        <v>33</v>
      </c>
      <c r="R12" s="6">
        <v>11123.43</v>
      </c>
      <c r="S12" s="6">
        <v>51229.524208641342</v>
      </c>
      <c r="T12" s="5" t="s">
        <v>34</v>
      </c>
      <c r="U12" s="5" t="s">
        <v>41</v>
      </c>
      <c r="W12">
        <f t="shared" si="0"/>
        <v>2.3542979875294736</v>
      </c>
      <c r="X12" s="8">
        <f t="shared" si="1"/>
        <v>51229.524208641342</v>
      </c>
      <c r="Y12" s="8">
        <f t="shared" si="2"/>
        <v>11123.43</v>
      </c>
      <c r="Z12" s="9">
        <f t="shared" si="3"/>
        <v>0.21712928573566007</v>
      </c>
      <c r="AA12">
        <f t="shared" si="4"/>
        <v>183.63524302729894</v>
      </c>
      <c r="AB12">
        <f t="shared" si="5"/>
        <v>183635.24302729894</v>
      </c>
    </row>
    <row r="13" spans="1:28" x14ac:dyDescent="0.25">
      <c r="A13" s="4">
        <v>44328</v>
      </c>
      <c r="B13" s="5" t="s">
        <v>26</v>
      </c>
      <c r="C13" s="5" t="s">
        <v>42</v>
      </c>
      <c r="D13" s="5" t="s">
        <v>28</v>
      </c>
      <c r="E13" s="5" t="s">
        <v>29</v>
      </c>
      <c r="F13" s="6">
        <v>23000</v>
      </c>
      <c r="G13" s="5" t="s">
        <v>30</v>
      </c>
      <c r="H13" s="6">
        <v>1.8602976566612826</v>
      </c>
      <c r="I13" s="6">
        <v>27.734997582094501</v>
      </c>
      <c r="J13" s="6">
        <v>42785.990366287435</v>
      </c>
      <c r="K13" s="6">
        <v>1860.2604507081494</v>
      </c>
      <c r="L13" s="7" t="s">
        <v>31</v>
      </c>
      <c r="M13" s="5" t="s">
        <v>32</v>
      </c>
      <c r="N13" s="6">
        <v>23000</v>
      </c>
      <c r="O13" s="5" t="s">
        <v>37</v>
      </c>
      <c r="P13" s="6">
        <v>1831.4233707999999</v>
      </c>
      <c r="Q13" s="6" t="s">
        <v>33</v>
      </c>
      <c r="R13" s="6">
        <v>11866.69</v>
      </c>
      <c r="S13" s="6">
        <v>54652.680366287437</v>
      </c>
      <c r="T13" s="5" t="s">
        <v>34</v>
      </c>
      <c r="U13" s="5" t="s">
        <v>35</v>
      </c>
      <c r="W13">
        <f t="shared" si="0"/>
        <v>2.3762034941864103</v>
      </c>
      <c r="X13" s="8">
        <f t="shared" si="1"/>
        <v>54652.680366287437</v>
      </c>
      <c r="Y13" s="8">
        <f t="shared" si="2"/>
        <v>11866.69</v>
      </c>
      <c r="Z13" s="9">
        <f t="shared" si="3"/>
        <v>0.21712914939337505</v>
      </c>
      <c r="AA13">
        <f t="shared" si="4"/>
        <v>185.34387254654001</v>
      </c>
      <c r="AB13">
        <f t="shared" si="5"/>
        <v>185343.87254654002</v>
      </c>
    </row>
    <row r="14" spans="1:28" x14ac:dyDescent="0.25">
      <c r="A14" s="4">
        <v>44328</v>
      </c>
      <c r="B14" s="5" t="s">
        <v>26</v>
      </c>
      <c r="C14" s="5" t="s">
        <v>43</v>
      </c>
      <c r="D14" s="5" t="s">
        <v>28</v>
      </c>
      <c r="E14" s="5" t="s">
        <v>29</v>
      </c>
      <c r="F14" s="6">
        <v>23000</v>
      </c>
      <c r="G14" s="5" t="s">
        <v>30</v>
      </c>
      <c r="H14" s="6">
        <v>1.8602976566612826</v>
      </c>
      <c r="I14" s="6">
        <v>27.734997582094501</v>
      </c>
      <c r="J14" s="6">
        <v>42785.990366287435</v>
      </c>
      <c r="K14" s="6">
        <v>1860.2604507081494</v>
      </c>
      <c r="L14" s="7" t="s">
        <v>31</v>
      </c>
      <c r="M14" s="5" t="s">
        <v>32</v>
      </c>
      <c r="N14" s="6">
        <v>23000</v>
      </c>
      <c r="O14" s="5" t="s">
        <v>37</v>
      </c>
      <c r="P14" s="6">
        <v>1831.4233707999999</v>
      </c>
      <c r="Q14" s="6" t="s">
        <v>33</v>
      </c>
      <c r="R14" s="6">
        <v>11866.69</v>
      </c>
      <c r="S14" s="6">
        <v>54652.680366287437</v>
      </c>
      <c r="T14" s="5" t="s">
        <v>34</v>
      </c>
      <c r="U14" s="5" t="s">
        <v>35</v>
      </c>
      <c r="W14">
        <f t="shared" si="0"/>
        <v>2.3762034941864103</v>
      </c>
      <c r="X14" s="8">
        <f t="shared" si="1"/>
        <v>54652.680366287437</v>
      </c>
      <c r="Y14" s="8">
        <f t="shared" si="2"/>
        <v>11866.69</v>
      </c>
      <c r="Z14" s="9">
        <f t="shared" si="3"/>
        <v>0.21712914939337505</v>
      </c>
      <c r="AA14">
        <f t="shared" si="4"/>
        <v>185.34387254654001</v>
      </c>
      <c r="AB14">
        <f t="shared" si="5"/>
        <v>185343.87254654002</v>
      </c>
    </row>
    <row r="15" spans="1:28" x14ac:dyDescent="0.25">
      <c r="A15" s="4">
        <v>44328</v>
      </c>
      <c r="B15" s="5" t="s">
        <v>26</v>
      </c>
      <c r="C15" s="5" t="s">
        <v>42</v>
      </c>
      <c r="D15" s="5" t="s">
        <v>28</v>
      </c>
      <c r="E15" s="5" t="s">
        <v>29</v>
      </c>
      <c r="F15" s="6">
        <v>23000</v>
      </c>
      <c r="G15" s="5" t="s">
        <v>30</v>
      </c>
      <c r="H15" s="6">
        <v>1.8602976566612826</v>
      </c>
      <c r="I15" s="6">
        <v>27.734997582094501</v>
      </c>
      <c r="J15" s="6">
        <v>42785.990366287435</v>
      </c>
      <c r="K15" s="6">
        <v>1860.2604507081494</v>
      </c>
      <c r="L15" s="7" t="s">
        <v>31</v>
      </c>
      <c r="M15" s="5" t="s">
        <v>32</v>
      </c>
      <c r="N15" s="6">
        <v>23000</v>
      </c>
      <c r="O15" s="5" t="s">
        <v>37</v>
      </c>
      <c r="P15" s="6">
        <v>1831.4233707999999</v>
      </c>
      <c r="Q15" s="6" t="s">
        <v>33</v>
      </c>
      <c r="R15" s="6">
        <v>11866.69</v>
      </c>
      <c r="S15" s="6">
        <v>54652.680366287437</v>
      </c>
      <c r="T15" s="5" t="s">
        <v>34</v>
      </c>
      <c r="U15" s="5" t="s">
        <v>35</v>
      </c>
      <c r="W15">
        <f t="shared" si="0"/>
        <v>2.3762034941864103</v>
      </c>
      <c r="X15" s="8">
        <f t="shared" si="1"/>
        <v>54652.680366287437</v>
      </c>
      <c r="Y15" s="8">
        <f t="shared" si="2"/>
        <v>11866.69</v>
      </c>
      <c r="Z15" s="9">
        <f t="shared" si="3"/>
        <v>0.21712914939337505</v>
      </c>
      <c r="AA15">
        <f t="shared" si="4"/>
        <v>185.34387254654001</v>
      </c>
      <c r="AB15">
        <f t="shared" si="5"/>
        <v>185343.87254654002</v>
      </c>
    </row>
    <row r="16" spans="1:28" x14ac:dyDescent="0.25">
      <c r="A16" s="4">
        <v>44330</v>
      </c>
      <c r="B16" s="5" t="s">
        <v>26</v>
      </c>
      <c r="C16" s="5" t="s">
        <v>42</v>
      </c>
      <c r="D16" s="5" t="s">
        <v>28</v>
      </c>
      <c r="E16" s="5" t="s">
        <v>29</v>
      </c>
      <c r="F16" s="6">
        <v>23000</v>
      </c>
      <c r="G16" s="5" t="s">
        <v>30</v>
      </c>
      <c r="H16" s="6">
        <v>1.8688042369631277</v>
      </c>
      <c r="I16" s="6">
        <v>27.734997582094501</v>
      </c>
      <c r="J16" s="6">
        <v>42981.637800202938</v>
      </c>
      <c r="K16" s="6">
        <v>1868.7668608783886</v>
      </c>
      <c r="L16" s="7" t="s">
        <v>31</v>
      </c>
      <c r="M16" s="5" t="s">
        <v>32</v>
      </c>
      <c r="N16" s="6">
        <v>23000</v>
      </c>
      <c r="O16" s="5" t="s">
        <v>37</v>
      </c>
      <c r="P16" s="6">
        <v>1831.4233707999999</v>
      </c>
      <c r="Q16" s="6" t="s">
        <v>33</v>
      </c>
      <c r="R16" s="6">
        <v>11920.95</v>
      </c>
      <c r="S16" s="6">
        <v>54902.587800202935</v>
      </c>
      <c r="T16" s="5" t="s">
        <v>34</v>
      </c>
      <c r="U16" s="5" t="s">
        <v>35</v>
      </c>
      <c r="W16">
        <f t="shared" si="0"/>
        <v>2.3870690347914318</v>
      </c>
      <c r="X16" s="8">
        <f t="shared" si="1"/>
        <v>54902.587800202935</v>
      </c>
      <c r="Y16" s="8">
        <f t="shared" si="2"/>
        <v>11920.95</v>
      </c>
      <c r="Z16" s="9">
        <f t="shared" si="3"/>
        <v>0.21712910953089787</v>
      </c>
      <c r="AA16">
        <f t="shared" si="4"/>
        <v>186.19138471373168</v>
      </c>
      <c r="AB16">
        <f t="shared" si="5"/>
        <v>186191.38471373168</v>
      </c>
    </row>
    <row r="17" spans="1:28" x14ac:dyDescent="0.25">
      <c r="A17" s="4">
        <v>44338</v>
      </c>
      <c r="B17" s="5" t="s">
        <v>26</v>
      </c>
      <c r="C17" s="5" t="s">
        <v>44</v>
      </c>
      <c r="D17" s="5" t="s">
        <v>28</v>
      </c>
      <c r="E17" s="5" t="s">
        <v>29</v>
      </c>
      <c r="F17" s="6">
        <v>23000</v>
      </c>
      <c r="G17" s="5" t="s">
        <v>30</v>
      </c>
      <c r="H17" s="6">
        <v>1.8783524978388726</v>
      </c>
      <c r="I17" s="6">
        <v>27.734997582094501</v>
      </c>
      <c r="J17" s="6">
        <v>43201.243408145063</v>
      </c>
      <c r="K17" s="6">
        <v>1878.3149307889157</v>
      </c>
      <c r="L17" s="7" t="s">
        <v>31</v>
      </c>
      <c r="M17" s="5" t="s">
        <v>32</v>
      </c>
      <c r="N17" s="6">
        <v>23000</v>
      </c>
      <c r="O17" s="5" t="s">
        <v>37</v>
      </c>
      <c r="P17" s="6">
        <v>1831.4233707999999</v>
      </c>
      <c r="Q17" s="6" t="s">
        <v>33</v>
      </c>
      <c r="R17" s="6">
        <v>11981.86</v>
      </c>
      <c r="S17" s="6">
        <v>55183.103408145063</v>
      </c>
      <c r="T17" s="5" t="s">
        <v>34</v>
      </c>
      <c r="U17" s="5" t="s">
        <v>35</v>
      </c>
      <c r="W17">
        <f t="shared" si="0"/>
        <v>2.3992653655715244</v>
      </c>
      <c r="X17" s="8">
        <f t="shared" si="1"/>
        <v>55183.103408145063</v>
      </c>
      <c r="Y17" s="8">
        <f t="shared" si="2"/>
        <v>11981.86</v>
      </c>
      <c r="Z17" s="9">
        <f t="shared" si="3"/>
        <v>0.21712914388630541</v>
      </c>
      <c r="AA17">
        <f t="shared" si="4"/>
        <v>187.14269851457891</v>
      </c>
      <c r="AB17">
        <f t="shared" si="5"/>
        <v>187142.69851457892</v>
      </c>
    </row>
    <row r="18" spans="1:28" x14ac:dyDescent="0.25">
      <c r="A18" s="4">
        <v>44338</v>
      </c>
      <c r="B18" s="5" t="s">
        <v>26</v>
      </c>
      <c r="C18" s="5" t="s">
        <v>44</v>
      </c>
      <c r="D18" s="5" t="s">
        <v>28</v>
      </c>
      <c r="E18" s="5" t="s">
        <v>29</v>
      </c>
      <c r="F18" s="6">
        <v>23000</v>
      </c>
      <c r="G18" s="5" t="s">
        <v>30</v>
      </c>
      <c r="H18" s="6">
        <v>1.8783524978388726</v>
      </c>
      <c r="I18" s="6">
        <v>27.734997582094501</v>
      </c>
      <c r="J18" s="6">
        <v>43201.243408145063</v>
      </c>
      <c r="K18" s="6">
        <v>1878.3149307889157</v>
      </c>
      <c r="L18" s="7" t="s">
        <v>31</v>
      </c>
      <c r="M18" s="5" t="s">
        <v>32</v>
      </c>
      <c r="N18" s="6">
        <v>23000</v>
      </c>
      <c r="O18" s="5" t="s">
        <v>37</v>
      </c>
      <c r="P18" s="6">
        <v>1831.4233707999999</v>
      </c>
      <c r="Q18" s="6" t="s">
        <v>33</v>
      </c>
      <c r="R18" s="6">
        <v>11981.86</v>
      </c>
      <c r="S18" s="6">
        <v>55183.103408145063</v>
      </c>
      <c r="T18" s="5" t="s">
        <v>34</v>
      </c>
      <c r="U18" s="5" t="s">
        <v>35</v>
      </c>
      <c r="W18">
        <f t="shared" si="0"/>
        <v>2.3992653655715244</v>
      </c>
      <c r="X18" s="8">
        <f t="shared" si="1"/>
        <v>55183.103408145063</v>
      </c>
      <c r="Y18" s="8">
        <f t="shared" si="2"/>
        <v>11981.86</v>
      </c>
      <c r="Z18" s="9">
        <f t="shared" si="3"/>
        <v>0.21712914388630541</v>
      </c>
      <c r="AA18">
        <f t="shared" si="4"/>
        <v>187.14269851457891</v>
      </c>
      <c r="AB18">
        <f t="shared" si="5"/>
        <v>187142.69851457892</v>
      </c>
    </row>
    <row r="19" spans="1:28" x14ac:dyDescent="0.25">
      <c r="A19" s="4">
        <v>44338</v>
      </c>
      <c r="B19" s="5" t="s">
        <v>26</v>
      </c>
      <c r="C19" s="5" t="s">
        <v>44</v>
      </c>
      <c r="D19" s="5" t="s">
        <v>28</v>
      </c>
      <c r="E19" s="5" t="s">
        <v>29</v>
      </c>
      <c r="F19" s="6">
        <v>23000</v>
      </c>
      <c r="G19" s="5" t="s">
        <v>30</v>
      </c>
      <c r="H19" s="6">
        <v>1.8783524978388726</v>
      </c>
      <c r="I19" s="6">
        <v>27.734997582094501</v>
      </c>
      <c r="J19" s="6">
        <v>43201.243408145063</v>
      </c>
      <c r="K19" s="6">
        <v>1878.3149307889157</v>
      </c>
      <c r="L19" s="7" t="s">
        <v>31</v>
      </c>
      <c r="M19" s="5" t="s">
        <v>32</v>
      </c>
      <c r="N19" s="6">
        <v>23000</v>
      </c>
      <c r="O19" s="5" t="s">
        <v>37</v>
      </c>
      <c r="P19" s="6">
        <v>1831.4233707999999</v>
      </c>
      <c r="Q19" s="6" t="s">
        <v>33</v>
      </c>
      <c r="R19" s="6">
        <v>11981.86</v>
      </c>
      <c r="S19" s="6">
        <v>55183.103408145063</v>
      </c>
      <c r="T19" s="5" t="s">
        <v>34</v>
      </c>
      <c r="U19" s="5" t="s">
        <v>35</v>
      </c>
      <c r="W19">
        <f t="shared" si="0"/>
        <v>2.3992653655715244</v>
      </c>
      <c r="X19" s="8">
        <f t="shared" si="1"/>
        <v>55183.103408145063</v>
      </c>
      <c r="Y19" s="8">
        <f t="shared" si="2"/>
        <v>11981.86</v>
      </c>
      <c r="Z19" s="9">
        <f t="shared" si="3"/>
        <v>0.21712914388630541</v>
      </c>
      <c r="AA19">
        <f t="shared" si="4"/>
        <v>187.14269851457891</v>
      </c>
      <c r="AB19">
        <f t="shared" si="5"/>
        <v>187142.69851457892</v>
      </c>
    </row>
    <row r="20" spans="1:28" x14ac:dyDescent="0.25">
      <c r="A20" s="4">
        <v>44338</v>
      </c>
      <c r="B20" s="5" t="s">
        <v>26</v>
      </c>
      <c r="C20" s="5" t="s">
        <v>44</v>
      </c>
      <c r="D20" s="5" t="s">
        <v>28</v>
      </c>
      <c r="E20" s="5" t="s">
        <v>29</v>
      </c>
      <c r="F20" s="6">
        <v>23000</v>
      </c>
      <c r="G20" s="5" t="s">
        <v>30</v>
      </c>
      <c r="H20" s="6">
        <v>1.8783524978388726</v>
      </c>
      <c r="I20" s="6">
        <v>27.734997582094501</v>
      </c>
      <c r="J20" s="6">
        <v>43201.243408145063</v>
      </c>
      <c r="K20" s="6">
        <v>1878.3149307889157</v>
      </c>
      <c r="L20" s="7" t="s">
        <v>31</v>
      </c>
      <c r="M20" s="5" t="s">
        <v>32</v>
      </c>
      <c r="N20" s="6">
        <v>23000</v>
      </c>
      <c r="O20" s="5" t="s">
        <v>37</v>
      </c>
      <c r="P20" s="6">
        <v>1831.4233707999999</v>
      </c>
      <c r="Q20" s="6" t="s">
        <v>33</v>
      </c>
      <c r="R20" s="6">
        <v>11981.86</v>
      </c>
      <c r="S20" s="6">
        <v>55183.103408145063</v>
      </c>
      <c r="T20" s="5" t="s">
        <v>34</v>
      </c>
      <c r="U20" s="5" t="s">
        <v>35</v>
      </c>
      <c r="W20">
        <f t="shared" si="0"/>
        <v>2.3992653655715244</v>
      </c>
      <c r="X20" s="8">
        <f t="shared" si="1"/>
        <v>55183.103408145063</v>
      </c>
      <c r="Y20" s="8">
        <f t="shared" si="2"/>
        <v>11981.86</v>
      </c>
      <c r="Z20" s="9">
        <f t="shared" si="3"/>
        <v>0.21712914388630541</v>
      </c>
      <c r="AA20">
        <f t="shared" si="4"/>
        <v>187.14269851457891</v>
      </c>
      <c r="AB20">
        <f t="shared" si="5"/>
        <v>187142.69851457892</v>
      </c>
    </row>
    <row r="21" spans="1:28" x14ac:dyDescent="0.25">
      <c r="A21" s="4">
        <v>44338</v>
      </c>
      <c r="B21" s="5" t="s">
        <v>26</v>
      </c>
      <c r="C21" s="5" t="s">
        <v>44</v>
      </c>
      <c r="D21" s="5" t="s">
        <v>28</v>
      </c>
      <c r="E21" s="5" t="s">
        <v>29</v>
      </c>
      <c r="F21" s="6">
        <v>23000</v>
      </c>
      <c r="G21" s="5" t="s">
        <v>30</v>
      </c>
      <c r="H21" s="6">
        <v>1.8783524978388726</v>
      </c>
      <c r="I21" s="6">
        <v>27.734997582094501</v>
      </c>
      <c r="J21" s="6">
        <v>43201.243408145063</v>
      </c>
      <c r="K21" s="6">
        <v>1878.3149307889157</v>
      </c>
      <c r="L21" s="7" t="s">
        <v>31</v>
      </c>
      <c r="M21" s="5" t="s">
        <v>32</v>
      </c>
      <c r="N21" s="6">
        <v>23000</v>
      </c>
      <c r="O21" s="5" t="s">
        <v>37</v>
      </c>
      <c r="P21" s="6">
        <v>1831.4233707999999</v>
      </c>
      <c r="Q21" s="6" t="s">
        <v>33</v>
      </c>
      <c r="R21" s="6">
        <v>11981.86</v>
      </c>
      <c r="S21" s="6">
        <v>55183.103408145063</v>
      </c>
      <c r="T21" s="5" t="s">
        <v>34</v>
      </c>
      <c r="U21" s="5" t="s">
        <v>35</v>
      </c>
      <c r="W21">
        <f t="shared" si="0"/>
        <v>2.3992653655715244</v>
      </c>
      <c r="X21" s="8">
        <f t="shared" si="1"/>
        <v>55183.103408145063</v>
      </c>
      <c r="Y21" s="8">
        <f t="shared" si="2"/>
        <v>11981.86</v>
      </c>
      <c r="Z21" s="9">
        <f t="shared" si="3"/>
        <v>0.21712914388630541</v>
      </c>
      <c r="AA21">
        <f t="shared" si="4"/>
        <v>187.14269851457891</v>
      </c>
      <c r="AB21">
        <f t="shared" si="5"/>
        <v>187142.69851457892</v>
      </c>
    </row>
    <row r="22" spans="1:28" x14ac:dyDescent="0.25">
      <c r="A22" s="4">
        <v>44341</v>
      </c>
      <c r="B22" s="5" t="s">
        <v>26</v>
      </c>
      <c r="C22" s="5" t="s">
        <v>45</v>
      </c>
      <c r="D22" s="5" t="s">
        <v>28</v>
      </c>
      <c r="E22" s="5" t="s">
        <v>46</v>
      </c>
      <c r="F22" s="6">
        <v>168000</v>
      </c>
      <c r="G22" s="5" t="s">
        <v>30</v>
      </c>
      <c r="H22" s="6">
        <v>1.7202325709656516</v>
      </c>
      <c r="I22" s="6">
        <v>27.734999956270588</v>
      </c>
      <c r="J22" s="6">
        <v>288996.18193151028</v>
      </c>
      <c r="K22" s="6">
        <v>1720.2153686399422</v>
      </c>
      <c r="L22" s="7" t="s">
        <v>31</v>
      </c>
      <c r="M22" s="5" t="s">
        <v>32</v>
      </c>
      <c r="N22" s="6">
        <v>168000</v>
      </c>
      <c r="O22" s="5" t="s">
        <v>37</v>
      </c>
      <c r="P22" s="6">
        <v>1689.9662000000001</v>
      </c>
      <c r="Q22" s="6" t="s">
        <v>33</v>
      </c>
      <c r="R22" s="6">
        <v>80152.289999999994</v>
      </c>
      <c r="S22" s="6">
        <v>369148.47193151026</v>
      </c>
      <c r="T22" s="5" t="s">
        <v>34</v>
      </c>
      <c r="U22" s="5" t="s">
        <v>35</v>
      </c>
      <c r="W22">
        <f t="shared" si="0"/>
        <v>2.1973123329256561</v>
      </c>
      <c r="X22" s="8">
        <f t="shared" si="1"/>
        <v>369148.47193151026</v>
      </c>
      <c r="Y22" s="8">
        <f t="shared" si="2"/>
        <v>80152.289999999994</v>
      </c>
      <c r="Z22" s="9">
        <f t="shared" si="3"/>
        <v>0.21712751397998745</v>
      </c>
      <c r="AA22">
        <f t="shared" si="4"/>
        <v>171.39036196820118</v>
      </c>
      <c r="AB22">
        <f t="shared" si="5"/>
        <v>171390.36196820118</v>
      </c>
    </row>
    <row r="23" spans="1:28" x14ac:dyDescent="0.25">
      <c r="A23" s="4">
        <v>44358</v>
      </c>
      <c r="B23" s="5" t="s">
        <v>26</v>
      </c>
      <c r="C23" s="5" t="s">
        <v>47</v>
      </c>
      <c r="D23" s="5" t="s">
        <v>28</v>
      </c>
      <c r="E23" s="5" t="s">
        <v>46</v>
      </c>
      <c r="F23" s="6">
        <v>120000</v>
      </c>
      <c r="G23" s="5" t="s">
        <v>30</v>
      </c>
      <c r="H23" s="6">
        <v>1.5948191714909803</v>
      </c>
      <c r="I23" s="6">
        <v>27.735000271023587</v>
      </c>
      <c r="J23" s="6">
        <v>191376.38679591185</v>
      </c>
      <c r="K23" s="6">
        <v>1.5948032232992655</v>
      </c>
      <c r="L23" s="7" t="s">
        <v>31</v>
      </c>
      <c r="M23" s="5" t="s">
        <v>32</v>
      </c>
      <c r="N23" s="6">
        <v>120000</v>
      </c>
      <c r="O23" s="5" t="s">
        <v>30</v>
      </c>
      <c r="P23" s="6">
        <v>1.0000000038752299</v>
      </c>
      <c r="Q23" s="6" t="s">
        <v>33</v>
      </c>
      <c r="R23" s="6">
        <v>53077.71</v>
      </c>
      <c r="S23" s="6">
        <v>244454.09679591184</v>
      </c>
      <c r="T23" s="5" t="s">
        <v>34</v>
      </c>
      <c r="U23" s="5" t="s">
        <v>35</v>
      </c>
      <c r="W23">
        <f t="shared" si="0"/>
        <v>2.0371174732992654</v>
      </c>
      <c r="X23" s="8">
        <f t="shared" si="1"/>
        <v>244454.09679591184</v>
      </c>
      <c r="Y23" s="8">
        <f t="shared" si="2"/>
        <v>53077.71</v>
      </c>
      <c r="Z23" s="9">
        <f t="shared" si="3"/>
        <v>0.21712751267291361</v>
      </c>
      <c r="AA23">
        <f t="shared" si="4"/>
        <v>158.8951629173427</v>
      </c>
      <c r="AB23">
        <f t="shared" si="5"/>
        <v>158895.16291734271</v>
      </c>
    </row>
    <row r="24" spans="1:28" x14ac:dyDescent="0.25">
      <c r="A24" s="4">
        <v>44423</v>
      </c>
      <c r="B24" s="5" t="s">
        <v>26</v>
      </c>
      <c r="C24" s="5" t="s">
        <v>48</v>
      </c>
      <c r="D24" s="5" t="s">
        <v>28</v>
      </c>
      <c r="E24" s="5" t="s">
        <v>29</v>
      </c>
      <c r="F24" s="6">
        <v>23000</v>
      </c>
      <c r="G24" s="5" t="s">
        <v>30</v>
      </c>
      <c r="H24" s="6">
        <v>1.8528687278835116</v>
      </c>
      <c r="I24" s="6">
        <v>27.735002638833734</v>
      </c>
      <c r="J24" s="6">
        <v>42615.128421705936</v>
      </c>
      <c r="K24" s="6">
        <v>1852.8316705089537</v>
      </c>
      <c r="L24" s="7" t="s">
        <v>31</v>
      </c>
      <c r="M24" s="5" t="s">
        <v>32</v>
      </c>
      <c r="N24" s="6">
        <v>23000</v>
      </c>
      <c r="O24" s="5" t="s">
        <v>37</v>
      </c>
      <c r="P24" s="6">
        <v>1831.4233707999999</v>
      </c>
      <c r="Q24" s="6" t="s">
        <v>33</v>
      </c>
      <c r="R24" s="6">
        <v>11819.3</v>
      </c>
      <c r="S24" s="6">
        <v>54434.428421705932</v>
      </c>
      <c r="T24" s="5" t="s">
        <v>34</v>
      </c>
      <c r="U24" s="5" t="s">
        <v>35</v>
      </c>
      <c r="W24">
        <f t="shared" si="0"/>
        <v>2.3667142792046056</v>
      </c>
      <c r="X24" s="8">
        <f t="shared" si="1"/>
        <v>54434.428421705932</v>
      </c>
      <c r="Y24" s="8">
        <f t="shared" si="2"/>
        <v>11819.3</v>
      </c>
      <c r="Z24" s="9">
        <f t="shared" si="3"/>
        <v>0.21712912843385362</v>
      </c>
      <c r="AA24">
        <f t="shared" si="4"/>
        <v>184.60371377795923</v>
      </c>
      <c r="AB24">
        <f t="shared" si="5"/>
        <v>184603.71377795923</v>
      </c>
    </row>
    <row r="25" spans="1:28" x14ac:dyDescent="0.25">
      <c r="A25" s="4">
        <v>44423</v>
      </c>
      <c r="B25" s="5" t="s">
        <v>26</v>
      </c>
      <c r="C25" s="5" t="s">
        <v>48</v>
      </c>
      <c r="D25" s="5" t="s">
        <v>28</v>
      </c>
      <c r="E25" s="5" t="s">
        <v>29</v>
      </c>
      <c r="F25" s="6">
        <v>23000</v>
      </c>
      <c r="G25" s="5" t="s">
        <v>30</v>
      </c>
      <c r="H25" s="6">
        <v>1.8528687278835116</v>
      </c>
      <c r="I25" s="6">
        <v>27.735002638833734</v>
      </c>
      <c r="J25" s="6">
        <v>42615.128421705936</v>
      </c>
      <c r="K25" s="6">
        <v>1852.8316705089537</v>
      </c>
      <c r="L25" s="7" t="s">
        <v>31</v>
      </c>
      <c r="M25" s="5" t="s">
        <v>32</v>
      </c>
      <c r="N25" s="6">
        <v>23000</v>
      </c>
      <c r="O25" s="5" t="s">
        <v>37</v>
      </c>
      <c r="P25" s="6">
        <v>1831.4233707999999</v>
      </c>
      <c r="Q25" s="6" t="s">
        <v>33</v>
      </c>
      <c r="R25" s="6">
        <v>11819.3</v>
      </c>
      <c r="S25" s="6">
        <v>54434.428421705932</v>
      </c>
      <c r="T25" s="5" t="s">
        <v>34</v>
      </c>
      <c r="U25" s="5" t="s">
        <v>35</v>
      </c>
      <c r="W25">
        <f t="shared" si="0"/>
        <v>2.3667142792046056</v>
      </c>
      <c r="X25" s="8">
        <f t="shared" si="1"/>
        <v>54434.428421705932</v>
      </c>
      <c r="Y25" s="8">
        <f t="shared" si="2"/>
        <v>11819.3</v>
      </c>
      <c r="Z25" s="9">
        <f t="shared" si="3"/>
        <v>0.21712912843385362</v>
      </c>
      <c r="AA25">
        <f t="shared" si="4"/>
        <v>184.60371377795923</v>
      </c>
      <c r="AB25">
        <f t="shared" si="5"/>
        <v>184603.71377795923</v>
      </c>
    </row>
    <row r="26" spans="1:28" x14ac:dyDescent="0.25">
      <c r="A26" s="4">
        <v>44423</v>
      </c>
      <c r="B26" s="5" t="s">
        <v>26</v>
      </c>
      <c r="C26" s="5" t="s">
        <v>48</v>
      </c>
      <c r="D26" s="5" t="s">
        <v>28</v>
      </c>
      <c r="E26" s="5" t="s">
        <v>29</v>
      </c>
      <c r="F26" s="6">
        <v>23000</v>
      </c>
      <c r="G26" s="5" t="s">
        <v>30</v>
      </c>
      <c r="H26" s="6">
        <v>1.8528687278835116</v>
      </c>
      <c r="I26" s="6">
        <v>27.735002638833734</v>
      </c>
      <c r="J26" s="6">
        <v>42615.128421705936</v>
      </c>
      <c r="K26" s="6">
        <v>1852.8316705089537</v>
      </c>
      <c r="L26" s="7" t="s">
        <v>31</v>
      </c>
      <c r="M26" s="5" t="s">
        <v>32</v>
      </c>
      <c r="N26" s="6">
        <v>23000</v>
      </c>
      <c r="O26" s="5" t="s">
        <v>37</v>
      </c>
      <c r="P26" s="6">
        <v>1831.4233707999999</v>
      </c>
      <c r="Q26" s="6" t="s">
        <v>33</v>
      </c>
      <c r="R26" s="6">
        <v>11819.3</v>
      </c>
      <c r="S26" s="6">
        <v>54434.428421705932</v>
      </c>
      <c r="T26" s="5" t="s">
        <v>34</v>
      </c>
      <c r="U26" s="5" t="s">
        <v>35</v>
      </c>
      <c r="W26">
        <f t="shared" si="0"/>
        <v>2.3667142792046056</v>
      </c>
      <c r="X26" s="8">
        <f t="shared" si="1"/>
        <v>54434.428421705932</v>
      </c>
      <c r="Y26" s="8">
        <f t="shared" si="2"/>
        <v>11819.3</v>
      </c>
      <c r="Z26" s="9">
        <f t="shared" si="3"/>
        <v>0.21712912843385362</v>
      </c>
      <c r="AA26">
        <f t="shared" si="4"/>
        <v>184.60371377795923</v>
      </c>
      <c r="AB26">
        <f t="shared" si="5"/>
        <v>184603.71377795923</v>
      </c>
    </row>
    <row r="27" spans="1:28" x14ac:dyDescent="0.25">
      <c r="A27" s="4">
        <v>44425</v>
      </c>
      <c r="B27" s="5" t="s">
        <v>26</v>
      </c>
      <c r="C27" s="5" t="s">
        <v>48</v>
      </c>
      <c r="D27" s="5" t="s">
        <v>28</v>
      </c>
      <c r="E27" s="5" t="s">
        <v>29</v>
      </c>
      <c r="F27" s="6">
        <v>23000</v>
      </c>
      <c r="G27" s="5" t="s">
        <v>30</v>
      </c>
      <c r="H27" s="6">
        <v>1.8488481294218613</v>
      </c>
      <c r="I27" s="6">
        <v>27.735002638833734</v>
      </c>
      <c r="J27" s="6">
        <v>42522.656506563275</v>
      </c>
      <c r="K27" s="6">
        <v>1848.8111524592728</v>
      </c>
      <c r="L27" s="7" t="s">
        <v>31</v>
      </c>
      <c r="M27" s="5" t="s">
        <v>32</v>
      </c>
      <c r="N27" s="6">
        <v>23000</v>
      </c>
      <c r="O27" s="5" t="s">
        <v>37</v>
      </c>
      <c r="P27" s="6">
        <v>1831.4233707999999</v>
      </c>
      <c r="Q27" s="6" t="s">
        <v>33</v>
      </c>
      <c r="R27" s="6">
        <v>11793.66</v>
      </c>
      <c r="S27" s="6">
        <v>54316.316506563278</v>
      </c>
      <c r="T27" s="5" t="s">
        <v>34</v>
      </c>
      <c r="U27" s="5" t="s">
        <v>35</v>
      </c>
      <c r="W27">
        <f t="shared" si="0"/>
        <v>2.3615789785462296</v>
      </c>
      <c r="X27" s="8">
        <f t="shared" si="1"/>
        <v>54316.316506563278</v>
      </c>
      <c r="Y27" s="8">
        <f t="shared" si="2"/>
        <v>11793.66</v>
      </c>
      <c r="Z27" s="9">
        <f t="shared" si="3"/>
        <v>0.21712923037730145</v>
      </c>
      <c r="AA27">
        <f t="shared" si="4"/>
        <v>184.20316032660591</v>
      </c>
      <c r="AB27">
        <f t="shared" si="5"/>
        <v>184203.16032660592</v>
      </c>
    </row>
    <row r="28" spans="1:28" x14ac:dyDescent="0.25">
      <c r="A28" s="4">
        <v>44436</v>
      </c>
      <c r="B28" s="5" t="s">
        <v>26</v>
      </c>
      <c r="C28" s="5" t="s">
        <v>48</v>
      </c>
      <c r="D28" s="5" t="s">
        <v>28</v>
      </c>
      <c r="E28" s="5" t="s">
        <v>29</v>
      </c>
      <c r="F28" s="6">
        <v>115000</v>
      </c>
      <c r="G28" s="5" t="s">
        <v>30</v>
      </c>
      <c r="H28" s="6">
        <v>1.5246154088027719</v>
      </c>
      <c r="I28" s="6">
        <v>27.735000217298179</v>
      </c>
      <c r="J28" s="6">
        <v>175329.01870459865</v>
      </c>
      <c r="K28" s="6">
        <v>1524.6001626486839</v>
      </c>
      <c r="L28" s="7" t="s">
        <v>31</v>
      </c>
      <c r="M28" s="5" t="s">
        <v>32</v>
      </c>
      <c r="N28" s="6">
        <v>115000</v>
      </c>
      <c r="O28" s="5" t="s">
        <v>37</v>
      </c>
      <c r="P28" s="6">
        <v>1489.9702</v>
      </c>
      <c r="Q28" s="6" t="s">
        <v>33</v>
      </c>
      <c r="R28" s="6">
        <v>48627.02</v>
      </c>
      <c r="S28" s="6">
        <v>223956.03870459864</v>
      </c>
      <c r="T28" s="5" t="s">
        <v>34</v>
      </c>
      <c r="U28" s="5" t="s">
        <v>35</v>
      </c>
      <c r="W28">
        <f t="shared" si="0"/>
        <v>1.947443814822597</v>
      </c>
      <c r="X28" s="8">
        <f t="shared" si="1"/>
        <v>223956.03870459864</v>
      </c>
      <c r="Y28" s="8">
        <f t="shared" si="2"/>
        <v>48627.02</v>
      </c>
      <c r="Z28" s="9">
        <f t="shared" si="3"/>
        <v>0.21712752324638035</v>
      </c>
      <c r="AA28">
        <f t="shared" si="4"/>
        <v>151.90061755616256</v>
      </c>
      <c r="AB28">
        <f t="shared" si="5"/>
        <v>151900.61755616256</v>
      </c>
    </row>
    <row r="29" spans="1:28" x14ac:dyDescent="0.25">
      <c r="A29" s="4">
        <v>44436</v>
      </c>
      <c r="B29" s="5" t="s">
        <v>26</v>
      </c>
      <c r="C29" s="5" t="s">
        <v>48</v>
      </c>
      <c r="D29" s="5" t="s">
        <v>28</v>
      </c>
      <c r="E29" s="5" t="s">
        <v>29</v>
      </c>
      <c r="F29" s="6">
        <v>69000</v>
      </c>
      <c r="G29" s="5" t="s">
        <v>30</v>
      </c>
      <c r="H29" s="6">
        <v>1.5246154088027719</v>
      </c>
      <c r="I29" s="6">
        <v>27.734998923856647</v>
      </c>
      <c r="J29" s="6">
        <v>105197.4112227592</v>
      </c>
      <c r="K29" s="6">
        <v>1524.6001626486841</v>
      </c>
      <c r="L29" s="7" t="s">
        <v>31</v>
      </c>
      <c r="M29" s="5" t="s">
        <v>32</v>
      </c>
      <c r="N29" s="6">
        <v>69000</v>
      </c>
      <c r="O29" s="5" t="s">
        <v>37</v>
      </c>
      <c r="P29" s="6">
        <v>1489.9702</v>
      </c>
      <c r="Q29" s="6" t="s">
        <v>33</v>
      </c>
      <c r="R29" s="6">
        <v>29176.21</v>
      </c>
      <c r="S29" s="6">
        <v>134373.62122275919</v>
      </c>
      <c r="T29" s="5" t="s">
        <v>34</v>
      </c>
      <c r="U29" s="5" t="s">
        <v>35</v>
      </c>
      <c r="W29">
        <f t="shared" si="0"/>
        <v>1.9474437858370897</v>
      </c>
      <c r="X29" s="8">
        <f t="shared" si="1"/>
        <v>134373.62122275919</v>
      </c>
      <c r="Y29" s="8">
        <f t="shared" si="2"/>
        <v>29176.21</v>
      </c>
      <c r="Z29" s="9">
        <f t="shared" si="3"/>
        <v>0.21712751159420532</v>
      </c>
      <c r="AA29">
        <f t="shared" si="4"/>
        <v>151.90061529529299</v>
      </c>
      <c r="AB29">
        <f t="shared" si="5"/>
        <v>151900.61529529298</v>
      </c>
    </row>
    <row r="30" spans="1:28" x14ac:dyDescent="0.25">
      <c r="A30" s="4">
        <v>44440</v>
      </c>
      <c r="B30" s="5" t="s">
        <v>26</v>
      </c>
      <c r="C30" s="5" t="s">
        <v>48</v>
      </c>
      <c r="D30" s="5" t="s">
        <v>28</v>
      </c>
      <c r="E30" s="5" t="s">
        <v>29</v>
      </c>
      <c r="F30" s="6">
        <v>138000</v>
      </c>
      <c r="G30" s="5" t="s">
        <v>30</v>
      </c>
      <c r="H30" s="6">
        <v>1.4025095241435432</v>
      </c>
      <c r="I30" s="6">
        <v>27.735000446335217</v>
      </c>
      <c r="J30" s="6">
        <v>193544.37886866566</v>
      </c>
      <c r="K30" s="6">
        <v>1402.495499048302</v>
      </c>
      <c r="L30" s="7" t="s">
        <v>31</v>
      </c>
      <c r="M30" s="5" t="s">
        <v>32</v>
      </c>
      <c r="N30" s="6">
        <v>138000</v>
      </c>
      <c r="O30" s="5" t="s">
        <v>37</v>
      </c>
      <c r="P30" s="6">
        <v>1360.9727800000001</v>
      </c>
      <c r="Q30" s="6" t="s">
        <v>33</v>
      </c>
      <c r="R30" s="6">
        <v>53679</v>
      </c>
      <c r="S30" s="6">
        <v>247223.37886866566</v>
      </c>
      <c r="T30" s="5" t="s">
        <v>34</v>
      </c>
      <c r="U30" s="5" t="s">
        <v>49</v>
      </c>
      <c r="W30">
        <f t="shared" si="0"/>
        <v>1.7914737599178672</v>
      </c>
      <c r="X30" s="8">
        <f t="shared" si="1"/>
        <v>247223.37886866566</v>
      </c>
      <c r="Y30" s="8">
        <f t="shared" si="2"/>
        <v>53679</v>
      </c>
      <c r="Z30" s="9">
        <f t="shared" si="3"/>
        <v>0.21712752347955044</v>
      </c>
      <c r="AA30">
        <f t="shared" si="4"/>
        <v>139.73495327359365</v>
      </c>
      <c r="AB30">
        <f t="shared" si="5"/>
        <v>139734.95327359365</v>
      </c>
    </row>
    <row r="31" spans="1:28" x14ac:dyDescent="0.25">
      <c r="A31" s="4">
        <v>44451</v>
      </c>
      <c r="B31" s="5" t="s">
        <v>26</v>
      </c>
      <c r="C31" s="5" t="s">
        <v>48</v>
      </c>
      <c r="D31" s="5" t="s">
        <v>28</v>
      </c>
      <c r="E31" s="5" t="s">
        <v>46</v>
      </c>
      <c r="F31" s="6">
        <v>120000</v>
      </c>
      <c r="G31" s="5" t="s">
        <v>30</v>
      </c>
      <c r="H31" s="6">
        <v>1.9265934907962843</v>
      </c>
      <c r="I31" s="6">
        <v>27.735000185362701</v>
      </c>
      <c r="J31" s="6">
        <v>231188.90698336516</v>
      </c>
      <c r="K31" s="6">
        <v>1.9265742248613764</v>
      </c>
      <c r="L31" s="7" t="s">
        <v>31</v>
      </c>
      <c r="M31" s="5" t="s">
        <v>32</v>
      </c>
      <c r="N31" s="6">
        <v>120000</v>
      </c>
      <c r="O31" s="5" t="s">
        <v>30</v>
      </c>
      <c r="P31" s="6">
        <v>1.9130849999999999</v>
      </c>
      <c r="Q31" s="6" t="s">
        <v>33</v>
      </c>
      <c r="R31" s="6">
        <v>64119.6</v>
      </c>
      <c r="S31" s="6">
        <v>295308.50698336517</v>
      </c>
      <c r="T31" s="5" t="s">
        <v>34</v>
      </c>
      <c r="U31" s="5" t="s">
        <v>49</v>
      </c>
      <c r="W31">
        <f t="shared" si="0"/>
        <v>2.4609042248613764</v>
      </c>
      <c r="X31" s="8">
        <f t="shared" si="1"/>
        <v>295308.50698336517</v>
      </c>
      <c r="Y31" s="8">
        <f t="shared" si="2"/>
        <v>64119.6</v>
      </c>
      <c r="Z31" s="9">
        <f t="shared" si="3"/>
        <v>0.21712750728041802</v>
      </c>
      <c r="AA31">
        <f t="shared" si="4"/>
        <v>191.95052953918736</v>
      </c>
      <c r="AB31">
        <f t="shared" si="5"/>
        <v>191950.52953918735</v>
      </c>
    </row>
    <row r="32" spans="1:28" x14ac:dyDescent="0.25">
      <c r="A32" s="4">
        <v>44458</v>
      </c>
      <c r="B32" s="5" t="s">
        <v>26</v>
      </c>
      <c r="C32" s="5" t="s">
        <v>48</v>
      </c>
      <c r="D32" s="5" t="s">
        <v>28</v>
      </c>
      <c r="E32" s="5" t="s">
        <v>46</v>
      </c>
      <c r="F32" s="6">
        <v>120000</v>
      </c>
      <c r="G32" s="5" t="s">
        <v>30</v>
      </c>
      <c r="H32" s="6">
        <v>1.7057872576477549</v>
      </c>
      <c r="I32" s="6">
        <v>27.735000318126868</v>
      </c>
      <c r="J32" s="6">
        <v>204692.42397302142</v>
      </c>
      <c r="K32" s="6">
        <v>1.7057701997751784</v>
      </c>
      <c r="L32" s="7" t="s">
        <v>31</v>
      </c>
      <c r="M32" s="5" t="s">
        <v>32</v>
      </c>
      <c r="N32" s="6">
        <v>120000</v>
      </c>
      <c r="O32" s="5" t="s">
        <v>30</v>
      </c>
      <c r="P32" s="6">
        <v>1.68831</v>
      </c>
      <c r="Q32" s="6" t="s">
        <v>33</v>
      </c>
      <c r="R32" s="6">
        <v>56770.87</v>
      </c>
      <c r="S32" s="6">
        <v>261463.29397302141</v>
      </c>
      <c r="T32" s="5" t="s">
        <v>34</v>
      </c>
      <c r="U32" s="5" t="s">
        <v>49</v>
      </c>
      <c r="W32">
        <f t="shared" si="0"/>
        <v>2.1788607831085116</v>
      </c>
      <c r="X32" s="8">
        <f t="shared" si="1"/>
        <v>261463.29397302141</v>
      </c>
      <c r="Y32" s="8">
        <f t="shared" si="2"/>
        <v>56770.87</v>
      </c>
      <c r="Z32" s="9">
        <f t="shared" si="3"/>
        <v>0.2171274947903693</v>
      </c>
      <c r="AA32">
        <f t="shared" si="4"/>
        <v>169.95114108246389</v>
      </c>
      <c r="AB32">
        <f t="shared" si="5"/>
        <v>169951.1410824639</v>
      </c>
    </row>
    <row r="33" spans="1:28" x14ac:dyDescent="0.25">
      <c r="A33" s="4">
        <v>44479</v>
      </c>
      <c r="B33" s="5" t="s">
        <v>26</v>
      </c>
      <c r="C33" s="5" t="s">
        <v>48</v>
      </c>
      <c r="D33" s="5" t="s">
        <v>28</v>
      </c>
      <c r="E33" s="5" t="s">
        <v>29</v>
      </c>
      <c r="F33" s="6">
        <v>23000</v>
      </c>
      <c r="G33" s="5" t="s">
        <v>30</v>
      </c>
      <c r="H33" s="6">
        <v>1.9848709650695129</v>
      </c>
      <c r="I33" s="6">
        <v>27.73500043979481</v>
      </c>
      <c r="J33" s="6">
        <v>45651.119155954861</v>
      </c>
      <c r="K33" s="6">
        <v>1984.8312676502114</v>
      </c>
      <c r="L33" s="7" t="s">
        <v>31</v>
      </c>
      <c r="M33" s="5" t="s">
        <v>32</v>
      </c>
      <c r="N33" s="6">
        <v>23000</v>
      </c>
      <c r="O33" s="5" t="s">
        <v>37</v>
      </c>
      <c r="P33" s="6">
        <v>1493.97012</v>
      </c>
      <c r="Q33" s="6" t="s">
        <v>33</v>
      </c>
      <c r="R33" s="6">
        <v>12661.34</v>
      </c>
      <c r="S33" s="6">
        <v>58312.459155954857</v>
      </c>
      <c r="T33" s="5" t="s">
        <v>34</v>
      </c>
      <c r="U33" s="5" t="s">
        <v>49</v>
      </c>
      <c r="W33">
        <f t="shared" si="0"/>
        <v>2.535324311128472</v>
      </c>
      <c r="X33" s="8">
        <f t="shared" si="1"/>
        <v>58312.459155954857</v>
      </c>
      <c r="Y33" s="8">
        <f t="shared" si="2"/>
        <v>12661.34</v>
      </c>
      <c r="Z33" s="9">
        <f t="shared" si="3"/>
        <v>0.21712924104499934</v>
      </c>
      <c r="AA33">
        <f t="shared" si="4"/>
        <v>197.75529626802083</v>
      </c>
      <c r="AB33">
        <f t="shared" si="5"/>
        <v>197755.29626802081</v>
      </c>
    </row>
    <row r="34" spans="1:28" x14ac:dyDescent="0.25">
      <c r="A34" s="4">
        <v>44479</v>
      </c>
      <c r="B34" s="5" t="s">
        <v>26</v>
      </c>
      <c r="C34" s="5" t="s">
        <v>48</v>
      </c>
      <c r="D34" s="5" t="s">
        <v>28</v>
      </c>
      <c r="E34" s="5" t="s">
        <v>29</v>
      </c>
      <c r="F34" s="6">
        <v>23000</v>
      </c>
      <c r="G34" s="5" t="s">
        <v>30</v>
      </c>
      <c r="H34" s="6">
        <v>1.9848709650695129</v>
      </c>
      <c r="I34" s="6">
        <v>27.73500043979481</v>
      </c>
      <c r="J34" s="6">
        <v>45651.119155954861</v>
      </c>
      <c r="K34" s="6">
        <v>1984.8312676502114</v>
      </c>
      <c r="L34" s="7" t="s">
        <v>31</v>
      </c>
      <c r="M34" s="5" t="s">
        <v>32</v>
      </c>
      <c r="N34" s="6">
        <v>23000</v>
      </c>
      <c r="O34" s="5" t="s">
        <v>37</v>
      </c>
      <c r="P34" s="6">
        <v>1493.97012</v>
      </c>
      <c r="Q34" s="6" t="s">
        <v>33</v>
      </c>
      <c r="R34" s="6">
        <v>12661.34</v>
      </c>
      <c r="S34" s="6">
        <v>58312.459155954857</v>
      </c>
      <c r="T34" s="5" t="s">
        <v>34</v>
      </c>
      <c r="U34" s="5" t="s">
        <v>49</v>
      </c>
      <c r="W34">
        <f t="shared" si="0"/>
        <v>2.535324311128472</v>
      </c>
      <c r="X34" s="8">
        <f t="shared" si="1"/>
        <v>58312.459155954857</v>
      </c>
      <c r="Y34" s="8">
        <f t="shared" si="2"/>
        <v>12661.34</v>
      </c>
      <c r="Z34" s="9">
        <f t="shared" si="3"/>
        <v>0.21712924104499934</v>
      </c>
      <c r="AA34">
        <f t="shared" si="4"/>
        <v>197.75529626802083</v>
      </c>
      <c r="AB34">
        <f t="shared" si="5"/>
        <v>197755.29626802081</v>
      </c>
    </row>
    <row r="35" spans="1:28" x14ac:dyDescent="0.25">
      <c r="A35" s="4">
        <v>44479</v>
      </c>
      <c r="B35" s="5" t="s">
        <v>26</v>
      </c>
      <c r="C35" s="5" t="s">
        <v>48</v>
      </c>
      <c r="D35" s="5" t="s">
        <v>28</v>
      </c>
      <c r="E35" s="5" t="s">
        <v>29</v>
      </c>
      <c r="F35" s="6">
        <v>23000</v>
      </c>
      <c r="G35" s="5" t="s">
        <v>30</v>
      </c>
      <c r="H35" s="6">
        <v>1.9848709650695129</v>
      </c>
      <c r="I35" s="6">
        <v>27.73500043979481</v>
      </c>
      <c r="J35" s="6">
        <v>45651.119155954861</v>
      </c>
      <c r="K35" s="6">
        <v>1984.8312676502114</v>
      </c>
      <c r="L35" s="7" t="s">
        <v>31</v>
      </c>
      <c r="M35" s="5" t="s">
        <v>32</v>
      </c>
      <c r="N35" s="6">
        <v>23000</v>
      </c>
      <c r="O35" s="5" t="s">
        <v>37</v>
      </c>
      <c r="P35" s="6">
        <v>1493.97012</v>
      </c>
      <c r="Q35" s="6" t="s">
        <v>33</v>
      </c>
      <c r="R35" s="6">
        <v>12661.34</v>
      </c>
      <c r="S35" s="6">
        <v>58312.459155954857</v>
      </c>
      <c r="T35" s="5" t="s">
        <v>34</v>
      </c>
      <c r="U35" s="5" t="s">
        <v>49</v>
      </c>
      <c r="W35">
        <f t="shared" si="0"/>
        <v>2.535324311128472</v>
      </c>
      <c r="X35" s="8">
        <f t="shared" si="1"/>
        <v>58312.459155954857</v>
      </c>
      <c r="Y35" s="8">
        <f t="shared" si="2"/>
        <v>12661.34</v>
      </c>
      <c r="Z35" s="9">
        <f t="shared" si="3"/>
        <v>0.21712924104499934</v>
      </c>
      <c r="AA35">
        <f t="shared" si="4"/>
        <v>197.75529626802083</v>
      </c>
      <c r="AB35">
        <f t="shared" si="5"/>
        <v>197755.29626802081</v>
      </c>
    </row>
    <row r="36" spans="1:28" x14ac:dyDescent="0.25">
      <c r="A36" s="4">
        <v>44479</v>
      </c>
      <c r="B36" s="5" t="s">
        <v>26</v>
      </c>
      <c r="C36" s="5" t="s">
        <v>48</v>
      </c>
      <c r="D36" s="5" t="s">
        <v>28</v>
      </c>
      <c r="E36" s="5" t="s">
        <v>29</v>
      </c>
      <c r="F36" s="6">
        <v>23000</v>
      </c>
      <c r="G36" s="5" t="s">
        <v>30</v>
      </c>
      <c r="H36" s="6">
        <v>1.9848709650695129</v>
      </c>
      <c r="I36" s="6">
        <v>27.73500043979481</v>
      </c>
      <c r="J36" s="6">
        <v>45651.119155954861</v>
      </c>
      <c r="K36" s="6">
        <v>1984.8312676502114</v>
      </c>
      <c r="L36" s="7" t="s">
        <v>31</v>
      </c>
      <c r="M36" s="5" t="s">
        <v>32</v>
      </c>
      <c r="N36" s="6">
        <v>23000</v>
      </c>
      <c r="O36" s="5" t="s">
        <v>37</v>
      </c>
      <c r="P36" s="6">
        <v>1493.97012</v>
      </c>
      <c r="Q36" s="6" t="s">
        <v>33</v>
      </c>
      <c r="R36" s="6">
        <v>12661.34</v>
      </c>
      <c r="S36" s="6">
        <v>58312.459155954857</v>
      </c>
      <c r="T36" s="5" t="s">
        <v>34</v>
      </c>
      <c r="U36" s="5" t="s">
        <v>49</v>
      </c>
      <c r="W36">
        <f t="shared" si="0"/>
        <v>2.535324311128472</v>
      </c>
      <c r="X36" s="8">
        <f t="shared" si="1"/>
        <v>58312.459155954857</v>
      </c>
      <c r="Y36" s="8">
        <f t="shared" si="2"/>
        <v>12661.34</v>
      </c>
      <c r="Z36" s="9">
        <f t="shared" si="3"/>
        <v>0.21712924104499934</v>
      </c>
      <c r="AA36">
        <f t="shared" si="4"/>
        <v>197.75529626802083</v>
      </c>
      <c r="AB36">
        <f t="shared" si="5"/>
        <v>197755.29626802081</v>
      </c>
    </row>
    <row r="37" spans="1:28" x14ac:dyDescent="0.25">
      <c r="A37" s="4">
        <v>44479</v>
      </c>
      <c r="B37" s="5" t="s">
        <v>26</v>
      </c>
      <c r="C37" s="5" t="s">
        <v>48</v>
      </c>
      <c r="D37" s="5" t="s">
        <v>28</v>
      </c>
      <c r="E37" s="5" t="s">
        <v>29</v>
      </c>
      <c r="F37" s="6">
        <v>23000</v>
      </c>
      <c r="G37" s="5" t="s">
        <v>30</v>
      </c>
      <c r="H37" s="6">
        <v>1.9848709650695129</v>
      </c>
      <c r="I37" s="6">
        <v>27.73500043979481</v>
      </c>
      <c r="J37" s="6">
        <v>45651.119155954861</v>
      </c>
      <c r="K37" s="6">
        <v>1984.8312676502114</v>
      </c>
      <c r="L37" s="7" t="s">
        <v>31</v>
      </c>
      <c r="M37" s="5" t="s">
        <v>32</v>
      </c>
      <c r="N37" s="6">
        <v>23000</v>
      </c>
      <c r="O37" s="5" t="s">
        <v>37</v>
      </c>
      <c r="P37" s="6">
        <v>1493.97012</v>
      </c>
      <c r="Q37" s="6" t="s">
        <v>33</v>
      </c>
      <c r="R37" s="6">
        <v>12661.34</v>
      </c>
      <c r="S37" s="6">
        <v>58312.459155954857</v>
      </c>
      <c r="T37" s="5" t="s">
        <v>34</v>
      </c>
      <c r="U37" s="5" t="s">
        <v>49</v>
      </c>
      <c r="W37">
        <f t="shared" si="0"/>
        <v>2.535324311128472</v>
      </c>
      <c r="X37" s="8">
        <f t="shared" si="1"/>
        <v>58312.459155954857</v>
      </c>
      <c r="Y37" s="8">
        <f t="shared" si="2"/>
        <v>12661.34</v>
      </c>
      <c r="Z37" s="9">
        <f t="shared" si="3"/>
        <v>0.21712924104499934</v>
      </c>
      <c r="AA37">
        <f t="shared" si="4"/>
        <v>197.75529626802083</v>
      </c>
      <c r="AB37">
        <f t="shared" si="5"/>
        <v>197755.29626802081</v>
      </c>
    </row>
    <row r="38" spans="1:28" x14ac:dyDescent="0.25">
      <c r="A38" s="4">
        <v>44480</v>
      </c>
      <c r="B38" s="5" t="s">
        <v>26</v>
      </c>
      <c r="C38" s="5" t="s">
        <v>48</v>
      </c>
      <c r="D38" s="5" t="s">
        <v>28</v>
      </c>
      <c r="E38" s="5" t="s">
        <v>29</v>
      </c>
      <c r="F38" s="6">
        <v>4563</v>
      </c>
      <c r="G38" s="5" t="s">
        <v>30</v>
      </c>
      <c r="H38" s="6">
        <v>2.0212184898386414</v>
      </c>
      <c r="I38" s="6">
        <v>0</v>
      </c>
      <c r="J38" s="6">
        <v>9222.6355127343377</v>
      </c>
      <c r="K38" s="6">
        <v>2.0211780654688445</v>
      </c>
      <c r="L38" s="7" t="s">
        <v>31</v>
      </c>
      <c r="M38" s="5" t="s">
        <v>32</v>
      </c>
      <c r="N38" s="6">
        <v>4563</v>
      </c>
      <c r="O38" s="5" t="s">
        <v>30</v>
      </c>
      <c r="P38" s="6">
        <v>1.0000003821807599</v>
      </c>
      <c r="Q38" s="6" t="s">
        <v>33</v>
      </c>
      <c r="R38" s="6">
        <v>0</v>
      </c>
      <c r="S38" s="6">
        <v>9222.6355127343377</v>
      </c>
      <c r="T38" s="5" t="s">
        <v>34</v>
      </c>
      <c r="U38" s="5" t="s">
        <v>49</v>
      </c>
      <c r="W38">
        <f t="shared" si="0"/>
        <v>2.0211780654688445</v>
      </c>
      <c r="X38" s="8">
        <f t="shared" si="1"/>
        <v>9222.6355127343377</v>
      </c>
      <c r="Y38" s="8">
        <f t="shared" si="2"/>
        <v>0</v>
      </c>
      <c r="Z38" s="9">
        <f t="shared" si="3"/>
        <v>0</v>
      </c>
      <c r="AA38">
        <f t="shared" si="4"/>
        <v>157.65188910656988</v>
      </c>
      <c r="AB38">
        <f t="shared" si="5"/>
        <v>157651.88910656987</v>
      </c>
    </row>
    <row r="39" spans="1:28" x14ac:dyDescent="0.25">
      <c r="A39" s="4">
        <v>44480</v>
      </c>
      <c r="B39" s="5" t="s">
        <v>26</v>
      </c>
      <c r="C39" s="5" t="s">
        <v>48</v>
      </c>
      <c r="D39" s="5" t="s">
        <v>28</v>
      </c>
      <c r="E39" s="5" t="s">
        <v>29</v>
      </c>
      <c r="F39" s="6">
        <v>8770</v>
      </c>
      <c r="G39" s="5" t="s">
        <v>30</v>
      </c>
      <c r="H39" s="6">
        <v>2.0212185041416988</v>
      </c>
      <c r="I39" s="6">
        <v>27.735002985502859</v>
      </c>
      <c r="J39" s="6">
        <v>17725.731759597074</v>
      </c>
      <c r="K39" s="6">
        <v>2.0211780797716163</v>
      </c>
      <c r="L39" s="7" t="s">
        <v>31</v>
      </c>
      <c r="M39" s="5" t="s">
        <v>32</v>
      </c>
      <c r="N39" s="6">
        <v>8770</v>
      </c>
      <c r="O39" s="5" t="s">
        <v>30</v>
      </c>
      <c r="P39" s="6">
        <v>1.0000003821807599</v>
      </c>
      <c r="Q39" s="6" t="s">
        <v>33</v>
      </c>
      <c r="R39" s="6">
        <v>4916.2299999999996</v>
      </c>
      <c r="S39" s="6">
        <v>22641.961759597074</v>
      </c>
      <c r="T39" s="5" t="s">
        <v>34</v>
      </c>
      <c r="U39" s="5" t="s">
        <v>49</v>
      </c>
      <c r="W39">
        <f t="shared" si="0"/>
        <v>2.5817516259517759</v>
      </c>
      <c r="X39" s="8">
        <f t="shared" si="1"/>
        <v>22641.961759597074</v>
      </c>
      <c r="Y39" s="8">
        <f t="shared" si="2"/>
        <v>4916.2299999999996</v>
      </c>
      <c r="Z39" s="9">
        <f t="shared" si="3"/>
        <v>0.2171291539221947</v>
      </c>
      <c r="AA39">
        <f t="shared" si="4"/>
        <v>201.37662682423851</v>
      </c>
      <c r="AB39">
        <f t="shared" si="5"/>
        <v>201376.62682423851</v>
      </c>
    </row>
    <row r="40" spans="1:28" x14ac:dyDescent="0.25">
      <c r="A40" s="4">
        <v>44480</v>
      </c>
      <c r="B40" s="5" t="s">
        <v>26</v>
      </c>
      <c r="C40" s="5" t="s">
        <v>48</v>
      </c>
      <c r="D40" s="5" t="s">
        <v>28</v>
      </c>
      <c r="E40" s="5" t="s">
        <v>29</v>
      </c>
      <c r="F40" s="6">
        <v>23000</v>
      </c>
      <c r="G40" s="5" t="s">
        <v>30</v>
      </c>
      <c r="H40" s="6">
        <v>2.0212185043914181</v>
      </c>
      <c r="I40" s="6">
        <v>27.735000572870888</v>
      </c>
      <c r="J40" s="6">
        <v>46487.095840490598</v>
      </c>
      <c r="K40" s="6">
        <v>2.0211780800213304</v>
      </c>
      <c r="L40" s="7" t="s">
        <v>31</v>
      </c>
      <c r="M40" s="5" t="s">
        <v>32</v>
      </c>
      <c r="N40" s="6">
        <v>23000</v>
      </c>
      <c r="O40" s="5" t="s">
        <v>30</v>
      </c>
      <c r="P40" s="6">
        <v>1.0000003821807599</v>
      </c>
      <c r="Q40" s="6" t="s">
        <v>33</v>
      </c>
      <c r="R40" s="6">
        <v>12893.19</v>
      </c>
      <c r="S40" s="6">
        <v>59380.2858404906</v>
      </c>
      <c r="T40" s="5" t="s">
        <v>34</v>
      </c>
      <c r="U40" s="5" t="s">
        <v>49</v>
      </c>
      <c r="W40">
        <f t="shared" si="0"/>
        <v>2.5817515582822002</v>
      </c>
      <c r="X40" s="8">
        <f t="shared" si="1"/>
        <v>59380.2858404906</v>
      </c>
      <c r="Y40" s="8">
        <f t="shared" si="2"/>
        <v>12893.19</v>
      </c>
      <c r="Z40" s="9">
        <f t="shared" si="3"/>
        <v>0.21712913330586078</v>
      </c>
      <c r="AA40">
        <f t="shared" si="4"/>
        <v>201.37662154601162</v>
      </c>
      <c r="AB40">
        <f t="shared" si="5"/>
        <v>201376.62154601162</v>
      </c>
    </row>
    <row r="41" spans="1:28" x14ac:dyDescent="0.25">
      <c r="A41" s="4">
        <v>44480</v>
      </c>
      <c r="B41" s="5" t="s">
        <v>26</v>
      </c>
      <c r="C41" s="5" t="s">
        <v>48</v>
      </c>
      <c r="D41" s="5" t="s">
        <v>28</v>
      </c>
      <c r="E41" s="5" t="s">
        <v>29</v>
      </c>
      <c r="F41" s="6">
        <v>14340</v>
      </c>
      <c r="G41" s="5" t="s">
        <v>30</v>
      </c>
      <c r="H41" s="6">
        <v>2.0212185068189021</v>
      </c>
      <c r="I41" s="6">
        <v>0</v>
      </c>
      <c r="J41" s="6">
        <v>28983.693702315297</v>
      </c>
      <c r="K41" s="6">
        <v>2.0211780824487655</v>
      </c>
      <c r="L41" s="7" t="s">
        <v>31</v>
      </c>
      <c r="M41" s="5" t="s">
        <v>32</v>
      </c>
      <c r="N41" s="6">
        <v>14340</v>
      </c>
      <c r="O41" s="5" t="s">
        <v>30</v>
      </c>
      <c r="P41" s="6">
        <v>1.0000003821807599</v>
      </c>
      <c r="Q41" s="6" t="s">
        <v>33</v>
      </c>
      <c r="R41" s="6">
        <v>0</v>
      </c>
      <c r="S41" s="6">
        <v>28983.693702315297</v>
      </c>
      <c r="T41" s="5" t="s">
        <v>34</v>
      </c>
      <c r="U41" s="5" t="s">
        <v>49</v>
      </c>
      <c r="W41">
        <f t="shared" si="0"/>
        <v>2.0211780824487655</v>
      </c>
      <c r="X41" s="8">
        <f t="shared" si="1"/>
        <v>28983.693702315297</v>
      </c>
      <c r="Y41" s="8">
        <f t="shared" si="2"/>
        <v>0</v>
      </c>
      <c r="Z41" s="9">
        <f t="shared" si="3"/>
        <v>0</v>
      </c>
      <c r="AA41">
        <f t="shared" si="4"/>
        <v>157.65189043100372</v>
      </c>
      <c r="AB41">
        <f t="shared" si="5"/>
        <v>157651.89043100373</v>
      </c>
    </row>
    <row r="42" spans="1:28" x14ac:dyDescent="0.25">
      <c r="A42" s="4">
        <v>44480</v>
      </c>
      <c r="B42" s="5" t="s">
        <v>26</v>
      </c>
      <c r="C42" s="5" t="s">
        <v>48</v>
      </c>
      <c r="D42" s="5" t="s">
        <v>28</v>
      </c>
      <c r="E42" s="5" t="s">
        <v>29</v>
      </c>
      <c r="F42" s="6">
        <v>4600</v>
      </c>
      <c r="G42" s="5" t="s">
        <v>30</v>
      </c>
      <c r="H42" s="6">
        <v>2.0212185101546818</v>
      </c>
      <c r="I42" s="6">
        <v>0</v>
      </c>
      <c r="J42" s="6">
        <v>9297.4191946086012</v>
      </c>
      <c r="K42" s="6">
        <v>2.0211780857844786</v>
      </c>
      <c r="L42" s="7" t="s">
        <v>31</v>
      </c>
      <c r="M42" s="5" t="s">
        <v>32</v>
      </c>
      <c r="N42" s="6">
        <v>4600</v>
      </c>
      <c r="O42" s="5" t="s">
        <v>30</v>
      </c>
      <c r="P42" s="6">
        <v>1.0000003821807599</v>
      </c>
      <c r="Q42" s="6" t="s">
        <v>33</v>
      </c>
      <c r="R42" s="6">
        <v>0</v>
      </c>
      <c r="S42" s="6">
        <v>9297.4191946086012</v>
      </c>
      <c r="T42" s="5" t="s">
        <v>34</v>
      </c>
      <c r="U42" s="5" t="s">
        <v>49</v>
      </c>
      <c r="W42">
        <f t="shared" si="0"/>
        <v>2.0211780857844786</v>
      </c>
      <c r="X42" s="8">
        <f t="shared" si="1"/>
        <v>9297.4191946086012</v>
      </c>
      <c r="Y42" s="8">
        <f t="shared" si="2"/>
        <v>0</v>
      </c>
      <c r="Z42" s="9">
        <f t="shared" si="3"/>
        <v>0</v>
      </c>
      <c r="AA42">
        <f t="shared" si="4"/>
        <v>157.65189069118932</v>
      </c>
      <c r="AB42">
        <f t="shared" si="5"/>
        <v>157651.89069118933</v>
      </c>
    </row>
    <row r="43" spans="1:28" x14ac:dyDescent="0.25">
      <c r="A43" s="4">
        <v>44480</v>
      </c>
      <c r="B43" s="5" t="s">
        <v>26</v>
      </c>
      <c r="C43" s="5" t="s">
        <v>48</v>
      </c>
      <c r="D43" s="5" t="s">
        <v>28</v>
      </c>
      <c r="E43" s="5" t="s">
        <v>29</v>
      </c>
      <c r="F43" s="6">
        <v>13837</v>
      </c>
      <c r="G43" s="5" t="s">
        <v>30</v>
      </c>
      <c r="H43" s="6">
        <v>2.0212185072745079</v>
      </c>
      <c r="I43" s="6">
        <v>27.734996890210507</v>
      </c>
      <c r="J43" s="6">
        <v>27967.041133147664</v>
      </c>
      <c r="K43" s="6">
        <v>2.0211780829043624</v>
      </c>
      <c r="L43" s="7" t="s">
        <v>31</v>
      </c>
      <c r="M43" s="5" t="s">
        <v>32</v>
      </c>
      <c r="N43" s="6">
        <v>13837</v>
      </c>
      <c r="O43" s="5" t="s">
        <v>30</v>
      </c>
      <c r="P43" s="6">
        <v>1.0000003821807599</v>
      </c>
      <c r="Q43" s="6" t="s">
        <v>33</v>
      </c>
      <c r="R43" s="6">
        <v>7756.65</v>
      </c>
      <c r="S43" s="6">
        <v>35723.691133147666</v>
      </c>
      <c r="T43" s="5" t="s">
        <v>34</v>
      </c>
      <c r="U43" s="5" t="s">
        <v>49</v>
      </c>
      <c r="W43">
        <f t="shared" si="0"/>
        <v>2.5817511840100935</v>
      </c>
      <c r="X43" s="8">
        <f t="shared" si="1"/>
        <v>35723.691133147666</v>
      </c>
      <c r="Y43" s="8">
        <f t="shared" si="2"/>
        <v>7756.65</v>
      </c>
      <c r="Z43" s="9">
        <f t="shared" si="3"/>
        <v>0.21712901869769777</v>
      </c>
      <c r="AA43">
        <f t="shared" si="4"/>
        <v>201.3765923527873</v>
      </c>
      <c r="AB43">
        <f t="shared" si="5"/>
        <v>201376.59235278729</v>
      </c>
    </row>
    <row r="44" spans="1:28" x14ac:dyDescent="0.25">
      <c r="A44" s="4">
        <v>44480</v>
      </c>
      <c r="B44" s="5" t="s">
        <v>26</v>
      </c>
      <c r="C44" s="5" t="s">
        <v>48</v>
      </c>
      <c r="D44" s="5" t="s">
        <v>28</v>
      </c>
      <c r="E44" s="5" t="s">
        <v>29</v>
      </c>
      <c r="F44" s="6">
        <v>13600</v>
      </c>
      <c r="G44" s="5" t="s">
        <v>30</v>
      </c>
      <c r="H44" s="6">
        <v>2.021218506764527</v>
      </c>
      <c r="I44" s="6">
        <v>0</v>
      </c>
      <c r="J44" s="6">
        <v>27488.021920563722</v>
      </c>
      <c r="K44" s="6">
        <v>2.0211780823943912</v>
      </c>
      <c r="L44" s="7" t="s">
        <v>31</v>
      </c>
      <c r="M44" s="5" t="s">
        <v>32</v>
      </c>
      <c r="N44" s="6">
        <v>13600</v>
      </c>
      <c r="O44" s="5" t="s">
        <v>30</v>
      </c>
      <c r="P44" s="6">
        <v>1.0000003821807599</v>
      </c>
      <c r="Q44" s="6" t="s">
        <v>33</v>
      </c>
      <c r="R44" s="6">
        <v>0</v>
      </c>
      <c r="S44" s="6">
        <v>27488.021920563722</v>
      </c>
      <c r="T44" s="5" t="s">
        <v>34</v>
      </c>
      <c r="U44" s="5" t="s">
        <v>49</v>
      </c>
      <c r="W44">
        <f t="shared" si="0"/>
        <v>2.0211780823943912</v>
      </c>
      <c r="X44" s="8">
        <f t="shared" si="1"/>
        <v>27488.021920563722</v>
      </c>
      <c r="Y44" s="8">
        <f t="shared" si="2"/>
        <v>0</v>
      </c>
      <c r="Z44" s="9">
        <f t="shared" si="3"/>
        <v>0</v>
      </c>
      <c r="AA44">
        <f t="shared" si="4"/>
        <v>157.65189042676252</v>
      </c>
      <c r="AB44">
        <f t="shared" si="5"/>
        <v>157651.89042676252</v>
      </c>
    </row>
    <row r="45" spans="1:28" x14ac:dyDescent="0.25">
      <c r="A45" s="4">
        <v>44480</v>
      </c>
      <c r="B45" s="5" t="s">
        <v>26</v>
      </c>
      <c r="C45" s="5" t="s">
        <v>48</v>
      </c>
      <c r="D45" s="5" t="s">
        <v>28</v>
      </c>
      <c r="E45" s="5" t="s">
        <v>29</v>
      </c>
      <c r="F45" s="6">
        <v>8660</v>
      </c>
      <c r="G45" s="5" t="s">
        <v>30</v>
      </c>
      <c r="H45" s="6">
        <v>2.0212185003717753</v>
      </c>
      <c r="I45" s="6">
        <v>27.735001543367417</v>
      </c>
      <c r="J45" s="6">
        <v>17503.402138175308</v>
      </c>
      <c r="K45" s="6">
        <v>2.0211780760017679</v>
      </c>
      <c r="L45" s="7" t="s">
        <v>31</v>
      </c>
      <c r="M45" s="5" t="s">
        <v>32</v>
      </c>
      <c r="N45" s="6">
        <v>8660</v>
      </c>
      <c r="O45" s="5" t="s">
        <v>30</v>
      </c>
      <c r="P45" s="6">
        <v>1.0000003821807599</v>
      </c>
      <c r="Q45" s="6" t="s">
        <v>33</v>
      </c>
      <c r="R45" s="6">
        <v>4854.57</v>
      </c>
      <c r="S45" s="6">
        <v>22357.972138175308</v>
      </c>
      <c r="T45" s="5" t="s">
        <v>34</v>
      </c>
      <c r="U45" s="5" t="s">
        <v>49</v>
      </c>
      <c r="W45">
        <f t="shared" si="0"/>
        <v>2.581751979004077</v>
      </c>
      <c r="X45" s="8">
        <f t="shared" si="1"/>
        <v>22357.972138175308</v>
      </c>
      <c r="Y45" s="8">
        <f t="shared" si="2"/>
        <v>4854.57</v>
      </c>
      <c r="Z45" s="9">
        <f t="shared" si="3"/>
        <v>0.21712926243928105</v>
      </c>
      <c r="AA45">
        <f t="shared" si="4"/>
        <v>201.37665436231802</v>
      </c>
      <c r="AB45">
        <f t="shared" si="5"/>
        <v>201376.65436231802</v>
      </c>
    </row>
    <row r="46" spans="1:28" x14ac:dyDescent="0.25">
      <c r="A46" s="4">
        <v>44480</v>
      </c>
      <c r="B46" s="5" t="s">
        <v>26</v>
      </c>
      <c r="C46" s="5" t="s">
        <v>48</v>
      </c>
      <c r="D46" s="5" t="s">
        <v>28</v>
      </c>
      <c r="E46" s="5" t="s">
        <v>29</v>
      </c>
      <c r="F46" s="6">
        <v>9400</v>
      </c>
      <c r="G46" s="5" t="s">
        <v>30</v>
      </c>
      <c r="H46" s="6">
        <v>2.0212185009579846</v>
      </c>
      <c r="I46" s="6">
        <v>27.734998860621644</v>
      </c>
      <c r="J46" s="6">
        <v>18999.073919926876</v>
      </c>
      <c r="K46" s="6">
        <v>2.0211780765879657</v>
      </c>
      <c r="L46" s="7" t="s">
        <v>31</v>
      </c>
      <c r="M46" s="5" t="s">
        <v>32</v>
      </c>
      <c r="N46" s="6">
        <v>9400</v>
      </c>
      <c r="O46" s="5" t="s">
        <v>30</v>
      </c>
      <c r="P46" s="6">
        <v>1.0000003821807599</v>
      </c>
      <c r="Q46" s="6" t="s">
        <v>33</v>
      </c>
      <c r="R46" s="6">
        <v>5269.39</v>
      </c>
      <c r="S46" s="6">
        <v>24268.463919926875</v>
      </c>
      <c r="T46" s="5" t="s">
        <v>34</v>
      </c>
      <c r="U46" s="5" t="s">
        <v>49</v>
      </c>
      <c r="W46">
        <f t="shared" si="0"/>
        <v>2.5817514808432844</v>
      </c>
      <c r="X46" s="8">
        <f t="shared" si="1"/>
        <v>24268.463919926875</v>
      </c>
      <c r="Y46" s="8">
        <f t="shared" si="2"/>
        <v>5269.39</v>
      </c>
      <c r="Z46" s="9">
        <f t="shared" si="3"/>
        <v>0.21712911115372638</v>
      </c>
      <c r="AA46">
        <f t="shared" si="4"/>
        <v>201.37661550577619</v>
      </c>
      <c r="AB46">
        <f t="shared" si="5"/>
        <v>201376.61550577619</v>
      </c>
    </row>
    <row r="47" spans="1:28" x14ac:dyDescent="0.25">
      <c r="A47" s="4">
        <v>44480</v>
      </c>
      <c r="B47" s="5" t="s">
        <v>26</v>
      </c>
      <c r="C47" s="5" t="s">
        <v>48</v>
      </c>
      <c r="D47" s="5" t="s">
        <v>28</v>
      </c>
      <c r="E47" s="5" t="s">
        <v>29</v>
      </c>
      <c r="F47" s="6">
        <v>14230</v>
      </c>
      <c r="G47" s="5" t="s">
        <v>30</v>
      </c>
      <c r="H47" s="6">
        <v>2.0212185045453213</v>
      </c>
      <c r="I47" s="6">
        <v>0</v>
      </c>
      <c r="J47" s="6">
        <v>28761.364080893527</v>
      </c>
      <c r="K47" s="6">
        <v>2.0211780801752304</v>
      </c>
      <c r="L47" s="7" t="s">
        <v>31</v>
      </c>
      <c r="M47" s="5" t="s">
        <v>32</v>
      </c>
      <c r="N47" s="6">
        <v>14230</v>
      </c>
      <c r="O47" s="5" t="s">
        <v>30</v>
      </c>
      <c r="P47" s="6">
        <v>1.0000003821807599</v>
      </c>
      <c r="Q47" s="6" t="s">
        <v>33</v>
      </c>
      <c r="R47" s="6">
        <v>0</v>
      </c>
      <c r="S47" s="6">
        <v>28761.364080893527</v>
      </c>
      <c r="T47" s="5" t="s">
        <v>34</v>
      </c>
      <c r="U47" s="5" t="s">
        <v>49</v>
      </c>
      <c r="W47">
        <f t="shared" si="0"/>
        <v>2.0211780801752304</v>
      </c>
      <c r="X47" s="8">
        <f t="shared" si="1"/>
        <v>28761.364080893527</v>
      </c>
      <c r="Y47" s="8">
        <f t="shared" si="2"/>
        <v>0</v>
      </c>
      <c r="Z47" s="9">
        <f t="shared" si="3"/>
        <v>0</v>
      </c>
      <c r="AA47">
        <f t="shared" si="4"/>
        <v>157.65189025366797</v>
      </c>
      <c r="AB47">
        <f t="shared" si="5"/>
        <v>157651.89025366798</v>
      </c>
    </row>
    <row r="48" spans="1:28" x14ac:dyDescent="0.25">
      <c r="A48" s="4">
        <v>44484</v>
      </c>
      <c r="B48" s="5" t="s">
        <v>26</v>
      </c>
      <c r="C48" s="5" t="s">
        <v>48</v>
      </c>
      <c r="D48" s="5" t="s">
        <v>28</v>
      </c>
      <c r="E48" s="5" t="s">
        <v>29</v>
      </c>
      <c r="F48" s="6">
        <v>3788</v>
      </c>
      <c r="G48" s="5" t="s">
        <v>30</v>
      </c>
      <c r="H48" s="6">
        <v>1.4469052511131715</v>
      </c>
      <c r="I48" s="6">
        <v>0</v>
      </c>
      <c r="J48" s="6">
        <v>5480.7674736748695</v>
      </c>
      <c r="K48" s="6">
        <v>1.4468763130081492</v>
      </c>
      <c r="L48" s="7" t="s">
        <v>31</v>
      </c>
      <c r="M48" s="5" t="s">
        <v>32</v>
      </c>
      <c r="N48" s="6">
        <v>3788</v>
      </c>
      <c r="O48" s="5" t="s">
        <v>30</v>
      </c>
      <c r="P48" s="6">
        <v>1.431567</v>
      </c>
      <c r="Q48" s="6" t="s">
        <v>33</v>
      </c>
      <c r="R48" s="6">
        <v>0</v>
      </c>
      <c r="S48" s="6">
        <v>5480.7674736748695</v>
      </c>
      <c r="T48" s="5" t="s">
        <v>34</v>
      </c>
      <c r="U48" s="5" t="s">
        <v>49</v>
      </c>
      <c r="W48">
        <f t="shared" si="0"/>
        <v>1.4468763130081492</v>
      </c>
      <c r="X48" s="8">
        <f t="shared" si="1"/>
        <v>5480.7674736748695</v>
      </c>
      <c r="Y48" s="8">
        <f t="shared" si="2"/>
        <v>0</v>
      </c>
      <c r="Z48" s="9">
        <f t="shared" si="3"/>
        <v>0</v>
      </c>
      <c r="AA48">
        <f t="shared" si="4"/>
        <v>112.85635241463564</v>
      </c>
      <c r="AB48">
        <f t="shared" si="5"/>
        <v>112856.35241463564</v>
      </c>
    </row>
    <row r="49" spans="1:28" x14ac:dyDescent="0.25">
      <c r="A49" s="4">
        <v>44484</v>
      </c>
      <c r="B49" s="5" t="s">
        <v>26</v>
      </c>
      <c r="C49" s="5" t="s">
        <v>48</v>
      </c>
      <c r="D49" s="5" t="s">
        <v>28</v>
      </c>
      <c r="E49" s="5" t="s">
        <v>29</v>
      </c>
      <c r="F49" s="6">
        <v>23000</v>
      </c>
      <c r="G49" s="5" t="s">
        <v>30</v>
      </c>
      <c r="H49" s="6">
        <v>1.4469062469031619</v>
      </c>
      <c r="I49" s="6">
        <v>0</v>
      </c>
      <c r="J49" s="6">
        <v>33278.178101899153</v>
      </c>
      <c r="K49" s="6">
        <v>1.4468773087782241</v>
      </c>
      <c r="L49" s="7" t="s">
        <v>31</v>
      </c>
      <c r="M49" s="5" t="s">
        <v>32</v>
      </c>
      <c r="N49" s="6">
        <v>23000</v>
      </c>
      <c r="O49" s="5" t="s">
        <v>30</v>
      </c>
      <c r="P49" s="6">
        <v>1.431567</v>
      </c>
      <c r="Q49" s="6" t="s">
        <v>33</v>
      </c>
      <c r="R49" s="6">
        <v>0</v>
      </c>
      <c r="S49" s="6">
        <v>33278.178101899153</v>
      </c>
      <c r="T49" s="5" t="s">
        <v>34</v>
      </c>
      <c r="U49" s="5" t="s">
        <v>49</v>
      </c>
      <c r="W49">
        <f t="shared" si="0"/>
        <v>1.4468773087782241</v>
      </c>
      <c r="X49" s="8">
        <f t="shared" si="1"/>
        <v>33278.178101899153</v>
      </c>
      <c r="Y49" s="8">
        <f t="shared" si="2"/>
        <v>0</v>
      </c>
      <c r="Z49" s="9">
        <f t="shared" si="3"/>
        <v>0</v>
      </c>
      <c r="AA49">
        <f t="shared" si="4"/>
        <v>112.85643008470147</v>
      </c>
      <c r="AB49">
        <f t="shared" si="5"/>
        <v>112856.43008470147</v>
      </c>
    </row>
    <row r="50" spans="1:28" x14ac:dyDescent="0.25">
      <c r="A50" s="4">
        <v>44484</v>
      </c>
      <c r="B50" s="5" t="s">
        <v>26</v>
      </c>
      <c r="C50" s="5" t="s">
        <v>48</v>
      </c>
      <c r="D50" s="5" t="s">
        <v>28</v>
      </c>
      <c r="E50" s="5" t="s">
        <v>29</v>
      </c>
      <c r="F50" s="6">
        <v>6460</v>
      </c>
      <c r="G50" s="5" t="s">
        <v>30</v>
      </c>
      <c r="H50" s="6">
        <v>1.4469062551621303</v>
      </c>
      <c r="I50" s="6">
        <v>0</v>
      </c>
      <c r="J50" s="6">
        <v>9346.8274680591949</v>
      </c>
      <c r="K50" s="6">
        <v>1.446877317037027</v>
      </c>
      <c r="L50" s="7" t="s">
        <v>31</v>
      </c>
      <c r="M50" s="5" t="s">
        <v>32</v>
      </c>
      <c r="N50" s="6">
        <v>6460</v>
      </c>
      <c r="O50" s="5" t="s">
        <v>30</v>
      </c>
      <c r="P50" s="6">
        <v>1.431567</v>
      </c>
      <c r="Q50" s="6" t="s">
        <v>33</v>
      </c>
      <c r="R50" s="6">
        <v>0</v>
      </c>
      <c r="S50" s="6">
        <v>9346.8274680591949</v>
      </c>
      <c r="T50" s="5" t="s">
        <v>34</v>
      </c>
      <c r="U50" s="5" t="s">
        <v>49</v>
      </c>
      <c r="W50">
        <f t="shared" si="0"/>
        <v>1.446877317037027</v>
      </c>
      <c r="X50" s="8">
        <f t="shared" si="1"/>
        <v>9346.8274680591949</v>
      </c>
      <c r="Y50" s="8">
        <f t="shared" si="2"/>
        <v>0</v>
      </c>
      <c r="Z50" s="9">
        <f t="shared" si="3"/>
        <v>0</v>
      </c>
      <c r="AA50">
        <f t="shared" si="4"/>
        <v>112.85643072888811</v>
      </c>
      <c r="AB50">
        <f t="shared" si="5"/>
        <v>112856.43072888811</v>
      </c>
    </row>
    <row r="51" spans="1:28" x14ac:dyDescent="0.25">
      <c r="A51" s="4">
        <v>44484</v>
      </c>
      <c r="B51" s="5" t="s">
        <v>26</v>
      </c>
      <c r="C51" s="5" t="s">
        <v>48</v>
      </c>
      <c r="D51" s="5" t="s">
        <v>28</v>
      </c>
      <c r="E51" s="5" t="s">
        <v>29</v>
      </c>
      <c r="F51" s="6">
        <v>19212</v>
      </c>
      <c r="G51" s="5" t="s">
        <v>30</v>
      </c>
      <c r="H51" s="6">
        <v>1.4469062488471061</v>
      </c>
      <c r="I51" s="6">
        <v>0</v>
      </c>
      <c r="J51" s="6">
        <v>27797.406893593547</v>
      </c>
      <c r="K51" s="6">
        <v>1.4468773107221293</v>
      </c>
      <c r="L51" s="7" t="s">
        <v>31</v>
      </c>
      <c r="M51" s="5" t="s">
        <v>32</v>
      </c>
      <c r="N51" s="6">
        <v>19212</v>
      </c>
      <c r="O51" s="5" t="s">
        <v>30</v>
      </c>
      <c r="P51" s="6">
        <v>1.431567</v>
      </c>
      <c r="Q51" s="6" t="s">
        <v>33</v>
      </c>
      <c r="R51" s="6">
        <v>0</v>
      </c>
      <c r="S51" s="6">
        <v>27797.406893593547</v>
      </c>
      <c r="T51" s="5" t="s">
        <v>34</v>
      </c>
      <c r="U51" s="5" t="s">
        <v>49</v>
      </c>
      <c r="W51">
        <f t="shared" si="0"/>
        <v>1.4468773107221293</v>
      </c>
      <c r="X51" s="8">
        <f t="shared" si="1"/>
        <v>27797.406893593547</v>
      </c>
      <c r="Y51" s="8">
        <f t="shared" si="2"/>
        <v>0</v>
      </c>
      <c r="Z51" s="9">
        <f t="shared" si="3"/>
        <v>0</v>
      </c>
      <c r="AA51">
        <f t="shared" si="4"/>
        <v>112.85643023632609</v>
      </c>
      <c r="AB51">
        <f t="shared" si="5"/>
        <v>112856.43023632609</v>
      </c>
    </row>
    <row r="52" spans="1:28" x14ac:dyDescent="0.25">
      <c r="A52" s="4">
        <v>44484</v>
      </c>
      <c r="B52" s="5" t="s">
        <v>26</v>
      </c>
      <c r="C52" s="5" t="s">
        <v>48</v>
      </c>
      <c r="D52" s="5" t="s">
        <v>28</v>
      </c>
      <c r="E52" s="5" t="s">
        <v>29</v>
      </c>
      <c r="F52" s="6">
        <v>16540</v>
      </c>
      <c r="G52" s="5" t="s">
        <v>30</v>
      </c>
      <c r="H52" s="6">
        <v>1.4469062436774707</v>
      </c>
      <c r="I52" s="6">
        <v>27.735001560030476</v>
      </c>
      <c r="J52" s="6">
        <v>23931.350633839957</v>
      </c>
      <c r="K52" s="6">
        <v>1.4468773055525972</v>
      </c>
      <c r="L52" s="7" t="s">
        <v>31</v>
      </c>
      <c r="M52" s="5" t="s">
        <v>32</v>
      </c>
      <c r="N52" s="6">
        <v>16540</v>
      </c>
      <c r="O52" s="5" t="s">
        <v>30</v>
      </c>
      <c r="P52" s="6">
        <v>1.431567</v>
      </c>
      <c r="Q52" s="6" t="s">
        <v>33</v>
      </c>
      <c r="R52" s="6">
        <v>6637.36</v>
      </c>
      <c r="S52" s="6">
        <v>30568.710633839957</v>
      </c>
      <c r="T52" s="5" t="s">
        <v>34</v>
      </c>
      <c r="U52" s="5" t="s">
        <v>49</v>
      </c>
      <c r="W52">
        <f t="shared" si="0"/>
        <v>1.8481687203047132</v>
      </c>
      <c r="X52" s="8">
        <f t="shared" si="1"/>
        <v>30568.710633839957</v>
      </c>
      <c r="Y52" s="8">
        <f t="shared" si="2"/>
        <v>6637.36</v>
      </c>
      <c r="Z52" s="9">
        <f t="shared" si="3"/>
        <v>0.21712921030605578</v>
      </c>
      <c r="AA52">
        <f t="shared" si="4"/>
        <v>144.15716018376764</v>
      </c>
      <c r="AB52">
        <f t="shared" si="5"/>
        <v>144157.16018376764</v>
      </c>
    </row>
    <row r="53" spans="1:28" x14ac:dyDescent="0.25">
      <c r="A53" s="4">
        <v>44484</v>
      </c>
      <c r="B53" s="5" t="s">
        <v>26</v>
      </c>
      <c r="C53" s="5" t="s">
        <v>48</v>
      </c>
      <c r="D53" s="5" t="s">
        <v>28</v>
      </c>
      <c r="E53" s="5" t="s">
        <v>29</v>
      </c>
      <c r="F53" s="6">
        <v>18680</v>
      </c>
      <c r="G53" s="5" t="s">
        <v>30</v>
      </c>
      <c r="H53" s="6">
        <v>1.4469062483312385</v>
      </c>
      <c r="I53" s="6">
        <v>27.735001387283042</v>
      </c>
      <c r="J53" s="6">
        <v>27027.668154653158</v>
      </c>
      <c r="K53" s="6">
        <v>1.4468773102062717</v>
      </c>
      <c r="L53" s="7" t="s">
        <v>31</v>
      </c>
      <c r="M53" s="5" t="s">
        <v>32</v>
      </c>
      <c r="N53" s="6">
        <v>18680</v>
      </c>
      <c r="O53" s="5" t="s">
        <v>30</v>
      </c>
      <c r="P53" s="6">
        <v>1.431567</v>
      </c>
      <c r="Q53" s="6" t="s">
        <v>33</v>
      </c>
      <c r="R53" s="6">
        <v>7496.12</v>
      </c>
      <c r="S53" s="6">
        <v>34523.788154653157</v>
      </c>
      <c r="T53" s="5" t="s">
        <v>34</v>
      </c>
      <c r="U53" s="5" t="s">
        <v>49</v>
      </c>
      <c r="W53">
        <f t="shared" si="0"/>
        <v>1.8481685307630169</v>
      </c>
      <c r="X53" s="8">
        <f t="shared" si="1"/>
        <v>34523.788154653157</v>
      </c>
      <c r="Y53" s="8">
        <f t="shared" si="2"/>
        <v>7496.12</v>
      </c>
      <c r="Z53" s="9">
        <f t="shared" si="3"/>
        <v>0.21712912749957491</v>
      </c>
      <c r="AA53">
        <f t="shared" si="4"/>
        <v>144.15714539951531</v>
      </c>
      <c r="AB53">
        <f t="shared" si="5"/>
        <v>144157.14539951531</v>
      </c>
    </row>
    <row r="54" spans="1:28" x14ac:dyDescent="0.25">
      <c r="A54" s="4">
        <v>44484</v>
      </c>
      <c r="B54" s="5" t="s">
        <v>26</v>
      </c>
      <c r="C54" s="5" t="s">
        <v>48</v>
      </c>
      <c r="D54" s="5" t="s">
        <v>28</v>
      </c>
      <c r="E54" s="5" t="s">
        <v>29</v>
      </c>
      <c r="F54" s="6">
        <v>20160</v>
      </c>
      <c r="G54" s="5" t="s">
        <v>30</v>
      </c>
      <c r="H54" s="6">
        <v>1.446906249549637</v>
      </c>
      <c r="I54" s="6">
        <v>0</v>
      </c>
      <c r="J54" s="6">
        <v>29169.046598320863</v>
      </c>
      <c r="K54" s="6">
        <v>1.446877311424646</v>
      </c>
      <c r="L54" s="7" t="s">
        <v>31</v>
      </c>
      <c r="M54" s="5" t="s">
        <v>32</v>
      </c>
      <c r="N54" s="6">
        <v>20160</v>
      </c>
      <c r="O54" s="5" t="s">
        <v>30</v>
      </c>
      <c r="P54" s="6">
        <v>1.431567</v>
      </c>
      <c r="Q54" s="6" t="s">
        <v>33</v>
      </c>
      <c r="R54" s="6">
        <v>0</v>
      </c>
      <c r="S54" s="6">
        <v>29169.046598320863</v>
      </c>
      <c r="T54" s="5" t="s">
        <v>34</v>
      </c>
      <c r="U54" s="5" t="s">
        <v>49</v>
      </c>
      <c r="W54">
        <f t="shared" si="0"/>
        <v>1.446877311424646</v>
      </c>
      <c r="X54" s="8">
        <f t="shared" si="1"/>
        <v>29169.046598320863</v>
      </c>
      <c r="Y54" s="8">
        <f t="shared" si="2"/>
        <v>0</v>
      </c>
      <c r="Z54" s="9">
        <f t="shared" si="3"/>
        <v>0</v>
      </c>
      <c r="AA54">
        <f t="shared" si="4"/>
        <v>112.85643029112239</v>
      </c>
      <c r="AB54">
        <f t="shared" si="5"/>
        <v>112856.43029112239</v>
      </c>
    </row>
    <row r="55" spans="1:28" x14ac:dyDescent="0.25">
      <c r="A55" s="4">
        <v>44484</v>
      </c>
      <c r="B55" s="5" t="s">
        <v>26</v>
      </c>
      <c r="C55" s="5" t="s">
        <v>48</v>
      </c>
      <c r="D55" s="5" t="s">
        <v>28</v>
      </c>
      <c r="E55" s="5" t="s">
        <v>29</v>
      </c>
      <c r="F55" s="6">
        <v>2840</v>
      </c>
      <c r="G55" s="5" t="s">
        <v>30</v>
      </c>
      <c r="H55" s="6">
        <v>1.4469062281169176</v>
      </c>
      <c r="I55" s="6">
        <v>0</v>
      </c>
      <c r="J55" s="6">
        <v>4109.1315035782891</v>
      </c>
      <c r="K55" s="6">
        <v>1.4468772899923552</v>
      </c>
      <c r="L55" s="7" t="s">
        <v>31</v>
      </c>
      <c r="M55" s="5" t="s">
        <v>32</v>
      </c>
      <c r="N55" s="6">
        <v>2840</v>
      </c>
      <c r="O55" s="5" t="s">
        <v>30</v>
      </c>
      <c r="P55" s="6">
        <v>1.431567</v>
      </c>
      <c r="Q55" s="6" t="s">
        <v>33</v>
      </c>
      <c r="R55" s="6">
        <v>0</v>
      </c>
      <c r="S55" s="6">
        <v>4109.1315035782891</v>
      </c>
      <c r="T55" s="5" t="s">
        <v>34</v>
      </c>
      <c r="U55" s="5" t="s">
        <v>49</v>
      </c>
      <c r="W55">
        <f t="shared" si="0"/>
        <v>1.4468772899923552</v>
      </c>
      <c r="X55" s="8">
        <f t="shared" si="1"/>
        <v>4109.1315035782891</v>
      </c>
      <c r="Y55" s="8">
        <f t="shared" si="2"/>
        <v>0</v>
      </c>
      <c r="Z55" s="9">
        <f t="shared" si="3"/>
        <v>0</v>
      </c>
      <c r="AA55">
        <f t="shared" si="4"/>
        <v>112.8564286194037</v>
      </c>
      <c r="AB55">
        <f t="shared" si="5"/>
        <v>112856.4286194037</v>
      </c>
    </row>
    <row r="56" spans="1:28" x14ac:dyDescent="0.25">
      <c r="A56" s="4">
        <v>44484</v>
      </c>
      <c r="B56" s="5" t="s">
        <v>26</v>
      </c>
      <c r="C56" s="5" t="s">
        <v>48</v>
      </c>
      <c r="D56" s="5" t="s">
        <v>28</v>
      </c>
      <c r="E56" s="5" t="s">
        <v>29</v>
      </c>
      <c r="F56" s="6">
        <v>4320</v>
      </c>
      <c r="G56" s="5" t="s">
        <v>30</v>
      </c>
      <c r="H56" s="6">
        <v>1.446906240728054</v>
      </c>
      <c r="I56" s="6">
        <v>0</v>
      </c>
      <c r="J56" s="6">
        <v>6250.5099472459942</v>
      </c>
      <c r="K56" s="6">
        <v>1.4468773026032393</v>
      </c>
      <c r="L56" s="7" t="s">
        <v>31</v>
      </c>
      <c r="M56" s="5" t="s">
        <v>32</v>
      </c>
      <c r="N56" s="6">
        <v>4320</v>
      </c>
      <c r="O56" s="5" t="s">
        <v>30</v>
      </c>
      <c r="P56" s="6">
        <v>1.431567</v>
      </c>
      <c r="Q56" s="6" t="s">
        <v>33</v>
      </c>
      <c r="R56" s="6">
        <v>0</v>
      </c>
      <c r="S56" s="6">
        <v>6250.5099472459942</v>
      </c>
      <c r="T56" s="5" t="s">
        <v>34</v>
      </c>
      <c r="U56" s="5" t="s">
        <v>49</v>
      </c>
      <c r="W56">
        <f t="shared" si="0"/>
        <v>1.4468773026032393</v>
      </c>
      <c r="X56" s="8">
        <f t="shared" si="1"/>
        <v>6250.5099472459942</v>
      </c>
      <c r="Y56" s="8">
        <f t="shared" si="2"/>
        <v>0</v>
      </c>
      <c r="Z56" s="9">
        <f t="shared" si="3"/>
        <v>0</v>
      </c>
      <c r="AA56">
        <f t="shared" si="4"/>
        <v>112.85642960305266</v>
      </c>
      <c r="AB56">
        <f t="shared" si="5"/>
        <v>112856.42960305266</v>
      </c>
    </row>
    <row r="57" spans="1:28" x14ac:dyDescent="0.25">
      <c r="A57" s="4">
        <v>44496</v>
      </c>
      <c r="B57" s="5" t="s">
        <v>26</v>
      </c>
      <c r="C57" s="5" t="s">
        <v>48</v>
      </c>
      <c r="D57" s="5" t="s">
        <v>28</v>
      </c>
      <c r="E57" s="5" t="s">
        <v>50</v>
      </c>
      <c r="F57" s="6">
        <v>115000</v>
      </c>
      <c r="G57" s="5" t="s">
        <v>30</v>
      </c>
      <c r="H57" s="6">
        <v>2.5158078828638946</v>
      </c>
      <c r="I57" s="6">
        <v>27.735000573591833</v>
      </c>
      <c r="J57" s="6">
        <v>289315.01335028262</v>
      </c>
      <c r="K57" s="6">
        <v>2.5157827247850664</v>
      </c>
      <c r="L57" s="7" t="s">
        <v>31</v>
      </c>
      <c r="M57" s="5" t="s">
        <v>32</v>
      </c>
      <c r="N57" s="6">
        <v>115000</v>
      </c>
      <c r="O57" s="5" t="s">
        <v>30</v>
      </c>
      <c r="P57" s="6">
        <v>2.0000002881394701</v>
      </c>
      <c r="Q57" s="6" t="s">
        <v>33</v>
      </c>
      <c r="R57" s="6">
        <v>80240.72</v>
      </c>
      <c r="S57" s="6">
        <v>369555.73335028265</v>
      </c>
      <c r="T57" s="5" t="s">
        <v>34</v>
      </c>
      <c r="U57" s="5" t="s">
        <v>49</v>
      </c>
      <c r="W57">
        <f t="shared" si="0"/>
        <v>3.2135281160894142</v>
      </c>
      <c r="X57" s="8">
        <f t="shared" si="1"/>
        <v>369555.73335028265</v>
      </c>
      <c r="Y57" s="8">
        <f t="shared" si="2"/>
        <v>80240.72</v>
      </c>
      <c r="Z57" s="9">
        <f t="shared" si="3"/>
        <v>0.2171275203135436</v>
      </c>
      <c r="AA57">
        <f t="shared" si="4"/>
        <v>250.65519305497432</v>
      </c>
      <c r="AB57">
        <f t="shared" si="5"/>
        <v>250655.19305497431</v>
      </c>
    </row>
    <row r="58" spans="1:28" x14ac:dyDescent="0.25">
      <c r="A58" s="4">
        <v>44496</v>
      </c>
      <c r="B58" s="5" t="s">
        <v>26</v>
      </c>
      <c r="C58" s="5" t="s">
        <v>48</v>
      </c>
      <c r="D58" s="5" t="s">
        <v>28</v>
      </c>
      <c r="E58" s="5" t="s">
        <v>29</v>
      </c>
      <c r="F58" s="6">
        <v>23000</v>
      </c>
      <c r="G58" s="5" t="s">
        <v>30</v>
      </c>
      <c r="H58" s="6">
        <v>1.9090642003718863</v>
      </c>
      <c r="I58" s="6">
        <v>27.734998441541407</v>
      </c>
      <c r="J58" s="6">
        <v>43907.598439021211</v>
      </c>
      <c r="K58" s="6">
        <v>1.9090260190878787</v>
      </c>
      <c r="L58" s="7" t="s">
        <v>31</v>
      </c>
      <c r="M58" s="5" t="s">
        <v>32</v>
      </c>
      <c r="N58" s="6">
        <v>23000</v>
      </c>
      <c r="O58" s="5" t="s">
        <v>30</v>
      </c>
      <c r="P58" s="6">
        <v>1.0000000189059599</v>
      </c>
      <c r="Q58" s="6" t="s">
        <v>33</v>
      </c>
      <c r="R58" s="6">
        <v>12177.78</v>
      </c>
      <c r="S58" s="6">
        <v>56085.378439021209</v>
      </c>
      <c r="T58" s="5" t="s">
        <v>34</v>
      </c>
      <c r="U58" s="5" t="s">
        <v>49</v>
      </c>
      <c r="W58">
        <f t="shared" si="0"/>
        <v>2.4384947147400524</v>
      </c>
      <c r="X58" s="8">
        <f t="shared" si="1"/>
        <v>56085.378439021209</v>
      </c>
      <c r="Y58" s="8">
        <f t="shared" si="2"/>
        <v>12177.78</v>
      </c>
      <c r="Z58" s="9">
        <f t="shared" si="3"/>
        <v>0.21712931853068057</v>
      </c>
      <c r="AA58">
        <f t="shared" si="4"/>
        <v>190.2025877497241</v>
      </c>
      <c r="AB58">
        <f t="shared" si="5"/>
        <v>190202.5877497241</v>
      </c>
    </row>
    <row r="59" spans="1:28" x14ac:dyDescent="0.25">
      <c r="A59" s="4">
        <v>44504</v>
      </c>
      <c r="B59" s="5" t="s">
        <v>26</v>
      </c>
      <c r="C59" s="5" t="s">
        <v>48</v>
      </c>
      <c r="D59" s="5" t="s">
        <v>28</v>
      </c>
      <c r="E59" s="5" t="s">
        <v>50</v>
      </c>
      <c r="F59" s="6">
        <v>115000</v>
      </c>
      <c r="G59" s="5" t="s">
        <v>30</v>
      </c>
      <c r="H59" s="6">
        <v>2.5320919438818281</v>
      </c>
      <c r="I59" s="6">
        <v>27.735000573591833</v>
      </c>
      <c r="J59" s="6">
        <v>291187.66164067481</v>
      </c>
      <c r="K59" s="6">
        <v>2532.0666229623898</v>
      </c>
      <c r="L59" s="7" t="s">
        <v>31</v>
      </c>
      <c r="M59" s="5" t="s">
        <v>32</v>
      </c>
      <c r="N59" s="6">
        <v>115000</v>
      </c>
      <c r="O59" s="5" t="s">
        <v>37</v>
      </c>
      <c r="P59" s="6">
        <v>2489.0001532341198</v>
      </c>
      <c r="Q59" s="6" t="s">
        <v>33</v>
      </c>
      <c r="R59" s="6">
        <v>80760.09</v>
      </c>
      <c r="S59" s="6">
        <v>371947.75164067477</v>
      </c>
      <c r="T59" s="5" t="s">
        <v>34</v>
      </c>
      <c r="U59" s="5" t="s">
        <v>49</v>
      </c>
      <c r="W59">
        <f t="shared" si="0"/>
        <v>3.2343282751363023</v>
      </c>
      <c r="X59" s="8">
        <f t="shared" si="1"/>
        <v>371947.75164067477</v>
      </c>
      <c r="Y59" s="8">
        <f t="shared" si="2"/>
        <v>80760.09</v>
      </c>
      <c r="Z59" s="9">
        <f t="shared" si="3"/>
        <v>0.2171275122480627</v>
      </c>
      <c r="AA59">
        <f t="shared" si="4"/>
        <v>252.27760546063158</v>
      </c>
      <c r="AB59">
        <f t="shared" si="5"/>
        <v>252277.60546063157</v>
      </c>
    </row>
    <row r="60" spans="1:28" x14ac:dyDescent="0.25">
      <c r="A60" s="4">
        <v>44504</v>
      </c>
      <c r="B60" s="5" t="s">
        <v>26</v>
      </c>
      <c r="C60" s="5" t="s">
        <v>48</v>
      </c>
      <c r="D60" s="5" t="s">
        <v>28</v>
      </c>
      <c r="E60" s="5" t="s">
        <v>50</v>
      </c>
      <c r="F60" s="6">
        <v>115000</v>
      </c>
      <c r="G60" s="5" t="s">
        <v>30</v>
      </c>
      <c r="H60" s="6">
        <v>2.5320919438818281</v>
      </c>
      <c r="I60" s="6">
        <v>27.735000573591833</v>
      </c>
      <c r="J60" s="6">
        <v>291187.66164067481</v>
      </c>
      <c r="K60" s="6">
        <v>2532.0666229623898</v>
      </c>
      <c r="L60" s="7" t="s">
        <v>31</v>
      </c>
      <c r="M60" s="5" t="s">
        <v>32</v>
      </c>
      <c r="N60" s="6">
        <v>115000</v>
      </c>
      <c r="O60" s="5" t="s">
        <v>37</v>
      </c>
      <c r="P60" s="6">
        <v>2489.0001532341198</v>
      </c>
      <c r="Q60" s="6" t="s">
        <v>33</v>
      </c>
      <c r="R60" s="6">
        <v>80760.09</v>
      </c>
      <c r="S60" s="6">
        <v>371947.75164067477</v>
      </c>
      <c r="T60" s="5" t="s">
        <v>34</v>
      </c>
      <c r="U60" s="5" t="s">
        <v>49</v>
      </c>
      <c r="W60">
        <f t="shared" si="0"/>
        <v>3.2343282751363023</v>
      </c>
      <c r="X60" s="8">
        <f t="shared" si="1"/>
        <v>371947.75164067477</v>
      </c>
      <c r="Y60" s="8">
        <f t="shared" si="2"/>
        <v>80760.09</v>
      </c>
      <c r="Z60" s="9">
        <f t="shared" si="3"/>
        <v>0.2171275122480627</v>
      </c>
      <c r="AA60">
        <f t="shared" si="4"/>
        <v>252.27760546063158</v>
      </c>
      <c r="AB60">
        <f t="shared" si="5"/>
        <v>252277.60546063157</v>
      </c>
    </row>
    <row r="61" spans="1:28" x14ac:dyDescent="0.25">
      <c r="A61" s="4">
        <v>44515</v>
      </c>
      <c r="B61" s="5" t="s">
        <v>26</v>
      </c>
      <c r="C61" s="5" t="s">
        <v>48</v>
      </c>
      <c r="D61" s="5" t="s">
        <v>28</v>
      </c>
      <c r="E61" s="5" t="s">
        <v>29</v>
      </c>
      <c r="F61" s="6">
        <v>23000</v>
      </c>
      <c r="G61" s="5" t="s">
        <v>30</v>
      </c>
      <c r="H61" s="6">
        <v>1.7510755829062692</v>
      </c>
      <c r="I61" s="6">
        <v>27.734997322503261</v>
      </c>
      <c r="J61" s="6">
        <v>40273.932912076052</v>
      </c>
      <c r="K61" s="6">
        <v>1.751040561394611</v>
      </c>
      <c r="L61" s="7" t="s">
        <v>31</v>
      </c>
      <c r="M61" s="5" t="s">
        <v>32</v>
      </c>
      <c r="N61" s="6">
        <v>23000</v>
      </c>
      <c r="O61" s="5" t="s">
        <v>30</v>
      </c>
      <c r="P61" s="6">
        <v>1.7222759999999999</v>
      </c>
      <c r="Q61" s="6" t="s">
        <v>33</v>
      </c>
      <c r="R61" s="6">
        <v>11169.98</v>
      </c>
      <c r="S61" s="6">
        <v>51443.912912076048</v>
      </c>
      <c r="T61" s="5" t="s">
        <v>34</v>
      </c>
      <c r="U61" s="5" t="s">
        <v>49</v>
      </c>
      <c r="W61">
        <f t="shared" si="0"/>
        <v>2.2366918657424368</v>
      </c>
      <c r="X61" s="8">
        <f t="shared" si="1"/>
        <v>51443.912912076048</v>
      </c>
      <c r="Y61" s="8">
        <f t="shared" si="2"/>
        <v>11169.98</v>
      </c>
      <c r="Z61" s="9">
        <f t="shared" si="3"/>
        <v>0.21712928445180413</v>
      </c>
      <c r="AA61">
        <f t="shared" si="4"/>
        <v>174.46196552791008</v>
      </c>
      <c r="AB61">
        <f t="shared" si="5"/>
        <v>174461.96552791007</v>
      </c>
    </row>
    <row r="62" spans="1:28" x14ac:dyDescent="0.25">
      <c r="A62" s="4">
        <v>44515</v>
      </c>
      <c r="B62" s="5" t="s">
        <v>26</v>
      </c>
      <c r="C62" s="5" t="s">
        <v>48</v>
      </c>
      <c r="D62" s="5" t="s">
        <v>28</v>
      </c>
      <c r="E62" s="5" t="s">
        <v>29</v>
      </c>
      <c r="F62" s="6">
        <v>23000</v>
      </c>
      <c r="G62" s="5" t="s">
        <v>30</v>
      </c>
      <c r="H62" s="6">
        <v>1.9267925642535919</v>
      </c>
      <c r="I62" s="6">
        <v>27.735002409731173</v>
      </c>
      <c r="J62" s="6">
        <v>44315.342653253058</v>
      </c>
      <c r="K62" s="6">
        <v>1.9267540284023068</v>
      </c>
      <c r="L62" s="7" t="s">
        <v>31</v>
      </c>
      <c r="M62" s="5" t="s">
        <v>32</v>
      </c>
      <c r="N62" s="6">
        <v>23000</v>
      </c>
      <c r="O62" s="5" t="s">
        <v>30</v>
      </c>
      <c r="P62" s="6">
        <v>1.895103</v>
      </c>
      <c r="Q62" s="6" t="s">
        <v>33</v>
      </c>
      <c r="R62" s="6">
        <v>12290.86</v>
      </c>
      <c r="S62" s="6">
        <v>56606.202653253058</v>
      </c>
      <c r="T62" s="5" t="s">
        <v>34</v>
      </c>
      <c r="U62" s="5" t="s">
        <v>49</v>
      </c>
      <c r="W62">
        <f t="shared" si="0"/>
        <v>2.4611392457936114</v>
      </c>
      <c r="X62" s="8">
        <f t="shared" si="1"/>
        <v>56606.202653253058</v>
      </c>
      <c r="Y62" s="8">
        <f t="shared" si="2"/>
        <v>12290.86</v>
      </c>
      <c r="Z62" s="9">
        <f t="shared" si="3"/>
        <v>0.21712920888350151</v>
      </c>
      <c r="AA62">
        <f t="shared" si="4"/>
        <v>191.96886117190169</v>
      </c>
      <c r="AB62">
        <f t="shared" si="5"/>
        <v>191968.86117190169</v>
      </c>
    </row>
    <row r="63" spans="1:28" x14ac:dyDescent="0.25">
      <c r="A63" s="4">
        <v>44515</v>
      </c>
      <c r="B63" s="5" t="s">
        <v>26</v>
      </c>
      <c r="C63" s="5" t="s">
        <v>48</v>
      </c>
      <c r="D63" s="5" t="s">
        <v>28</v>
      </c>
      <c r="E63" s="5" t="s">
        <v>29</v>
      </c>
      <c r="F63" s="6">
        <v>23000</v>
      </c>
      <c r="G63" s="5" t="s">
        <v>30</v>
      </c>
      <c r="H63" s="6">
        <v>1.9267925642535919</v>
      </c>
      <c r="I63" s="6">
        <v>27.735002409731173</v>
      </c>
      <c r="J63" s="6">
        <v>44315.342653253058</v>
      </c>
      <c r="K63" s="6">
        <v>1.9267540284023068</v>
      </c>
      <c r="L63" s="7" t="s">
        <v>31</v>
      </c>
      <c r="M63" s="5" t="s">
        <v>32</v>
      </c>
      <c r="N63" s="6">
        <v>23000</v>
      </c>
      <c r="O63" s="5" t="s">
        <v>30</v>
      </c>
      <c r="P63" s="6">
        <v>1.895103</v>
      </c>
      <c r="Q63" s="6" t="s">
        <v>33</v>
      </c>
      <c r="R63" s="6">
        <v>12290.86</v>
      </c>
      <c r="S63" s="6">
        <v>56606.202653253058</v>
      </c>
      <c r="T63" s="5" t="s">
        <v>34</v>
      </c>
      <c r="U63" s="5" t="s">
        <v>49</v>
      </c>
      <c r="W63">
        <f t="shared" si="0"/>
        <v>2.4611392457936114</v>
      </c>
      <c r="X63" s="8">
        <f t="shared" si="1"/>
        <v>56606.202653253058</v>
      </c>
      <c r="Y63" s="8">
        <f t="shared" si="2"/>
        <v>12290.86</v>
      </c>
      <c r="Z63" s="9">
        <f t="shared" si="3"/>
        <v>0.21712920888350151</v>
      </c>
      <c r="AA63">
        <f t="shared" si="4"/>
        <v>191.96886117190169</v>
      </c>
      <c r="AB63">
        <f t="shared" si="5"/>
        <v>191968.86117190169</v>
      </c>
    </row>
    <row r="64" spans="1:28" x14ac:dyDescent="0.25">
      <c r="A64" s="4">
        <v>44518</v>
      </c>
      <c r="B64" s="5" t="s">
        <v>26</v>
      </c>
      <c r="C64" s="5" t="s">
        <v>48</v>
      </c>
      <c r="D64" s="5" t="s">
        <v>28</v>
      </c>
      <c r="E64" s="5" t="s">
        <v>29</v>
      </c>
      <c r="F64" s="6">
        <v>23000</v>
      </c>
      <c r="G64" s="5" t="s">
        <v>30</v>
      </c>
      <c r="H64" s="6">
        <v>1.9301022524023272</v>
      </c>
      <c r="I64" s="6">
        <v>27.735002409731173</v>
      </c>
      <c r="J64" s="6">
        <v>44391.46395821742</v>
      </c>
      <c r="K64" s="6">
        <v>1.9300636503572792</v>
      </c>
      <c r="L64" s="7" t="s">
        <v>31</v>
      </c>
      <c r="M64" s="5" t="s">
        <v>32</v>
      </c>
      <c r="N64" s="6">
        <v>23000</v>
      </c>
      <c r="O64" s="5" t="s">
        <v>30</v>
      </c>
      <c r="P64" s="6">
        <v>1.895103</v>
      </c>
      <c r="Q64" s="6" t="s">
        <v>33</v>
      </c>
      <c r="R64" s="6">
        <v>12311.97</v>
      </c>
      <c r="S64" s="6">
        <v>56703.433958217422</v>
      </c>
      <c r="T64" s="5" t="s">
        <v>34</v>
      </c>
      <c r="U64" s="5" t="s">
        <v>49</v>
      </c>
      <c r="W64">
        <f t="shared" si="0"/>
        <v>2.4653666938355401</v>
      </c>
      <c r="X64" s="8">
        <f t="shared" si="1"/>
        <v>56703.433958217422</v>
      </c>
      <c r="Y64" s="8">
        <f t="shared" si="2"/>
        <v>12311.97</v>
      </c>
      <c r="Z64" s="9">
        <f t="shared" si="3"/>
        <v>0.21712917790961683</v>
      </c>
      <c r="AA64">
        <f t="shared" si="4"/>
        <v>192.29860211917213</v>
      </c>
      <c r="AB64">
        <f t="shared" si="5"/>
        <v>192298.60211917214</v>
      </c>
    </row>
    <row r="65" spans="1:28" x14ac:dyDescent="0.25">
      <c r="A65" s="4">
        <v>44518</v>
      </c>
      <c r="B65" s="5" t="s">
        <v>26</v>
      </c>
      <c r="C65" s="5" t="s">
        <v>48</v>
      </c>
      <c r="D65" s="5" t="s">
        <v>28</v>
      </c>
      <c r="E65" s="5" t="s">
        <v>29</v>
      </c>
      <c r="F65" s="6">
        <v>23000</v>
      </c>
      <c r="G65" s="5" t="s">
        <v>30</v>
      </c>
      <c r="H65" s="6">
        <v>1.754083438661894</v>
      </c>
      <c r="I65" s="6">
        <v>27.734997322503261</v>
      </c>
      <c r="J65" s="6">
        <v>40343.112210841777</v>
      </c>
      <c r="K65" s="6">
        <v>1.7540483569931207</v>
      </c>
      <c r="L65" s="7" t="s">
        <v>31</v>
      </c>
      <c r="M65" s="5" t="s">
        <v>32</v>
      </c>
      <c r="N65" s="6">
        <v>23000</v>
      </c>
      <c r="O65" s="5" t="s">
        <v>30</v>
      </c>
      <c r="P65" s="6">
        <v>1.7222759999999999</v>
      </c>
      <c r="Q65" s="6" t="s">
        <v>33</v>
      </c>
      <c r="R65" s="6">
        <v>11189.16</v>
      </c>
      <c r="S65" s="6">
        <v>51532.27221084178</v>
      </c>
      <c r="T65" s="5" t="s">
        <v>34</v>
      </c>
      <c r="U65" s="5" t="s">
        <v>49</v>
      </c>
      <c r="W65">
        <f t="shared" si="0"/>
        <v>2.240533574384425</v>
      </c>
      <c r="X65" s="8">
        <f t="shared" si="1"/>
        <v>51532.27221084178</v>
      </c>
      <c r="Y65" s="8">
        <f t="shared" si="2"/>
        <v>11189.16</v>
      </c>
      <c r="Z65" s="9">
        <f t="shared" si="3"/>
        <v>0.21712917983162275</v>
      </c>
      <c r="AA65">
        <f t="shared" si="4"/>
        <v>174.76161880198515</v>
      </c>
      <c r="AB65">
        <f t="shared" si="5"/>
        <v>174761.61880198514</v>
      </c>
    </row>
    <row r="66" spans="1:28" x14ac:dyDescent="0.25">
      <c r="A66" s="4">
        <v>44518</v>
      </c>
      <c r="B66" s="5" t="s">
        <v>26</v>
      </c>
      <c r="C66" s="5" t="s">
        <v>48</v>
      </c>
      <c r="D66" s="5" t="s">
        <v>28</v>
      </c>
      <c r="E66" s="5" t="s">
        <v>29</v>
      </c>
      <c r="F66" s="6">
        <v>23000</v>
      </c>
      <c r="G66" s="5" t="s">
        <v>30</v>
      </c>
      <c r="H66" s="6">
        <v>1.9301022524023272</v>
      </c>
      <c r="I66" s="6">
        <v>27.735002409731173</v>
      </c>
      <c r="J66" s="6">
        <v>44391.46395821742</v>
      </c>
      <c r="K66" s="6">
        <v>1.9300636503572792</v>
      </c>
      <c r="L66" s="7" t="s">
        <v>31</v>
      </c>
      <c r="M66" s="5" t="s">
        <v>32</v>
      </c>
      <c r="N66" s="6">
        <v>23000</v>
      </c>
      <c r="O66" s="5" t="s">
        <v>30</v>
      </c>
      <c r="P66" s="6">
        <v>1.895103</v>
      </c>
      <c r="Q66" s="6" t="s">
        <v>33</v>
      </c>
      <c r="R66" s="6">
        <v>12311.97</v>
      </c>
      <c r="S66" s="6">
        <v>56703.433958217422</v>
      </c>
      <c r="T66" s="5" t="s">
        <v>34</v>
      </c>
      <c r="U66" s="5" t="s">
        <v>49</v>
      </c>
      <c r="W66">
        <f t="shared" si="0"/>
        <v>2.4653666938355401</v>
      </c>
      <c r="X66" s="8">
        <f t="shared" si="1"/>
        <v>56703.433958217422</v>
      </c>
      <c r="Y66" s="8">
        <f t="shared" si="2"/>
        <v>12311.97</v>
      </c>
      <c r="Z66" s="9">
        <f t="shared" si="3"/>
        <v>0.21712917790961683</v>
      </c>
      <c r="AA66">
        <f t="shared" si="4"/>
        <v>192.29860211917213</v>
      </c>
      <c r="AB66">
        <f t="shared" si="5"/>
        <v>192298.60211917214</v>
      </c>
    </row>
    <row r="67" spans="1:28" x14ac:dyDescent="0.25">
      <c r="A67" s="4">
        <v>44522</v>
      </c>
      <c r="B67" s="5" t="s">
        <v>26</v>
      </c>
      <c r="C67" s="5" t="s">
        <v>48</v>
      </c>
      <c r="D67" s="5" t="s">
        <v>28</v>
      </c>
      <c r="E67" s="5" t="s">
        <v>29</v>
      </c>
      <c r="F67" s="6">
        <v>23000</v>
      </c>
      <c r="G67" s="5" t="s">
        <v>30</v>
      </c>
      <c r="H67" s="6">
        <v>2.0126730904411976</v>
      </c>
      <c r="I67" s="6">
        <v>27.734999707627484</v>
      </c>
      <c r="J67" s="6">
        <v>46290.555250525933</v>
      </c>
      <c r="K67" s="6">
        <v>2.0126328369793884</v>
      </c>
      <c r="L67" s="7" t="s">
        <v>31</v>
      </c>
      <c r="M67" s="5" t="s">
        <v>32</v>
      </c>
      <c r="N67" s="6">
        <v>23000</v>
      </c>
      <c r="O67" s="5" t="s">
        <v>30</v>
      </c>
      <c r="P67" s="6">
        <v>1.9920059999999999</v>
      </c>
      <c r="Q67" s="6" t="s">
        <v>33</v>
      </c>
      <c r="R67" s="6">
        <v>12838.68</v>
      </c>
      <c r="S67" s="6">
        <v>59129.235250525933</v>
      </c>
      <c r="T67" s="5" t="s">
        <v>34</v>
      </c>
      <c r="U67" s="5" t="s">
        <v>49</v>
      </c>
      <c r="W67">
        <f t="shared" ref="W67:W121" si="6">S67/N67</f>
        <v>2.5708363152402578</v>
      </c>
      <c r="X67" s="8">
        <f t="shared" ref="X67:X121" si="7">R67+J67</f>
        <v>59129.235250525933</v>
      </c>
      <c r="Y67" s="8">
        <f t="shared" ref="Y67:Y121" si="8">R67</f>
        <v>12838.68</v>
      </c>
      <c r="Z67" s="9">
        <f t="shared" ref="Z67:Z122" si="9">Y67/X67</f>
        <v>0.21712914002022046</v>
      </c>
      <c r="AA67">
        <f t="shared" ref="AA67:AA121" si="10">W67*78</f>
        <v>200.5252325887401</v>
      </c>
      <c r="AB67">
        <f t="shared" ref="AB67:AB121" si="11">AA67*1000</f>
        <v>200525.23258874009</v>
      </c>
    </row>
    <row r="68" spans="1:28" x14ac:dyDescent="0.25">
      <c r="A68" s="4">
        <v>44522</v>
      </c>
      <c r="B68" s="5" t="s">
        <v>26</v>
      </c>
      <c r="C68" s="5" t="s">
        <v>48</v>
      </c>
      <c r="D68" s="5" t="s">
        <v>28</v>
      </c>
      <c r="E68" s="5" t="s">
        <v>29</v>
      </c>
      <c r="F68" s="6">
        <v>23000</v>
      </c>
      <c r="G68" s="5" t="s">
        <v>30</v>
      </c>
      <c r="H68" s="6">
        <v>2.0126730904411976</v>
      </c>
      <c r="I68" s="6">
        <v>27.734999707627484</v>
      </c>
      <c r="J68" s="6">
        <v>46290.555250525933</v>
      </c>
      <c r="K68" s="6">
        <v>2.0126328369793884</v>
      </c>
      <c r="L68" s="7" t="s">
        <v>31</v>
      </c>
      <c r="M68" s="5" t="s">
        <v>32</v>
      </c>
      <c r="N68" s="6">
        <v>23000</v>
      </c>
      <c r="O68" s="5" t="s">
        <v>30</v>
      </c>
      <c r="P68" s="6">
        <v>1.9920059999999999</v>
      </c>
      <c r="Q68" s="6" t="s">
        <v>33</v>
      </c>
      <c r="R68" s="6">
        <v>12838.68</v>
      </c>
      <c r="S68" s="6">
        <v>59129.235250525933</v>
      </c>
      <c r="T68" s="5" t="s">
        <v>34</v>
      </c>
      <c r="U68" s="5" t="s">
        <v>49</v>
      </c>
      <c r="W68">
        <f t="shared" si="6"/>
        <v>2.5708363152402578</v>
      </c>
      <c r="X68" s="8">
        <f t="shared" si="7"/>
        <v>59129.235250525933</v>
      </c>
      <c r="Y68" s="8">
        <f t="shared" si="8"/>
        <v>12838.68</v>
      </c>
      <c r="Z68" s="9">
        <f t="shared" si="9"/>
        <v>0.21712914002022046</v>
      </c>
      <c r="AA68">
        <f t="shared" si="10"/>
        <v>200.5252325887401</v>
      </c>
      <c r="AB68">
        <f t="shared" si="11"/>
        <v>200525.23258874009</v>
      </c>
    </row>
    <row r="69" spans="1:28" x14ac:dyDescent="0.25">
      <c r="A69" s="4">
        <v>44525</v>
      </c>
      <c r="B69" s="5" t="s">
        <v>26</v>
      </c>
      <c r="C69" s="5" t="s">
        <v>48</v>
      </c>
      <c r="D69" s="5" t="s">
        <v>28</v>
      </c>
      <c r="E69" s="5" t="s">
        <v>29</v>
      </c>
      <c r="F69" s="6">
        <v>23000</v>
      </c>
      <c r="G69" s="5" t="s">
        <v>30</v>
      </c>
      <c r="H69" s="6">
        <v>2.00998228126489</v>
      </c>
      <c r="I69" s="6">
        <v>27.734999707627484</v>
      </c>
      <c r="J69" s="6">
        <v>46228.66787724309</v>
      </c>
      <c r="K69" s="6">
        <v>2.0099420816192648</v>
      </c>
      <c r="L69" s="7" t="s">
        <v>31</v>
      </c>
      <c r="M69" s="5" t="s">
        <v>32</v>
      </c>
      <c r="N69" s="6">
        <v>23000</v>
      </c>
      <c r="O69" s="5" t="s">
        <v>30</v>
      </c>
      <c r="P69" s="6">
        <v>1.9920059999999999</v>
      </c>
      <c r="Q69" s="6" t="s">
        <v>33</v>
      </c>
      <c r="R69" s="6">
        <v>12821.52</v>
      </c>
      <c r="S69" s="6">
        <v>59050.187877243094</v>
      </c>
      <c r="T69" s="5" t="s">
        <v>34</v>
      </c>
      <c r="U69" s="5" t="s">
        <v>49</v>
      </c>
      <c r="W69">
        <f t="shared" si="6"/>
        <v>2.5673994729236127</v>
      </c>
      <c r="X69" s="8">
        <f t="shared" si="7"/>
        <v>59050.187877243094</v>
      </c>
      <c r="Y69" s="8">
        <f t="shared" si="8"/>
        <v>12821.52</v>
      </c>
      <c r="Z69" s="9">
        <f t="shared" si="9"/>
        <v>0.21712919909169653</v>
      </c>
      <c r="AA69">
        <f t="shared" si="10"/>
        <v>200.2571588880418</v>
      </c>
      <c r="AB69">
        <f t="shared" si="11"/>
        <v>200257.1588880418</v>
      </c>
    </row>
    <row r="70" spans="1:28" x14ac:dyDescent="0.25">
      <c r="A70" s="4">
        <v>44530</v>
      </c>
      <c r="B70" s="5" t="s">
        <v>26</v>
      </c>
      <c r="C70" s="5" t="s">
        <v>48</v>
      </c>
      <c r="D70" s="5" t="s">
        <v>28</v>
      </c>
      <c r="E70" s="5" t="s">
        <v>29</v>
      </c>
      <c r="F70" s="6">
        <v>23000</v>
      </c>
      <c r="G70" s="5" t="s">
        <v>30</v>
      </c>
      <c r="H70" s="6">
        <v>1.9938479773485414</v>
      </c>
      <c r="I70" s="6">
        <v>27.734999707627484</v>
      </c>
      <c r="J70" s="6">
        <v>45857.586308946869</v>
      </c>
      <c r="K70" s="6">
        <v>1.9938081003889943</v>
      </c>
      <c r="L70" s="7" t="s">
        <v>31</v>
      </c>
      <c r="M70" s="5" t="s">
        <v>32</v>
      </c>
      <c r="N70" s="6">
        <v>23000</v>
      </c>
      <c r="O70" s="5" t="s">
        <v>30</v>
      </c>
      <c r="P70" s="6">
        <v>1.9920059999999999</v>
      </c>
      <c r="Q70" s="6" t="s">
        <v>33</v>
      </c>
      <c r="R70" s="6">
        <v>12718.61</v>
      </c>
      <c r="S70" s="6">
        <v>58576.19630894687</v>
      </c>
      <c r="T70" s="5" t="s">
        <v>34</v>
      </c>
      <c r="U70" s="5" t="s">
        <v>49</v>
      </c>
      <c r="W70">
        <f t="shared" si="6"/>
        <v>2.5467911438672552</v>
      </c>
      <c r="X70" s="8">
        <f t="shared" si="7"/>
        <v>58576.19630894687</v>
      </c>
      <c r="Y70" s="8">
        <f t="shared" si="8"/>
        <v>12718.61</v>
      </c>
      <c r="Z70" s="9">
        <f t="shared" si="9"/>
        <v>0.21712932558677206</v>
      </c>
      <c r="AA70">
        <f t="shared" si="10"/>
        <v>198.64970922164591</v>
      </c>
      <c r="AB70">
        <f t="shared" si="11"/>
        <v>198649.7092216459</v>
      </c>
    </row>
    <row r="71" spans="1:28" x14ac:dyDescent="0.25">
      <c r="A71" s="4">
        <v>44530</v>
      </c>
      <c r="B71" s="5" t="s">
        <v>26</v>
      </c>
      <c r="C71" s="5" t="s">
        <v>48</v>
      </c>
      <c r="D71" s="5" t="s">
        <v>28</v>
      </c>
      <c r="E71" s="5" t="s">
        <v>29</v>
      </c>
      <c r="F71" s="6">
        <v>23000</v>
      </c>
      <c r="G71" s="5" t="s">
        <v>30</v>
      </c>
      <c r="H71" s="6">
        <v>1.9938479773485414</v>
      </c>
      <c r="I71" s="6">
        <v>27.734999707627484</v>
      </c>
      <c r="J71" s="6">
        <v>45857.586308946869</v>
      </c>
      <c r="K71" s="6">
        <v>1.9938081003889943</v>
      </c>
      <c r="L71" s="7" t="s">
        <v>31</v>
      </c>
      <c r="M71" s="5" t="s">
        <v>32</v>
      </c>
      <c r="N71" s="6">
        <v>23000</v>
      </c>
      <c r="O71" s="5" t="s">
        <v>30</v>
      </c>
      <c r="P71" s="6">
        <v>1.9920059999999999</v>
      </c>
      <c r="Q71" s="6" t="s">
        <v>33</v>
      </c>
      <c r="R71" s="6">
        <v>12718.61</v>
      </c>
      <c r="S71" s="6">
        <v>58576.19630894687</v>
      </c>
      <c r="T71" s="5" t="s">
        <v>34</v>
      </c>
      <c r="U71" s="5" t="s">
        <v>49</v>
      </c>
      <c r="W71">
        <f t="shared" si="6"/>
        <v>2.5467911438672552</v>
      </c>
      <c r="X71" s="8">
        <f t="shared" si="7"/>
        <v>58576.19630894687</v>
      </c>
      <c r="Y71" s="8">
        <f t="shared" si="8"/>
        <v>12718.61</v>
      </c>
      <c r="Z71" s="9">
        <f t="shared" si="9"/>
        <v>0.21712932558677206</v>
      </c>
      <c r="AA71">
        <f t="shared" si="10"/>
        <v>198.64970922164591</v>
      </c>
      <c r="AB71">
        <f t="shared" si="11"/>
        <v>198649.7092216459</v>
      </c>
    </row>
    <row r="72" spans="1:28" x14ac:dyDescent="0.25">
      <c r="A72" s="4">
        <v>44530</v>
      </c>
      <c r="B72" s="5" t="s">
        <v>26</v>
      </c>
      <c r="C72" s="5" t="s">
        <v>48</v>
      </c>
      <c r="D72" s="5" t="s">
        <v>28</v>
      </c>
      <c r="E72" s="5" t="s">
        <v>29</v>
      </c>
      <c r="F72" s="6">
        <v>23000</v>
      </c>
      <c r="G72" s="5" t="s">
        <v>30</v>
      </c>
      <c r="H72" s="6">
        <v>1.9938479773485414</v>
      </c>
      <c r="I72" s="6">
        <v>27.734999707627484</v>
      </c>
      <c r="J72" s="6">
        <v>45857.586308946869</v>
      </c>
      <c r="K72" s="6">
        <v>1.9938081003889943</v>
      </c>
      <c r="L72" s="7" t="s">
        <v>31</v>
      </c>
      <c r="M72" s="5" t="s">
        <v>32</v>
      </c>
      <c r="N72" s="6">
        <v>23000</v>
      </c>
      <c r="O72" s="5" t="s">
        <v>30</v>
      </c>
      <c r="P72" s="6">
        <v>1.9920059999999999</v>
      </c>
      <c r="Q72" s="6" t="s">
        <v>33</v>
      </c>
      <c r="R72" s="6">
        <v>12718.61</v>
      </c>
      <c r="S72" s="6">
        <v>58576.19630894687</v>
      </c>
      <c r="T72" s="5" t="s">
        <v>34</v>
      </c>
      <c r="U72" s="5" t="s">
        <v>49</v>
      </c>
      <c r="W72">
        <f t="shared" si="6"/>
        <v>2.5467911438672552</v>
      </c>
      <c r="X72" s="8">
        <f t="shared" si="7"/>
        <v>58576.19630894687</v>
      </c>
      <c r="Y72" s="8">
        <f t="shared" si="8"/>
        <v>12718.61</v>
      </c>
      <c r="Z72" s="9">
        <f t="shared" si="9"/>
        <v>0.21712932558677206</v>
      </c>
      <c r="AA72">
        <f t="shared" si="10"/>
        <v>198.64970922164591</v>
      </c>
      <c r="AB72">
        <f t="shared" si="11"/>
        <v>198649.7092216459</v>
      </c>
    </row>
    <row r="73" spans="1:28" x14ac:dyDescent="0.25">
      <c r="A73" s="4">
        <v>44534</v>
      </c>
      <c r="B73" s="5" t="s">
        <v>26</v>
      </c>
      <c r="C73" s="5" t="s">
        <v>48</v>
      </c>
      <c r="D73" s="5" t="s">
        <v>28</v>
      </c>
      <c r="E73" s="5" t="s">
        <v>29</v>
      </c>
      <c r="F73" s="6">
        <v>115000</v>
      </c>
      <c r="G73" s="5" t="s">
        <v>30</v>
      </c>
      <c r="H73" s="6">
        <v>1.8992291915204802</v>
      </c>
      <c r="I73" s="6">
        <v>27.735000253759296</v>
      </c>
      <c r="J73" s="6">
        <v>218409.17291128499</v>
      </c>
      <c r="K73" s="6">
        <v>1.899210199228565</v>
      </c>
      <c r="L73" s="7" t="s">
        <v>31</v>
      </c>
      <c r="M73" s="5" t="s">
        <v>32</v>
      </c>
      <c r="N73" s="6">
        <v>115000</v>
      </c>
      <c r="O73" s="5" t="s">
        <v>30</v>
      </c>
      <c r="P73" s="6">
        <v>1.0000000006365699</v>
      </c>
      <c r="Q73" s="6" t="s">
        <v>33</v>
      </c>
      <c r="R73" s="6">
        <v>60575.18</v>
      </c>
      <c r="S73" s="6">
        <v>278984.35291128501</v>
      </c>
      <c r="T73" s="5" t="s">
        <v>34</v>
      </c>
      <c r="U73" s="5" t="s">
        <v>49</v>
      </c>
      <c r="W73">
        <f t="shared" si="6"/>
        <v>2.4259508948807391</v>
      </c>
      <c r="X73" s="8">
        <f t="shared" si="7"/>
        <v>278984.35291128501</v>
      </c>
      <c r="Y73" s="8">
        <f t="shared" si="8"/>
        <v>60575.18</v>
      </c>
      <c r="Z73" s="9">
        <f t="shared" si="9"/>
        <v>0.21712751761122054</v>
      </c>
      <c r="AA73">
        <f t="shared" si="10"/>
        <v>189.22416980069764</v>
      </c>
      <c r="AB73">
        <f t="shared" si="11"/>
        <v>189224.16980069765</v>
      </c>
    </row>
    <row r="74" spans="1:28" x14ac:dyDescent="0.25">
      <c r="A74" s="4">
        <v>44534</v>
      </c>
      <c r="B74" s="5" t="s">
        <v>26</v>
      </c>
      <c r="C74" s="5" t="s">
        <v>48</v>
      </c>
      <c r="D74" s="5" t="s">
        <v>28</v>
      </c>
      <c r="E74" s="5" t="s">
        <v>29</v>
      </c>
      <c r="F74" s="6">
        <v>115000</v>
      </c>
      <c r="G74" s="5" t="s">
        <v>30</v>
      </c>
      <c r="H74" s="6">
        <v>1.8992291915204802</v>
      </c>
      <c r="I74" s="6">
        <v>27.735000253759296</v>
      </c>
      <c r="J74" s="6">
        <v>218409.17291128499</v>
      </c>
      <c r="K74" s="6">
        <v>1.899210199228565</v>
      </c>
      <c r="L74" s="7" t="s">
        <v>31</v>
      </c>
      <c r="M74" s="5" t="s">
        <v>32</v>
      </c>
      <c r="N74" s="6">
        <v>115000</v>
      </c>
      <c r="O74" s="5" t="s">
        <v>30</v>
      </c>
      <c r="P74" s="6">
        <v>1.0000000006365699</v>
      </c>
      <c r="Q74" s="6" t="s">
        <v>33</v>
      </c>
      <c r="R74" s="6">
        <v>60575.18</v>
      </c>
      <c r="S74" s="6">
        <v>278984.35291128501</v>
      </c>
      <c r="T74" s="5" t="s">
        <v>34</v>
      </c>
      <c r="U74" s="5" t="s">
        <v>49</v>
      </c>
      <c r="W74">
        <f t="shared" si="6"/>
        <v>2.4259508948807391</v>
      </c>
      <c r="X74" s="8">
        <f t="shared" si="7"/>
        <v>278984.35291128501</v>
      </c>
      <c r="Y74" s="8">
        <f t="shared" si="8"/>
        <v>60575.18</v>
      </c>
      <c r="Z74" s="9">
        <f t="shared" si="9"/>
        <v>0.21712751761122054</v>
      </c>
      <c r="AA74">
        <f t="shared" si="10"/>
        <v>189.22416980069764</v>
      </c>
      <c r="AB74">
        <f t="shared" si="11"/>
        <v>189224.16980069765</v>
      </c>
    </row>
    <row r="75" spans="1:28" x14ac:dyDescent="0.25">
      <c r="A75" s="4">
        <v>44543</v>
      </c>
      <c r="B75" s="5" t="s">
        <v>26</v>
      </c>
      <c r="C75" s="5" t="s">
        <v>48</v>
      </c>
      <c r="D75" s="5" t="s">
        <v>28</v>
      </c>
      <c r="E75" s="5" t="s">
        <v>29</v>
      </c>
      <c r="F75" s="6">
        <v>115000</v>
      </c>
      <c r="G75" s="5" t="s">
        <v>30</v>
      </c>
      <c r="H75" s="6">
        <v>2.0981981973625965</v>
      </c>
      <c r="I75" s="6">
        <v>27.734999743945725</v>
      </c>
      <c r="J75" s="6">
        <v>241290.37976877164</v>
      </c>
      <c r="K75" s="6">
        <v>2.0981772153806229</v>
      </c>
      <c r="L75" s="7" t="s">
        <v>31</v>
      </c>
      <c r="M75" s="5" t="s">
        <v>32</v>
      </c>
      <c r="N75" s="6">
        <v>115000</v>
      </c>
      <c r="O75" s="5" t="s">
        <v>30</v>
      </c>
      <c r="P75" s="6">
        <v>1.5975009</v>
      </c>
      <c r="Q75" s="6" t="s">
        <v>33</v>
      </c>
      <c r="R75" s="6">
        <v>66921.22</v>
      </c>
      <c r="S75" s="6">
        <v>308211.59976877167</v>
      </c>
      <c r="T75" s="5" t="s">
        <v>34</v>
      </c>
      <c r="U75" s="5" t="s">
        <v>49</v>
      </c>
      <c r="W75">
        <f t="shared" si="6"/>
        <v>2.6801008675545361</v>
      </c>
      <c r="X75" s="8">
        <f t="shared" si="7"/>
        <v>308211.59976877167</v>
      </c>
      <c r="Y75" s="8">
        <f t="shared" si="8"/>
        <v>66921.22</v>
      </c>
      <c r="Z75" s="9">
        <f t="shared" si="9"/>
        <v>0.21712751904927016</v>
      </c>
      <c r="AA75">
        <f t="shared" si="10"/>
        <v>209.04786766925383</v>
      </c>
      <c r="AB75">
        <f t="shared" si="11"/>
        <v>209047.86766925384</v>
      </c>
    </row>
    <row r="76" spans="1:28" x14ac:dyDescent="0.25">
      <c r="A76" s="4">
        <v>44551</v>
      </c>
      <c r="B76" s="5" t="s">
        <v>26</v>
      </c>
      <c r="C76" s="5" t="s">
        <v>48</v>
      </c>
      <c r="D76" s="5" t="s">
        <v>28</v>
      </c>
      <c r="E76" s="5" t="s">
        <v>29</v>
      </c>
      <c r="F76" s="6">
        <v>23000</v>
      </c>
      <c r="G76" s="5" t="s">
        <v>30</v>
      </c>
      <c r="H76" s="6">
        <v>2.0323368190477615</v>
      </c>
      <c r="I76" s="6">
        <v>27.735001335263366</v>
      </c>
      <c r="J76" s="6">
        <v>46742.811963161752</v>
      </c>
      <c r="K76" s="6">
        <v>2.0322961723113804</v>
      </c>
      <c r="L76" s="7" t="s">
        <v>31</v>
      </c>
      <c r="M76" s="5" t="s">
        <v>32</v>
      </c>
      <c r="N76" s="6">
        <v>23000</v>
      </c>
      <c r="O76" s="5" t="s">
        <v>30</v>
      </c>
      <c r="P76" s="6">
        <v>1.9920059999999999</v>
      </c>
      <c r="Q76" s="6" t="s">
        <v>33</v>
      </c>
      <c r="R76" s="6">
        <v>12964.12</v>
      </c>
      <c r="S76" s="6">
        <v>59706.931963161755</v>
      </c>
      <c r="T76" s="5" t="s">
        <v>34</v>
      </c>
      <c r="U76" s="5" t="s">
        <v>49</v>
      </c>
      <c r="W76">
        <f t="shared" si="6"/>
        <v>2.5959535636157285</v>
      </c>
      <c r="X76" s="8">
        <f t="shared" si="7"/>
        <v>59706.931963161755</v>
      </c>
      <c r="Y76" s="8">
        <f t="shared" si="8"/>
        <v>12964.12</v>
      </c>
      <c r="Z76" s="9">
        <f t="shared" si="9"/>
        <v>0.2171292272729515</v>
      </c>
      <c r="AA76">
        <f t="shared" si="10"/>
        <v>202.48437796202683</v>
      </c>
      <c r="AB76">
        <f t="shared" si="11"/>
        <v>202484.37796202683</v>
      </c>
    </row>
    <row r="77" spans="1:28" x14ac:dyDescent="0.25">
      <c r="A77" s="4">
        <v>44551</v>
      </c>
      <c r="B77" s="5" t="s">
        <v>26</v>
      </c>
      <c r="C77" s="5" t="s">
        <v>48</v>
      </c>
      <c r="D77" s="5" t="s">
        <v>28</v>
      </c>
      <c r="E77" s="5" t="s">
        <v>29</v>
      </c>
      <c r="F77" s="6">
        <v>23000</v>
      </c>
      <c r="G77" s="5" t="s">
        <v>30</v>
      </c>
      <c r="H77" s="6">
        <v>2.0323368190477615</v>
      </c>
      <c r="I77" s="6">
        <v>27.735001335263366</v>
      </c>
      <c r="J77" s="6">
        <v>46742.811963161752</v>
      </c>
      <c r="K77" s="6">
        <v>2.0322961723113804</v>
      </c>
      <c r="L77" s="7" t="s">
        <v>31</v>
      </c>
      <c r="M77" s="5" t="s">
        <v>32</v>
      </c>
      <c r="N77" s="6">
        <v>23000</v>
      </c>
      <c r="O77" s="5" t="s">
        <v>30</v>
      </c>
      <c r="P77" s="6">
        <v>1.9920059999999999</v>
      </c>
      <c r="Q77" s="6" t="s">
        <v>33</v>
      </c>
      <c r="R77" s="6">
        <v>12964.12</v>
      </c>
      <c r="S77" s="6">
        <v>59706.931963161755</v>
      </c>
      <c r="T77" s="5" t="s">
        <v>34</v>
      </c>
      <c r="U77" s="5" t="s">
        <v>49</v>
      </c>
      <c r="W77">
        <f t="shared" si="6"/>
        <v>2.5959535636157285</v>
      </c>
      <c r="X77" s="8">
        <f t="shared" si="7"/>
        <v>59706.931963161755</v>
      </c>
      <c r="Y77" s="8">
        <f t="shared" si="8"/>
        <v>12964.12</v>
      </c>
      <c r="Z77" s="9">
        <f t="shared" si="9"/>
        <v>0.2171292272729515</v>
      </c>
      <c r="AA77">
        <f t="shared" si="10"/>
        <v>202.48437796202683</v>
      </c>
      <c r="AB77">
        <f t="shared" si="11"/>
        <v>202484.37796202683</v>
      </c>
    </row>
    <row r="78" spans="1:28" x14ac:dyDescent="0.25">
      <c r="A78" s="4">
        <v>44567</v>
      </c>
      <c r="B78" s="5" t="s">
        <v>26</v>
      </c>
      <c r="C78" s="5" t="s">
        <v>48</v>
      </c>
      <c r="D78" s="5" t="s">
        <v>28</v>
      </c>
      <c r="E78" s="5" t="s">
        <v>46</v>
      </c>
      <c r="F78" s="6">
        <v>120000</v>
      </c>
      <c r="G78" s="5" t="s">
        <v>30</v>
      </c>
      <c r="H78" s="6">
        <v>2.5842266132125826</v>
      </c>
      <c r="I78" s="6">
        <v>27.734999826632684</v>
      </c>
      <c r="J78" s="6">
        <v>310107.1935855099</v>
      </c>
      <c r="K78" s="6">
        <v>2.5842266132125826</v>
      </c>
      <c r="L78" s="7" t="s">
        <v>31</v>
      </c>
      <c r="M78" s="5" t="s">
        <v>32</v>
      </c>
      <c r="N78" s="6">
        <v>120000</v>
      </c>
      <c r="O78" s="5" t="s">
        <v>30</v>
      </c>
      <c r="P78" s="6">
        <v>2.5499999999999998</v>
      </c>
      <c r="Q78" s="6" t="s">
        <v>33</v>
      </c>
      <c r="R78" s="6">
        <v>86006.51</v>
      </c>
      <c r="S78" s="6">
        <v>396113.70358550991</v>
      </c>
      <c r="T78" s="5" t="s">
        <v>34</v>
      </c>
      <c r="U78" s="5" t="s">
        <v>49</v>
      </c>
      <c r="W78">
        <f t="shared" si="6"/>
        <v>3.3009475298792492</v>
      </c>
      <c r="X78" s="8">
        <f t="shared" si="7"/>
        <v>396113.70358550991</v>
      </c>
      <c r="Y78" s="8">
        <f t="shared" si="8"/>
        <v>86006.51</v>
      </c>
      <c r="Z78" s="9">
        <f t="shared" si="9"/>
        <v>0.21712581317306934</v>
      </c>
      <c r="AA78">
        <f t="shared" si="10"/>
        <v>257.47390733058143</v>
      </c>
      <c r="AB78">
        <f t="shared" si="11"/>
        <v>257473.90733058142</v>
      </c>
    </row>
    <row r="79" spans="1:28" x14ac:dyDescent="0.25">
      <c r="A79" s="4">
        <v>44567</v>
      </c>
      <c r="B79" s="5" t="s">
        <v>26</v>
      </c>
      <c r="C79" s="5" t="s">
        <v>48</v>
      </c>
      <c r="D79" s="5" t="s">
        <v>28</v>
      </c>
      <c r="E79" s="5" t="s">
        <v>51</v>
      </c>
      <c r="F79" s="6">
        <v>460000</v>
      </c>
      <c r="G79" s="5" t="s">
        <v>30</v>
      </c>
      <c r="H79" s="6">
        <v>2.5234212811369923</v>
      </c>
      <c r="I79" s="6">
        <v>27.73499996989457</v>
      </c>
      <c r="J79" s="6">
        <v>1160773.7893230165</v>
      </c>
      <c r="K79" s="6">
        <v>2.5234212811369923</v>
      </c>
      <c r="L79" s="7" t="s">
        <v>31</v>
      </c>
      <c r="M79" s="5" t="s">
        <v>32</v>
      </c>
      <c r="N79" s="6">
        <v>460000</v>
      </c>
      <c r="O79" s="5" t="s">
        <v>30</v>
      </c>
      <c r="P79" s="6">
        <v>2.4900000000000002</v>
      </c>
      <c r="Q79" s="6" t="s">
        <v>33</v>
      </c>
      <c r="R79" s="6">
        <v>321937.39</v>
      </c>
      <c r="S79" s="6">
        <v>1482711.1793230167</v>
      </c>
      <c r="T79" s="5" t="s">
        <v>34</v>
      </c>
      <c r="U79" s="5" t="s">
        <v>49</v>
      </c>
      <c r="W79">
        <f t="shared" si="6"/>
        <v>3.2232851724413405</v>
      </c>
      <c r="X79" s="8">
        <f t="shared" si="7"/>
        <v>1482711.1793230167</v>
      </c>
      <c r="Y79" s="8">
        <f t="shared" si="8"/>
        <v>321937.39</v>
      </c>
      <c r="Z79" s="9">
        <f t="shared" si="9"/>
        <v>0.21712751241748357</v>
      </c>
      <c r="AA79">
        <f t="shared" si="10"/>
        <v>251.41624345042456</v>
      </c>
      <c r="AB79">
        <f t="shared" si="11"/>
        <v>251416.24345042455</v>
      </c>
    </row>
    <row r="80" spans="1:28" x14ac:dyDescent="0.25">
      <c r="A80" s="4">
        <v>44571</v>
      </c>
      <c r="B80" s="5" t="s">
        <v>26</v>
      </c>
      <c r="C80" s="5" t="s">
        <v>52</v>
      </c>
      <c r="D80" s="5" t="s">
        <v>28</v>
      </c>
      <c r="E80" s="5" t="s">
        <v>53</v>
      </c>
      <c r="F80" s="6">
        <v>120000000</v>
      </c>
      <c r="G80" s="5" t="s">
        <v>30</v>
      </c>
      <c r="H80" s="6">
        <v>2.2449119614820316E-3</v>
      </c>
      <c r="I80" s="6">
        <v>27.735000130320326</v>
      </c>
      <c r="J80" s="6">
        <v>269389.43537784379</v>
      </c>
      <c r="K80" s="6">
        <v>2.2449119614820314</v>
      </c>
      <c r="L80" s="7" t="s">
        <v>31</v>
      </c>
      <c r="M80" s="5" t="s">
        <v>32</v>
      </c>
      <c r="N80" s="6">
        <v>120000</v>
      </c>
      <c r="O80" s="5" t="s">
        <v>37</v>
      </c>
      <c r="P80" s="6">
        <v>2.2050000000000001</v>
      </c>
      <c r="Q80" s="6" t="s">
        <v>33</v>
      </c>
      <c r="R80" s="6">
        <v>74713.67</v>
      </c>
      <c r="S80" s="6">
        <v>344103.10537784378</v>
      </c>
      <c r="T80" s="5" t="s">
        <v>34</v>
      </c>
      <c r="U80" s="5" t="s">
        <v>49</v>
      </c>
      <c r="W80">
        <f t="shared" si="6"/>
        <v>2.8675258781486983</v>
      </c>
      <c r="X80" s="8">
        <f t="shared" si="7"/>
        <v>344103.10537784378</v>
      </c>
      <c r="Y80" s="8">
        <f t="shared" si="8"/>
        <v>74713.67</v>
      </c>
      <c r="Z80" s="9">
        <f t="shared" si="9"/>
        <v>0.21712582313943479</v>
      </c>
      <c r="AA80">
        <f t="shared" si="10"/>
        <v>223.66701849559846</v>
      </c>
      <c r="AB80">
        <f t="shared" si="11"/>
        <v>223667.01849559846</v>
      </c>
    </row>
    <row r="81" spans="1:28" x14ac:dyDescent="0.25">
      <c r="A81" s="4">
        <v>44572</v>
      </c>
      <c r="B81" s="5" t="s">
        <v>26</v>
      </c>
      <c r="C81" s="5" t="s">
        <v>48</v>
      </c>
      <c r="D81" s="5" t="s">
        <v>28</v>
      </c>
      <c r="E81" s="5" t="s">
        <v>46</v>
      </c>
      <c r="F81" s="6">
        <v>120000</v>
      </c>
      <c r="G81" s="5" t="s">
        <v>30</v>
      </c>
      <c r="H81" s="6">
        <v>2.53349652677137</v>
      </c>
      <c r="I81" s="6">
        <v>27.73499980391318</v>
      </c>
      <c r="J81" s="6">
        <v>304019.58321256441</v>
      </c>
      <c r="K81" s="6">
        <v>2.53349652677137</v>
      </c>
      <c r="L81" s="7" t="s">
        <v>31</v>
      </c>
      <c r="M81" s="5" t="s">
        <v>32</v>
      </c>
      <c r="N81" s="6">
        <v>120000</v>
      </c>
      <c r="O81" s="5" t="s">
        <v>30</v>
      </c>
      <c r="P81" s="6">
        <v>2.48</v>
      </c>
      <c r="Q81" s="6" t="s">
        <v>33</v>
      </c>
      <c r="R81" s="6">
        <v>84318.14</v>
      </c>
      <c r="S81" s="6">
        <v>388337.72321256442</v>
      </c>
      <c r="T81" s="5" t="s">
        <v>34</v>
      </c>
      <c r="U81" s="5" t="s">
        <v>49</v>
      </c>
      <c r="W81">
        <f t="shared" si="6"/>
        <v>3.2361476934380367</v>
      </c>
      <c r="X81" s="8">
        <f t="shared" si="7"/>
        <v>388337.72321256442</v>
      </c>
      <c r="Y81" s="8">
        <f t="shared" si="8"/>
        <v>84318.14</v>
      </c>
      <c r="Z81" s="9">
        <f t="shared" si="9"/>
        <v>0.21712580303162249</v>
      </c>
      <c r="AA81">
        <f t="shared" si="10"/>
        <v>252.41952008816685</v>
      </c>
      <c r="AB81">
        <f t="shared" si="11"/>
        <v>252419.52008816684</v>
      </c>
    </row>
    <row r="82" spans="1:28" x14ac:dyDescent="0.25">
      <c r="A82" s="4">
        <v>44589</v>
      </c>
      <c r="B82" s="5" t="s">
        <v>26</v>
      </c>
      <c r="C82" s="5" t="s">
        <v>48</v>
      </c>
      <c r="D82" s="5" t="s">
        <v>28</v>
      </c>
      <c r="E82" s="5" t="s">
        <v>46</v>
      </c>
      <c r="F82" s="6">
        <v>72000</v>
      </c>
      <c r="G82" s="5" t="s">
        <v>30</v>
      </c>
      <c r="H82" s="6">
        <v>2.5607444538770752</v>
      </c>
      <c r="I82" s="6">
        <v>27.734999725137214</v>
      </c>
      <c r="J82" s="6">
        <v>184373.60067914941</v>
      </c>
      <c r="K82" s="6">
        <v>2.5607444538770752</v>
      </c>
      <c r="L82" s="7" t="s">
        <v>31</v>
      </c>
      <c r="M82" s="5" t="s">
        <v>32</v>
      </c>
      <c r="N82" s="6">
        <v>72000</v>
      </c>
      <c r="O82" s="5" t="s">
        <v>30</v>
      </c>
      <c r="P82" s="6">
        <v>2.5499999999999998</v>
      </c>
      <c r="Q82" s="6" t="s">
        <v>33</v>
      </c>
      <c r="R82" s="6">
        <v>51135</v>
      </c>
      <c r="S82" s="6">
        <v>235508.60067914941</v>
      </c>
      <c r="T82" s="5" t="s">
        <v>34</v>
      </c>
      <c r="U82" s="5" t="s">
        <v>49</v>
      </c>
      <c r="W82">
        <f t="shared" si="6"/>
        <v>3.2709527872104087</v>
      </c>
      <c r="X82" s="8">
        <f t="shared" si="7"/>
        <v>235508.60067914941</v>
      </c>
      <c r="Y82" s="8">
        <f t="shared" si="8"/>
        <v>51135</v>
      </c>
      <c r="Z82" s="9">
        <f t="shared" si="9"/>
        <v>0.21712582832448207</v>
      </c>
      <c r="AA82">
        <f t="shared" si="10"/>
        <v>255.13431740241188</v>
      </c>
      <c r="AB82">
        <f t="shared" si="11"/>
        <v>255134.31740241189</v>
      </c>
    </row>
    <row r="83" spans="1:28" x14ac:dyDescent="0.25">
      <c r="A83" s="4">
        <v>44589</v>
      </c>
      <c r="B83" s="5" t="s">
        <v>26</v>
      </c>
      <c r="C83" s="5" t="s">
        <v>52</v>
      </c>
      <c r="D83" s="5" t="s">
        <v>28</v>
      </c>
      <c r="E83" s="5" t="s">
        <v>51</v>
      </c>
      <c r="F83" s="6">
        <v>240000</v>
      </c>
      <c r="G83" s="5" t="s">
        <v>30</v>
      </c>
      <c r="H83" s="6">
        <v>2.1640801169039596</v>
      </c>
      <c r="I83" s="6">
        <v>27.734999933239457</v>
      </c>
      <c r="J83" s="6">
        <v>519379.22805695032</v>
      </c>
      <c r="K83" s="6">
        <v>2.1640801169039596</v>
      </c>
      <c r="L83" s="7" t="s">
        <v>31</v>
      </c>
      <c r="M83" s="5" t="s">
        <v>32</v>
      </c>
      <c r="N83" s="6">
        <v>240000</v>
      </c>
      <c r="O83" s="5" t="s">
        <v>30</v>
      </c>
      <c r="P83" s="6">
        <v>2.1549999999999998</v>
      </c>
      <c r="Q83" s="6" t="s">
        <v>33</v>
      </c>
      <c r="R83" s="6">
        <v>144048.39000000001</v>
      </c>
      <c r="S83" s="6">
        <v>663427.61805695039</v>
      </c>
      <c r="T83" s="5" t="s">
        <v>34</v>
      </c>
      <c r="U83" s="5" t="s">
        <v>49</v>
      </c>
      <c r="W83">
        <f t="shared" si="6"/>
        <v>2.76428174190396</v>
      </c>
      <c r="X83" s="8">
        <f t="shared" si="7"/>
        <v>663427.61805695039</v>
      </c>
      <c r="Y83" s="8">
        <f t="shared" si="8"/>
        <v>144048.39000000001</v>
      </c>
      <c r="Z83" s="9">
        <f t="shared" si="9"/>
        <v>0.21712751486272089</v>
      </c>
      <c r="AA83">
        <f t="shared" si="10"/>
        <v>215.61397586850887</v>
      </c>
      <c r="AB83">
        <f t="shared" si="11"/>
        <v>215613.97586850886</v>
      </c>
    </row>
    <row r="84" spans="1:28" x14ac:dyDescent="0.25">
      <c r="A84" s="4">
        <v>44589</v>
      </c>
      <c r="B84" s="5" t="s">
        <v>26</v>
      </c>
      <c r="C84" s="5" t="s">
        <v>48</v>
      </c>
      <c r="D84" s="5" t="s">
        <v>28</v>
      </c>
      <c r="E84" s="5" t="s">
        <v>51</v>
      </c>
      <c r="F84" s="6">
        <v>240000</v>
      </c>
      <c r="G84" s="5" t="s">
        <v>30</v>
      </c>
      <c r="H84" s="6">
        <v>2.4201545622916667</v>
      </c>
      <c r="I84" s="6">
        <v>27.735000064288723</v>
      </c>
      <c r="J84" s="6">
        <v>580837.09495000006</v>
      </c>
      <c r="K84" s="6">
        <v>2.4201545622916667</v>
      </c>
      <c r="L84" s="7" t="s">
        <v>31</v>
      </c>
      <c r="M84" s="5" t="s">
        <v>32</v>
      </c>
      <c r="N84" s="6">
        <v>240000</v>
      </c>
      <c r="O84" s="5" t="s">
        <v>30</v>
      </c>
      <c r="P84" s="6">
        <v>2.41</v>
      </c>
      <c r="Q84" s="6" t="s">
        <v>33</v>
      </c>
      <c r="R84" s="6">
        <v>161093.56</v>
      </c>
      <c r="S84" s="6">
        <v>741930.65495000011</v>
      </c>
      <c r="T84" s="5" t="s">
        <v>34</v>
      </c>
      <c r="U84" s="5" t="s">
        <v>49</v>
      </c>
      <c r="W84">
        <f t="shared" si="6"/>
        <v>3.0913777289583337</v>
      </c>
      <c r="X84" s="8">
        <f t="shared" si="7"/>
        <v>741930.65495000011</v>
      </c>
      <c r="Y84" s="8">
        <f t="shared" si="8"/>
        <v>161093.56</v>
      </c>
      <c r="Z84" s="9">
        <f t="shared" si="9"/>
        <v>0.21712751579304448</v>
      </c>
      <c r="AA84">
        <f t="shared" si="10"/>
        <v>241.12746285875002</v>
      </c>
      <c r="AB84">
        <f t="shared" si="11"/>
        <v>241127.46285875002</v>
      </c>
    </row>
    <row r="85" spans="1:28" x14ac:dyDescent="0.25">
      <c r="A85" s="4">
        <v>44594</v>
      </c>
      <c r="B85" s="5" t="s">
        <v>26</v>
      </c>
      <c r="C85" s="5" t="s">
        <v>48</v>
      </c>
      <c r="D85" s="5" t="s">
        <v>28</v>
      </c>
      <c r="E85" s="5" t="s">
        <v>29</v>
      </c>
      <c r="F85" s="6">
        <v>23000</v>
      </c>
      <c r="G85" s="5" t="s">
        <v>30</v>
      </c>
      <c r="H85" s="6">
        <v>2.433373842292256</v>
      </c>
      <c r="I85" s="6">
        <v>27.735001483396225</v>
      </c>
      <c r="J85" s="6">
        <v>55967.598372721885</v>
      </c>
      <c r="K85" s="6">
        <v>2.433373842292256</v>
      </c>
      <c r="L85" s="7" t="s">
        <v>31</v>
      </c>
      <c r="M85" s="5" t="s">
        <v>32</v>
      </c>
      <c r="N85" s="6">
        <v>23000</v>
      </c>
      <c r="O85" s="5" t="s">
        <v>30</v>
      </c>
      <c r="P85" s="6">
        <v>2.4169999999999998</v>
      </c>
      <c r="Q85" s="6" t="s">
        <v>33</v>
      </c>
      <c r="R85" s="6">
        <v>15522.3</v>
      </c>
      <c r="S85" s="6">
        <v>71489.898372721887</v>
      </c>
      <c r="T85" s="5" t="s">
        <v>34</v>
      </c>
      <c r="U85" s="5" t="s">
        <v>49</v>
      </c>
      <c r="W85">
        <f t="shared" si="6"/>
        <v>3.1082564509879083</v>
      </c>
      <c r="X85" s="8">
        <f t="shared" si="7"/>
        <v>71489.898372721887</v>
      </c>
      <c r="Y85" s="8">
        <f t="shared" si="8"/>
        <v>15522.3</v>
      </c>
      <c r="Z85" s="9">
        <f t="shared" si="9"/>
        <v>0.21712578075118347</v>
      </c>
      <c r="AA85">
        <f t="shared" si="10"/>
        <v>242.44400317705686</v>
      </c>
      <c r="AB85">
        <f t="shared" si="11"/>
        <v>242444.00317705685</v>
      </c>
    </row>
    <row r="86" spans="1:28" x14ac:dyDescent="0.25">
      <c r="A86" s="4">
        <v>44594</v>
      </c>
      <c r="B86" s="5" t="s">
        <v>26</v>
      </c>
      <c r="C86" s="5" t="s">
        <v>48</v>
      </c>
      <c r="D86" s="5" t="s">
        <v>28</v>
      </c>
      <c r="E86" s="5" t="s">
        <v>29</v>
      </c>
      <c r="F86" s="6">
        <v>23000</v>
      </c>
      <c r="G86" s="5" t="s">
        <v>30</v>
      </c>
      <c r="H86" s="6">
        <v>2.433373842292256</v>
      </c>
      <c r="I86" s="6">
        <v>27.735001483396225</v>
      </c>
      <c r="J86" s="6">
        <v>55967.598372721885</v>
      </c>
      <c r="K86" s="6">
        <v>2.433373842292256</v>
      </c>
      <c r="L86" s="7" t="s">
        <v>31</v>
      </c>
      <c r="M86" s="5" t="s">
        <v>32</v>
      </c>
      <c r="N86" s="6">
        <v>23000</v>
      </c>
      <c r="O86" s="5" t="s">
        <v>30</v>
      </c>
      <c r="P86" s="6">
        <v>2.4169999999999998</v>
      </c>
      <c r="Q86" s="6" t="s">
        <v>33</v>
      </c>
      <c r="R86" s="6">
        <v>15522.3</v>
      </c>
      <c r="S86" s="6">
        <v>71489.898372721887</v>
      </c>
      <c r="T86" s="5" t="s">
        <v>34</v>
      </c>
      <c r="U86" s="5" t="s">
        <v>49</v>
      </c>
      <c r="W86">
        <f t="shared" si="6"/>
        <v>3.1082564509879083</v>
      </c>
      <c r="X86" s="8">
        <f t="shared" si="7"/>
        <v>71489.898372721887</v>
      </c>
      <c r="Y86" s="8">
        <f t="shared" si="8"/>
        <v>15522.3</v>
      </c>
      <c r="Z86" s="9">
        <f t="shared" si="9"/>
        <v>0.21712578075118347</v>
      </c>
      <c r="AA86">
        <f t="shared" si="10"/>
        <v>242.44400317705686</v>
      </c>
      <c r="AB86">
        <f t="shared" si="11"/>
        <v>242444.00317705685</v>
      </c>
    </row>
    <row r="87" spans="1:28" x14ac:dyDescent="0.25">
      <c r="A87" s="4">
        <v>44594</v>
      </c>
      <c r="B87" s="5" t="s">
        <v>26</v>
      </c>
      <c r="C87" s="5" t="s">
        <v>48</v>
      </c>
      <c r="D87" s="5" t="s">
        <v>28</v>
      </c>
      <c r="E87" s="5" t="s">
        <v>29</v>
      </c>
      <c r="F87" s="6">
        <v>23000</v>
      </c>
      <c r="G87" s="5" t="s">
        <v>30</v>
      </c>
      <c r="H87" s="6">
        <v>2.433373842292256</v>
      </c>
      <c r="I87" s="6">
        <v>27.735001483396225</v>
      </c>
      <c r="J87" s="6">
        <v>55967.598372721885</v>
      </c>
      <c r="K87" s="6">
        <v>2.433373842292256</v>
      </c>
      <c r="L87" s="7" t="s">
        <v>31</v>
      </c>
      <c r="M87" s="5" t="s">
        <v>32</v>
      </c>
      <c r="N87" s="6">
        <v>23000</v>
      </c>
      <c r="O87" s="5" t="s">
        <v>30</v>
      </c>
      <c r="P87" s="6">
        <v>2.4169999999999998</v>
      </c>
      <c r="Q87" s="6" t="s">
        <v>33</v>
      </c>
      <c r="R87" s="6">
        <v>15522.3</v>
      </c>
      <c r="S87" s="6">
        <v>71489.898372721887</v>
      </c>
      <c r="T87" s="5" t="s">
        <v>34</v>
      </c>
      <c r="U87" s="5" t="s">
        <v>49</v>
      </c>
      <c r="W87">
        <f t="shared" si="6"/>
        <v>3.1082564509879083</v>
      </c>
      <c r="X87" s="8">
        <f t="shared" si="7"/>
        <v>71489.898372721887</v>
      </c>
      <c r="Y87" s="8">
        <f t="shared" si="8"/>
        <v>15522.3</v>
      </c>
      <c r="Z87" s="9">
        <f t="shared" si="9"/>
        <v>0.21712578075118347</v>
      </c>
      <c r="AA87">
        <f t="shared" si="10"/>
        <v>242.44400317705686</v>
      </c>
      <c r="AB87">
        <f t="shared" si="11"/>
        <v>242444.00317705685</v>
      </c>
    </row>
    <row r="88" spans="1:28" x14ac:dyDescent="0.25">
      <c r="A88" s="4">
        <v>44594</v>
      </c>
      <c r="B88" s="5" t="s">
        <v>26</v>
      </c>
      <c r="C88" s="5" t="s">
        <v>52</v>
      </c>
      <c r="D88" s="5" t="s">
        <v>28</v>
      </c>
      <c r="E88" s="5" t="s">
        <v>51</v>
      </c>
      <c r="F88" s="6">
        <v>230000</v>
      </c>
      <c r="G88" s="5" t="s">
        <v>30</v>
      </c>
      <c r="H88" s="6">
        <v>2.2249715314298246</v>
      </c>
      <c r="I88" s="6">
        <v>27.735000061397798</v>
      </c>
      <c r="J88" s="6">
        <v>511743.45222885965</v>
      </c>
      <c r="K88" s="6">
        <v>2.2249715314298246</v>
      </c>
      <c r="L88" s="7" t="s">
        <v>31</v>
      </c>
      <c r="M88" s="5" t="s">
        <v>32</v>
      </c>
      <c r="N88" s="6">
        <v>230000</v>
      </c>
      <c r="O88" s="5" t="s">
        <v>30</v>
      </c>
      <c r="P88" s="6">
        <v>2.21</v>
      </c>
      <c r="Q88" s="6" t="s">
        <v>33</v>
      </c>
      <c r="R88" s="6">
        <v>141930.63</v>
      </c>
      <c r="S88" s="6">
        <v>653674.08222885965</v>
      </c>
      <c r="T88" s="5" t="s">
        <v>34</v>
      </c>
      <c r="U88" s="5" t="s">
        <v>49</v>
      </c>
      <c r="W88">
        <f t="shared" si="6"/>
        <v>2.8420612270819987</v>
      </c>
      <c r="X88" s="8">
        <f t="shared" si="7"/>
        <v>653674.08222885965</v>
      </c>
      <c r="Y88" s="8">
        <f t="shared" si="8"/>
        <v>141930.63</v>
      </c>
      <c r="Z88" s="9">
        <f t="shared" si="9"/>
        <v>0.2171275163856172</v>
      </c>
      <c r="AA88">
        <f t="shared" si="10"/>
        <v>221.6807757123959</v>
      </c>
      <c r="AB88">
        <f t="shared" si="11"/>
        <v>221680.7757123959</v>
      </c>
    </row>
    <row r="89" spans="1:28" x14ac:dyDescent="0.25">
      <c r="A89" s="4">
        <v>44594</v>
      </c>
      <c r="B89" s="5" t="s">
        <v>26</v>
      </c>
      <c r="C89" s="5" t="s">
        <v>48</v>
      </c>
      <c r="D89" s="5" t="s">
        <v>28</v>
      </c>
      <c r="E89" s="5" t="s">
        <v>29</v>
      </c>
      <c r="F89" s="6">
        <v>23000</v>
      </c>
      <c r="G89" s="5" t="s">
        <v>30</v>
      </c>
      <c r="H89" s="6">
        <v>2.433373842292256</v>
      </c>
      <c r="I89" s="6">
        <v>27.735001483396225</v>
      </c>
      <c r="J89" s="6">
        <v>55967.598372721885</v>
      </c>
      <c r="K89" s="6">
        <v>2.433373842292256</v>
      </c>
      <c r="L89" s="7" t="s">
        <v>31</v>
      </c>
      <c r="M89" s="5" t="s">
        <v>32</v>
      </c>
      <c r="N89" s="6">
        <v>23000</v>
      </c>
      <c r="O89" s="5" t="s">
        <v>30</v>
      </c>
      <c r="P89" s="6">
        <v>2.4169999999999998</v>
      </c>
      <c r="Q89" s="6" t="s">
        <v>33</v>
      </c>
      <c r="R89" s="6">
        <v>15522.3</v>
      </c>
      <c r="S89" s="6">
        <v>71489.898372721887</v>
      </c>
      <c r="T89" s="5" t="s">
        <v>34</v>
      </c>
      <c r="U89" s="5" t="s">
        <v>49</v>
      </c>
      <c r="W89">
        <f t="shared" si="6"/>
        <v>3.1082564509879083</v>
      </c>
      <c r="X89" s="8">
        <f t="shared" si="7"/>
        <v>71489.898372721887</v>
      </c>
      <c r="Y89" s="8">
        <f t="shared" si="8"/>
        <v>15522.3</v>
      </c>
      <c r="Z89" s="9">
        <f t="shared" si="9"/>
        <v>0.21712578075118347</v>
      </c>
      <c r="AA89">
        <f t="shared" si="10"/>
        <v>242.44400317705686</v>
      </c>
      <c r="AB89">
        <f t="shared" si="11"/>
        <v>242444.00317705685</v>
      </c>
    </row>
    <row r="90" spans="1:28" x14ac:dyDescent="0.25">
      <c r="A90" s="4">
        <v>44594</v>
      </c>
      <c r="B90" s="5" t="s">
        <v>26</v>
      </c>
      <c r="C90" s="5" t="s">
        <v>48</v>
      </c>
      <c r="D90" s="5" t="s">
        <v>28</v>
      </c>
      <c r="E90" s="5" t="s">
        <v>29</v>
      </c>
      <c r="F90" s="6">
        <v>23000</v>
      </c>
      <c r="G90" s="5" t="s">
        <v>30</v>
      </c>
      <c r="H90" s="6">
        <v>2.433373842292256</v>
      </c>
      <c r="I90" s="6">
        <v>27.735001483396225</v>
      </c>
      <c r="J90" s="6">
        <v>55967.598372721885</v>
      </c>
      <c r="K90" s="6">
        <v>2.433373842292256</v>
      </c>
      <c r="L90" s="7" t="s">
        <v>31</v>
      </c>
      <c r="M90" s="5" t="s">
        <v>32</v>
      </c>
      <c r="N90" s="6">
        <v>23000</v>
      </c>
      <c r="O90" s="5" t="s">
        <v>30</v>
      </c>
      <c r="P90" s="6">
        <v>2.4169999999999998</v>
      </c>
      <c r="Q90" s="6" t="s">
        <v>33</v>
      </c>
      <c r="R90" s="6">
        <v>15522.3</v>
      </c>
      <c r="S90" s="6">
        <v>71489.898372721887</v>
      </c>
      <c r="T90" s="5" t="s">
        <v>34</v>
      </c>
      <c r="U90" s="5" t="s">
        <v>49</v>
      </c>
      <c r="W90">
        <f t="shared" si="6"/>
        <v>3.1082564509879083</v>
      </c>
      <c r="X90" s="8">
        <f t="shared" si="7"/>
        <v>71489.898372721887</v>
      </c>
      <c r="Y90" s="8">
        <f t="shared" si="8"/>
        <v>15522.3</v>
      </c>
      <c r="Z90" s="9">
        <f t="shared" si="9"/>
        <v>0.21712578075118347</v>
      </c>
      <c r="AA90">
        <f t="shared" si="10"/>
        <v>242.44400317705686</v>
      </c>
      <c r="AB90">
        <f t="shared" si="11"/>
        <v>242444.00317705685</v>
      </c>
    </row>
    <row r="91" spans="1:28" x14ac:dyDescent="0.25">
      <c r="A91" s="4">
        <v>44594</v>
      </c>
      <c r="B91" s="5" t="s">
        <v>26</v>
      </c>
      <c r="C91" s="5" t="s">
        <v>48</v>
      </c>
      <c r="D91" s="5" t="s">
        <v>28</v>
      </c>
      <c r="E91" s="5" t="s">
        <v>29</v>
      </c>
      <c r="F91" s="6">
        <v>23000</v>
      </c>
      <c r="G91" s="5" t="s">
        <v>30</v>
      </c>
      <c r="H91" s="6">
        <v>2.433373842292256</v>
      </c>
      <c r="I91" s="6">
        <v>27.735001483396225</v>
      </c>
      <c r="J91" s="6">
        <v>55967.598372721885</v>
      </c>
      <c r="K91" s="6">
        <v>2.433373842292256</v>
      </c>
      <c r="L91" s="7" t="s">
        <v>31</v>
      </c>
      <c r="M91" s="5" t="s">
        <v>32</v>
      </c>
      <c r="N91" s="6">
        <v>23000</v>
      </c>
      <c r="O91" s="5" t="s">
        <v>30</v>
      </c>
      <c r="P91" s="6">
        <v>2.4169999999999998</v>
      </c>
      <c r="Q91" s="6" t="s">
        <v>33</v>
      </c>
      <c r="R91" s="6">
        <v>15522.3</v>
      </c>
      <c r="S91" s="6">
        <v>71489.898372721887</v>
      </c>
      <c r="T91" s="5" t="s">
        <v>34</v>
      </c>
      <c r="U91" s="5" t="s">
        <v>49</v>
      </c>
      <c r="W91">
        <f t="shared" si="6"/>
        <v>3.1082564509879083</v>
      </c>
      <c r="X91" s="8">
        <f t="shared" si="7"/>
        <v>71489.898372721887</v>
      </c>
      <c r="Y91" s="8">
        <f t="shared" si="8"/>
        <v>15522.3</v>
      </c>
      <c r="Z91" s="9">
        <f t="shared" si="9"/>
        <v>0.21712578075118347</v>
      </c>
      <c r="AA91">
        <f t="shared" si="10"/>
        <v>242.44400317705686</v>
      </c>
      <c r="AB91">
        <f t="shared" si="11"/>
        <v>242444.00317705685</v>
      </c>
    </row>
    <row r="92" spans="1:28" x14ac:dyDescent="0.25">
      <c r="A92" s="4">
        <v>44594</v>
      </c>
      <c r="B92" s="5" t="s">
        <v>26</v>
      </c>
      <c r="C92" s="5" t="s">
        <v>48</v>
      </c>
      <c r="D92" s="5" t="s">
        <v>28</v>
      </c>
      <c r="E92" s="5" t="s">
        <v>29</v>
      </c>
      <c r="F92" s="6">
        <v>23000</v>
      </c>
      <c r="G92" s="5" t="s">
        <v>30</v>
      </c>
      <c r="H92" s="6">
        <v>2.433373842292256</v>
      </c>
      <c r="I92" s="6">
        <v>27.735001483396225</v>
      </c>
      <c r="J92" s="6">
        <v>55967.598372721885</v>
      </c>
      <c r="K92" s="6">
        <v>2.433373842292256</v>
      </c>
      <c r="L92" s="7" t="s">
        <v>31</v>
      </c>
      <c r="M92" s="5" t="s">
        <v>32</v>
      </c>
      <c r="N92" s="6">
        <v>23000</v>
      </c>
      <c r="O92" s="5" t="s">
        <v>30</v>
      </c>
      <c r="P92" s="6">
        <v>2.4169999999999998</v>
      </c>
      <c r="Q92" s="6" t="s">
        <v>33</v>
      </c>
      <c r="R92" s="6">
        <v>15522.3</v>
      </c>
      <c r="S92" s="6">
        <v>71489.898372721887</v>
      </c>
      <c r="T92" s="5" t="s">
        <v>34</v>
      </c>
      <c r="U92" s="5" t="s">
        <v>49</v>
      </c>
      <c r="W92">
        <f t="shared" si="6"/>
        <v>3.1082564509879083</v>
      </c>
      <c r="X92" s="8">
        <f t="shared" si="7"/>
        <v>71489.898372721887</v>
      </c>
      <c r="Y92" s="8">
        <f t="shared" si="8"/>
        <v>15522.3</v>
      </c>
      <c r="Z92" s="9">
        <f t="shared" si="9"/>
        <v>0.21712578075118347</v>
      </c>
      <c r="AA92">
        <f t="shared" si="10"/>
        <v>242.44400317705686</v>
      </c>
      <c r="AB92">
        <f t="shared" si="11"/>
        <v>242444.00317705685</v>
      </c>
    </row>
    <row r="93" spans="1:28" x14ac:dyDescent="0.25">
      <c r="A93" s="4">
        <v>44594</v>
      </c>
      <c r="B93" s="5" t="s">
        <v>26</v>
      </c>
      <c r="C93" s="5" t="s">
        <v>48</v>
      </c>
      <c r="D93" s="5" t="s">
        <v>28</v>
      </c>
      <c r="E93" s="5" t="s">
        <v>29</v>
      </c>
      <c r="F93" s="6">
        <v>23000</v>
      </c>
      <c r="G93" s="5" t="s">
        <v>30</v>
      </c>
      <c r="H93" s="6">
        <v>2.433373842292256</v>
      </c>
      <c r="I93" s="6">
        <v>27.735001483396225</v>
      </c>
      <c r="J93" s="6">
        <v>55967.598372721885</v>
      </c>
      <c r="K93" s="6">
        <v>2.433373842292256</v>
      </c>
      <c r="L93" s="7" t="s">
        <v>31</v>
      </c>
      <c r="M93" s="5" t="s">
        <v>32</v>
      </c>
      <c r="N93" s="6">
        <v>23000</v>
      </c>
      <c r="O93" s="5" t="s">
        <v>30</v>
      </c>
      <c r="P93" s="6">
        <v>2.4169999999999998</v>
      </c>
      <c r="Q93" s="6" t="s">
        <v>33</v>
      </c>
      <c r="R93" s="6">
        <v>15522.3</v>
      </c>
      <c r="S93" s="6">
        <v>71489.898372721887</v>
      </c>
      <c r="T93" s="5" t="s">
        <v>34</v>
      </c>
      <c r="U93" s="5" t="s">
        <v>49</v>
      </c>
      <c r="W93">
        <f t="shared" si="6"/>
        <v>3.1082564509879083</v>
      </c>
      <c r="X93" s="8">
        <f t="shared" si="7"/>
        <v>71489.898372721887</v>
      </c>
      <c r="Y93" s="8">
        <f t="shared" si="8"/>
        <v>15522.3</v>
      </c>
      <c r="Z93" s="9">
        <f t="shared" si="9"/>
        <v>0.21712578075118347</v>
      </c>
      <c r="AA93">
        <f t="shared" si="10"/>
        <v>242.44400317705686</v>
      </c>
      <c r="AB93">
        <f t="shared" si="11"/>
        <v>242444.00317705685</v>
      </c>
    </row>
    <row r="94" spans="1:28" x14ac:dyDescent="0.25">
      <c r="A94" s="4">
        <v>44594</v>
      </c>
      <c r="B94" s="5" t="s">
        <v>26</v>
      </c>
      <c r="C94" s="5" t="s">
        <v>48</v>
      </c>
      <c r="D94" s="5" t="s">
        <v>28</v>
      </c>
      <c r="E94" s="5" t="s">
        <v>29</v>
      </c>
      <c r="F94" s="6">
        <v>23000</v>
      </c>
      <c r="G94" s="5" t="s">
        <v>30</v>
      </c>
      <c r="H94" s="6">
        <v>2.433373842292256</v>
      </c>
      <c r="I94" s="6">
        <v>27.735001483396225</v>
      </c>
      <c r="J94" s="6">
        <v>55967.598372721885</v>
      </c>
      <c r="K94" s="6">
        <v>2.433373842292256</v>
      </c>
      <c r="L94" s="7" t="s">
        <v>31</v>
      </c>
      <c r="M94" s="5" t="s">
        <v>32</v>
      </c>
      <c r="N94" s="6">
        <v>23000</v>
      </c>
      <c r="O94" s="5" t="s">
        <v>30</v>
      </c>
      <c r="P94" s="6">
        <v>2.4169999999999998</v>
      </c>
      <c r="Q94" s="6" t="s">
        <v>33</v>
      </c>
      <c r="R94" s="6">
        <v>15522.3</v>
      </c>
      <c r="S94" s="6">
        <v>71489.898372721887</v>
      </c>
      <c r="T94" s="5" t="s">
        <v>34</v>
      </c>
      <c r="U94" s="5" t="s">
        <v>49</v>
      </c>
      <c r="W94">
        <f t="shared" si="6"/>
        <v>3.1082564509879083</v>
      </c>
      <c r="X94" s="8">
        <f t="shared" si="7"/>
        <v>71489.898372721887</v>
      </c>
      <c r="Y94" s="8">
        <f t="shared" si="8"/>
        <v>15522.3</v>
      </c>
      <c r="Z94" s="9">
        <f t="shared" si="9"/>
        <v>0.21712578075118347</v>
      </c>
      <c r="AA94">
        <f t="shared" si="10"/>
        <v>242.44400317705686</v>
      </c>
      <c r="AB94">
        <f t="shared" si="11"/>
        <v>242444.00317705685</v>
      </c>
    </row>
    <row r="95" spans="1:28" x14ac:dyDescent="0.25">
      <c r="A95" s="4">
        <v>44594</v>
      </c>
      <c r="B95" s="5" t="s">
        <v>26</v>
      </c>
      <c r="C95" s="5" t="s">
        <v>48</v>
      </c>
      <c r="D95" s="5" t="s">
        <v>28</v>
      </c>
      <c r="E95" s="5" t="s">
        <v>29</v>
      </c>
      <c r="F95" s="6">
        <v>23000</v>
      </c>
      <c r="G95" s="5" t="s">
        <v>30</v>
      </c>
      <c r="H95" s="6">
        <v>2.433373842292256</v>
      </c>
      <c r="I95" s="6">
        <v>27.735001483396225</v>
      </c>
      <c r="J95" s="6">
        <v>55967.598372721885</v>
      </c>
      <c r="K95" s="6">
        <v>2.433373842292256</v>
      </c>
      <c r="L95" s="7" t="s">
        <v>31</v>
      </c>
      <c r="M95" s="5" t="s">
        <v>32</v>
      </c>
      <c r="N95" s="6">
        <v>23000</v>
      </c>
      <c r="O95" s="5" t="s">
        <v>30</v>
      </c>
      <c r="P95" s="6">
        <v>2.4169999999999998</v>
      </c>
      <c r="Q95" s="6" t="s">
        <v>33</v>
      </c>
      <c r="R95" s="6">
        <v>15522.3</v>
      </c>
      <c r="S95" s="6">
        <v>71489.898372721887</v>
      </c>
      <c r="T95" s="5" t="s">
        <v>34</v>
      </c>
      <c r="U95" s="5" t="s">
        <v>49</v>
      </c>
      <c r="W95">
        <f t="shared" si="6"/>
        <v>3.1082564509879083</v>
      </c>
      <c r="X95" s="8">
        <f t="shared" si="7"/>
        <v>71489.898372721887</v>
      </c>
      <c r="Y95" s="8">
        <f t="shared" si="8"/>
        <v>15522.3</v>
      </c>
      <c r="Z95" s="9">
        <f t="shared" si="9"/>
        <v>0.21712578075118347</v>
      </c>
      <c r="AA95">
        <f t="shared" si="10"/>
        <v>242.44400317705686</v>
      </c>
      <c r="AB95">
        <f t="shared" si="11"/>
        <v>242444.00317705685</v>
      </c>
    </row>
    <row r="96" spans="1:28" x14ac:dyDescent="0.25">
      <c r="A96" s="4">
        <v>44594</v>
      </c>
      <c r="B96" s="5" t="s">
        <v>26</v>
      </c>
      <c r="C96" s="5" t="s">
        <v>48</v>
      </c>
      <c r="D96" s="5" t="s">
        <v>28</v>
      </c>
      <c r="E96" s="5" t="s">
        <v>29</v>
      </c>
      <c r="F96" s="6">
        <v>23000</v>
      </c>
      <c r="G96" s="5" t="s">
        <v>30</v>
      </c>
      <c r="H96" s="6">
        <v>2.433373842292256</v>
      </c>
      <c r="I96" s="6">
        <v>27.735001483396225</v>
      </c>
      <c r="J96" s="6">
        <v>55967.598372721885</v>
      </c>
      <c r="K96" s="6">
        <v>2.433373842292256</v>
      </c>
      <c r="L96" s="7" t="s">
        <v>31</v>
      </c>
      <c r="M96" s="5" t="s">
        <v>32</v>
      </c>
      <c r="N96" s="6">
        <v>23000</v>
      </c>
      <c r="O96" s="5" t="s">
        <v>30</v>
      </c>
      <c r="P96" s="6">
        <v>2.4169999999999998</v>
      </c>
      <c r="Q96" s="6" t="s">
        <v>33</v>
      </c>
      <c r="R96" s="6">
        <v>15522.3</v>
      </c>
      <c r="S96" s="6">
        <v>71489.898372721887</v>
      </c>
      <c r="T96" s="5" t="s">
        <v>34</v>
      </c>
      <c r="U96" s="5" t="s">
        <v>49</v>
      </c>
      <c r="W96">
        <f t="shared" si="6"/>
        <v>3.1082564509879083</v>
      </c>
      <c r="X96" s="8">
        <f t="shared" si="7"/>
        <v>71489.898372721887</v>
      </c>
      <c r="Y96" s="8">
        <f t="shared" si="8"/>
        <v>15522.3</v>
      </c>
      <c r="Z96" s="9">
        <f t="shared" si="9"/>
        <v>0.21712578075118347</v>
      </c>
      <c r="AA96">
        <f t="shared" si="10"/>
        <v>242.44400317705686</v>
      </c>
      <c r="AB96">
        <f t="shared" si="11"/>
        <v>242444.00317705685</v>
      </c>
    </row>
    <row r="97" spans="1:28" x14ac:dyDescent="0.25">
      <c r="A97" s="4">
        <v>44594</v>
      </c>
      <c r="B97" s="5" t="s">
        <v>26</v>
      </c>
      <c r="C97" s="5" t="s">
        <v>48</v>
      </c>
      <c r="D97" s="5" t="s">
        <v>28</v>
      </c>
      <c r="E97" s="5" t="s">
        <v>46</v>
      </c>
      <c r="F97" s="6">
        <v>120000</v>
      </c>
      <c r="G97" s="5" t="s">
        <v>30</v>
      </c>
      <c r="H97" s="6">
        <v>2.5672748439574899</v>
      </c>
      <c r="I97" s="6">
        <v>27.73499986980184</v>
      </c>
      <c r="J97" s="6">
        <v>308072.9812748988</v>
      </c>
      <c r="K97" s="6">
        <v>2.5672748439574899</v>
      </c>
      <c r="L97" s="7" t="s">
        <v>31</v>
      </c>
      <c r="M97" s="5" t="s">
        <v>32</v>
      </c>
      <c r="N97" s="6">
        <v>120000</v>
      </c>
      <c r="O97" s="5" t="s">
        <v>30</v>
      </c>
      <c r="P97" s="6">
        <v>2.5499999999999998</v>
      </c>
      <c r="Q97" s="6" t="s">
        <v>33</v>
      </c>
      <c r="R97" s="6">
        <v>85442.33</v>
      </c>
      <c r="S97" s="6">
        <v>393515.31127489882</v>
      </c>
      <c r="T97" s="5" t="s">
        <v>34</v>
      </c>
      <c r="U97" s="5" t="s">
        <v>49</v>
      </c>
      <c r="W97">
        <f t="shared" si="6"/>
        <v>3.2792942606241566</v>
      </c>
      <c r="X97" s="8">
        <f t="shared" si="7"/>
        <v>393515.31127489882</v>
      </c>
      <c r="Y97" s="8">
        <f t="shared" si="8"/>
        <v>85442.33</v>
      </c>
      <c r="Z97" s="9">
        <f t="shared" si="9"/>
        <v>0.2171258082009225</v>
      </c>
      <c r="AA97">
        <f t="shared" si="10"/>
        <v>255.78495232868423</v>
      </c>
      <c r="AB97">
        <f t="shared" si="11"/>
        <v>255784.95232868422</v>
      </c>
    </row>
    <row r="98" spans="1:28" x14ac:dyDescent="0.25">
      <c r="A98" s="4">
        <v>44599</v>
      </c>
      <c r="B98" s="5" t="s">
        <v>26</v>
      </c>
      <c r="C98" s="5" t="s">
        <v>48</v>
      </c>
      <c r="D98" s="5" t="s">
        <v>28</v>
      </c>
      <c r="E98" s="5" t="s">
        <v>46</v>
      </c>
      <c r="F98" s="6">
        <v>168000</v>
      </c>
      <c r="G98" s="5" t="s">
        <v>30</v>
      </c>
      <c r="H98" s="6">
        <v>2.5053641338290129</v>
      </c>
      <c r="I98" s="6">
        <v>27.735000104984469</v>
      </c>
      <c r="J98" s="6">
        <v>420901.17448327417</v>
      </c>
      <c r="K98" s="6">
        <v>2.5053641338290129</v>
      </c>
      <c r="L98" s="7" t="s">
        <v>31</v>
      </c>
      <c r="M98" s="5" t="s">
        <v>32</v>
      </c>
      <c r="N98" s="6">
        <v>168000</v>
      </c>
      <c r="O98" s="5" t="s">
        <v>30</v>
      </c>
      <c r="P98" s="6">
        <v>2.4700000000000002</v>
      </c>
      <c r="Q98" s="6" t="s">
        <v>33</v>
      </c>
      <c r="R98" s="6">
        <v>116735.77</v>
      </c>
      <c r="S98" s="6">
        <v>537636.94448327413</v>
      </c>
      <c r="T98" s="5" t="s">
        <v>34</v>
      </c>
      <c r="U98" s="5" t="s">
        <v>49</v>
      </c>
      <c r="W98">
        <f t="shared" si="6"/>
        <v>3.2002199076385365</v>
      </c>
      <c r="X98" s="8">
        <f t="shared" si="7"/>
        <v>537636.94448327413</v>
      </c>
      <c r="Y98" s="8">
        <f t="shared" si="8"/>
        <v>116735.77</v>
      </c>
      <c r="Z98" s="9">
        <f t="shared" si="9"/>
        <v>0.21712750806623865</v>
      </c>
      <c r="AA98">
        <f t="shared" si="10"/>
        <v>249.61715279580585</v>
      </c>
      <c r="AB98">
        <f t="shared" si="11"/>
        <v>249617.15279580586</v>
      </c>
    </row>
    <row r="99" spans="1:28" x14ac:dyDescent="0.25">
      <c r="A99" s="4">
        <v>44599</v>
      </c>
      <c r="B99" s="5" t="s">
        <v>26</v>
      </c>
      <c r="C99" s="5" t="s">
        <v>48</v>
      </c>
      <c r="D99" s="5" t="s">
        <v>28</v>
      </c>
      <c r="E99" s="5" t="s">
        <v>29</v>
      </c>
      <c r="F99" s="6">
        <v>23000</v>
      </c>
      <c r="G99" s="5" t="s">
        <v>30</v>
      </c>
      <c r="H99" s="6">
        <v>2.1959973075869685</v>
      </c>
      <c r="I99" s="6">
        <v>27.73499930573437</v>
      </c>
      <c r="J99" s="6">
        <v>50507.938074500278</v>
      </c>
      <c r="K99" s="6">
        <v>2.1959973075869685</v>
      </c>
      <c r="L99" s="7" t="s">
        <v>31</v>
      </c>
      <c r="M99" s="5" t="s">
        <v>32</v>
      </c>
      <c r="N99" s="6">
        <v>23000</v>
      </c>
      <c r="O99" s="5" t="s">
        <v>30</v>
      </c>
      <c r="P99" s="6">
        <v>2.165</v>
      </c>
      <c r="Q99" s="6" t="s">
        <v>33</v>
      </c>
      <c r="R99" s="6">
        <v>14008.1</v>
      </c>
      <c r="S99" s="6">
        <v>64516.038074500277</v>
      </c>
      <c r="T99" s="5" t="s">
        <v>34</v>
      </c>
      <c r="U99" s="5" t="s">
        <v>49</v>
      </c>
      <c r="W99">
        <f t="shared" si="6"/>
        <v>2.8050451336739251</v>
      </c>
      <c r="X99" s="8">
        <f t="shared" si="7"/>
        <v>64516.038074500277</v>
      </c>
      <c r="Y99" s="8">
        <f t="shared" si="8"/>
        <v>14008.1</v>
      </c>
      <c r="Z99" s="9">
        <f t="shared" si="9"/>
        <v>0.21712585611385596</v>
      </c>
      <c r="AA99">
        <f t="shared" si="10"/>
        <v>218.79352042656615</v>
      </c>
      <c r="AB99">
        <f t="shared" si="11"/>
        <v>218793.52042656616</v>
      </c>
    </row>
    <row r="100" spans="1:28" x14ac:dyDescent="0.25">
      <c r="A100" s="4">
        <v>44599</v>
      </c>
      <c r="B100" s="5" t="s">
        <v>26</v>
      </c>
      <c r="C100" s="5" t="s">
        <v>48</v>
      </c>
      <c r="D100" s="5" t="s">
        <v>28</v>
      </c>
      <c r="E100" s="5" t="s">
        <v>29</v>
      </c>
      <c r="F100" s="6">
        <v>23000</v>
      </c>
      <c r="G100" s="5" t="s">
        <v>30</v>
      </c>
      <c r="H100" s="6">
        <v>2.1959973075869685</v>
      </c>
      <c r="I100" s="6">
        <v>27.73499930573437</v>
      </c>
      <c r="J100" s="6">
        <v>50507.938074500278</v>
      </c>
      <c r="K100" s="6">
        <v>2.1959973075869685</v>
      </c>
      <c r="L100" s="7" t="s">
        <v>31</v>
      </c>
      <c r="M100" s="5" t="s">
        <v>32</v>
      </c>
      <c r="N100" s="6">
        <v>23000</v>
      </c>
      <c r="O100" s="5" t="s">
        <v>30</v>
      </c>
      <c r="P100" s="6">
        <v>2.165</v>
      </c>
      <c r="Q100" s="6" t="s">
        <v>33</v>
      </c>
      <c r="R100" s="6">
        <v>14008.1</v>
      </c>
      <c r="S100" s="6">
        <v>64516.038074500277</v>
      </c>
      <c r="T100" s="5" t="s">
        <v>34</v>
      </c>
      <c r="U100" s="5" t="s">
        <v>49</v>
      </c>
      <c r="W100">
        <f t="shared" si="6"/>
        <v>2.8050451336739251</v>
      </c>
      <c r="X100" s="8">
        <f t="shared" si="7"/>
        <v>64516.038074500277</v>
      </c>
      <c r="Y100" s="8">
        <f t="shared" si="8"/>
        <v>14008.1</v>
      </c>
      <c r="Z100" s="9">
        <f t="shared" si="9"/>
        <v>0.21712585611385596</v>
      </c>
      <c r="AA100">
        <f t="shared" si="10"/>
        <v>218.79352042656615</v>
      </c>
      <c r="AB100">
        <f t="shared" si="11"/>
        <v>218793.52042656616</v>
      </c>
    </row>
    <row r="101" spans="1:28" x14ac:dyDescent="0.25">
      <c r="A101" s="4">
        <v>44599</v>
      </c>
      <c r="B101" s="5" t="s">
        <v>26</v>
      </c>
      <c r="C101" s="5" t="s">
        <v>48</v>
      </c>
      <c r="D101" s="5" t="s">
        <v>28</v>
      </c>
      <c r="E101" s="5" t="s">
        <v>29</v>
      </c>
      <c r="F101" s="6">
        <v>23000</v>
      </c>
      <c r="G101" s="5" t="s">
        <v>30</v>
      </c>
      <c r="H101" s="6">
        <v>2.1959973075869685</v>
      </c>
      <c r="I101" s="6">
        <v>27.73499930573437</v>
      </c>
      <c r="J101" s="6">
        <v>50507.938074500278</v>
      </c>
      <c r="K101" s="6">
        <v>2.1959973075869685</v>
      </c>
      <c r="L101" s="7" t="s">
        <v>31</v>
      </c>
      <c r="M101" s="5" t="s">
        <v>32</v>
      </c>
      <c r="N101" s="6">
        <v>23000</v>
      </c>
      <c r="O101" s="5" t="s">
        <v>30</v>
      </c>
      <c r="P101" s="6">
        <v>2.165</v>
      </c>
      <c r="Q101" s="6" t="s">
        <v>33</v>
      </c>
      <c r="R101" s="6">
        <v>14008.1</v>
      </c>
      <c r="S101" s="6">
        <v>64516.038074500277</v>
      </c>
      <c r="T101" s="5" t="s">
        <v>34</v>
      </c>
      <c r="U101" s="5" t="s">
        <v>49</v>
      </c>
      <c r="W101">
        <f t="shared" si="6"/>
        <v>2.8050451336739251</v>
      </c>
      <c r="X101" s="8">
        <f t="shared" si="7"/>
        <v>64516.038074500277</v>
      </c>
      <c r="Y101" s="8">
        <f t="shared" si="8"/>
        <v>14008.1</v>
      </c>
      <c r="Z101" s="9">
        <f t="shared" si="9"/>
        <v>0.21712585611385596</v>
      </c>
      <c r="AA101">
        <f t="shared" si="10"/>
        <v>218.79352042656615</v>
      </c>
      <c r="AB101">
        <f t="shared" si="11"/>
        <v>218793.52042656616</v>
      </c>
    </row>
    <row r="102" spans="1:28" x14ac:dyDescent="0.25">
      <c r="A102" s="4">
        <v>44599</v>
      </c>
      <c r="B102" s="5" t="s">
        <v>26</v>
      </c>
      <c r="C102" s="5" t="s">
        <v>48</v>
      </c>
      <c r="D102" s="5" t="s">
        <v>28</v>
      </c>
      <c r="E102" s="5" t="s">
        <v>29</v>
      </c>
      <c r="F102" s="6">
        <v>23000</v>
      </c>
      <c r="G102" s="5" t="s">
        <v>30</v>
      </c>
      <c r="H102" s="6">
        <v>2.1959973075869685</v>
      </c>
      <c r="I102" s="6">
        <v>27.73499930573437</v>
      </c>
      <c r="J102" s="6">
        <v>50507.938074500278</v>
      </c>
      <c r="K102" s="6">
        <v>2.1959973075869685</v>
      </c>
      <c r="L102" s="7" t="s">
        <v>31</v>
      </c>
      <c r="M102" s="5" t="s">
        <v>32</v>
      </c>
      <c r="N102" s="6">
        <v>23000</v>
      </c>
      <c r="O102" s="5" t="s">
        <v>30</v>
      </c>
      <c r="P102" s="6">
        <v>2.165</v>
      </c>
      <c r="Q102" s="6" t="s">
        <v>33</v>
      </c>
      <c r="R102" s="6">
        <v>14008.1</v>
      </c>
      <c r="S102" s="6">
        <v>64516.038074500277</v>
      </c>
      <c r="T102" s="5" t="s">
        <v>34</v>
      </c>
      <c r="U102" s="5" t="s">
        <v>49</v>
      </c>
      <c r="W102">
        <f t="shared" si="6"/>
        <v>2.8050451336739251</v>
      </c>
      <c r="X102" s="8">
        <f t="shared" si="7"/>
        <v>64516.038074500277</v>
      </c>
      <c r="Y102" s="8">
        <f t="shared" si="8"/>
        <v>14008.1</v>
      </c>
      <c r="Z102" s="9">
        <f t="shared" si="9"/>
        <v>0.21712585611385596</v>
      </c>
      <c r="AA102">
        <f t="shared" si="10"/>
        <v>218.79352042656615</v>
      </c>
      <c r="AB102">
        <f t="shared" si="11"/>
        <v>218793.52042656616</v>
      </c>
    </row>
    <row r="103" spans="1:28" x14ac:dyDescent="0.25">
      <c r="A103" s="4">
        <v>44599</v>
      </c>
      <c r="B103" s="5" t="s">
        <v>26</v>
      </c>
      <c r="C103" s="5" t="s">
        <v>48</v>
      </c>
      <c r="D103" s="5" t="s">
        <v>28</v>
      </c>
      <c r="E103" s="5" t="s">
        <v>29</v>
      </c>
      <c r="F103" s="6">
        <v>23000</v>
      </c>
      <c r="G103" s="5" t="s">
        <v>30</v>
      </c>
      <c r="H103" s="6">
        <v>2.1959973075869685</v>
      </c>
      <c r="I103" s="6">
        <v>27.73499930573437</v>
      </c>
      <c r="J103" s="6">
        <v>50507.938074500278</v>
      </c>
      <c r="K103" s="6">
        <v>2.1959973075869685</v>
      </c>
      <c r="L103" s="7" t="s">
        <v>31</v>
      </c>
      <c r="M103" s="5" t="s">
        <v>32</v>
      </c>
      <c r="N103" s="6">
        <v>23000</v>
      </c>
      <c r="O103" s="5" t="s">
        <v>30</v>
      </c>
      <c r="P103" s="6">
        <v>2.165</v>
      </c>
      <c r="Q103" s="6" t="s">
        <v>33</v>
      </c>
      <c r="R103" s="6">
        <v>14008.1</v>
      </c>
      <c r="S103" s="6">
        <v>64516.038074500277</v>
      </c>
      <c r="T103" s="5" t="s">
        <v>34</v>
      </c>
      <c r="U103" s="5" t="s">
        <v>49</v>
      </c>
      <c r="W103">
        <f t="shared" si="6"/>
        <v>2.8050451336739251</v>
      </c>
      <c r="X103" s="8">
        <f t="shared" si="7"/>
        <v>64516.038074500277</v>
      </c>
      <c r="Y103" s="8">
        <f t="shared" si="8"/>
        <v>14008.1</v>
      </c>
      <c r="Z103" s="9">
        <f t="shared" si="9"/>
        <v>0.21712585611385596</v>
      </c>
      <c r="AA103">
        <f t="shared" si="10"/>
        <v>218.79352042656615</v>
      </c>
      <c r="AB103">
        <f t="shared" si="11"/>
        <v>218793.52042656616</v>
      </c>
    </row>
    <row r="104" spans="1:28" x14ac:dyDescent="0.25">
      <c r="A104" s="4">
        <v>44607</v>
      </c>
      <c r="B104" s="5" t="s">
        <v>26</v>
      </c>
      <c r="C104" s="5" t="s">
        <v>48</v>
      </c>
      <c r="D104" s="5" t="s">
        <v>28</v>
      </c>
      <c r="E104" s="5" t="s">
        <v>46</v>
      </c>
      <c r="F104" s="6">
        <v>120000</v>
      </c>
      <c r="G104" s="5" t="s">
        <v>30</v>
      </c>
      <c r="H104" s="6">
        <v>2.5675552273789553</v>
      </c>
      <c r="I104" s="6">
        <v>27.735000323561771</v>
      </c>
      <c r="J104" s="6">
        <v>308106.62728547462</v>
      </c>
      <c r="K104" s="6">
        <v>2567.5552273789554</v>
      </c>
      <c r="L104" s="7" t="s">
        <v>31</v>
      </c>
      <c r="M104" s="5" t="s">
        <v>32</v>
      </c>
      <c r="N104" s="6">
        <v>120000</v>
      </c>
      <c r="O104" s="5" t="s">
        <v>37</v>
      </c>
      <c r="P104" s="6">
        <v>2550</v>
      </c>
      <c r="Q104" s="6" t="s">
        <v>33</v>
      </c>
      <c r="R104" s="6">
        <v>85451.66</v>
      </c>
      <c r="S104" s="6">
        <v>393558.28728547459</v>
      </c>
      <c r="T104" s="5" t="s">
        <v>34</v>
      </c>
      <c r="U104" s="5" t="s">
        <v>49</v>
      </c>
      <c r="W104">
        <f t="shared" si="6"/>
        <v>3.2796523940456215</v>
      </c>
      <c r="X104" s="8">
        <f t="shared" si="7"/>
        <v>393558.28728547459</v>
      </c>
      <c r="Y104" s="8">
        <f t="shared" si="8"/>
        <v>85451.66</v>
      </c>
      <c r="Z104" s="9">
        <f t="shared" si="9"/>
        <v>0.21712580514920299</v>
      </c>
      <c r="AA104">
        <f t="shared" si="10"/>
        <v>255.81288673555846</v>
      </c>
      <c r="AB104">
        <f t="shared" si="11"/>
        <v>255812.88673555845</v>
      </c>
    </row>
    <row r="105" spans="1:28" x14ac:dyDescent="0.25">
      <c r="A105" s="4">
        <v>44607</v>
      </c>
      <c r="B105" s="5" t="s">
        <v>26</v>
      </c>
      <c r="C105" s="5" t="s">
        <v>52</v>
      </c>
      <c r="D105" s="5" t="s">
        <v>28</v>
      </c>
      <c r="E105" s="5" t="s">
        <v>51</v>
      </c>
      <c r="F105" s="6">
        <v>240000</v>
      </c>
      <c r="G105" s="5" t="s">
        <v>30</v>
      </c>
      <c r="H105" s="6">
        <v>2.1698358882359408</v>
      </c>
      <c r="I105" s="6">
        <v>27.735000089336083</v>
      </c>
      <c r="J105" s="6">
        <v>520760.6131766258</v>
      </c>
      <c r="K105" s="6">
        <v>2169.8358882359407</v>
      </c>
      <c r="L105" s="7" t="s">
        <v>31</v>
      </c>
      <c r="M105" s="5" t="s">
        <v>32</v>
      </c>
      <c r="N105" s="6">
        <v>240000</v>
      </c>
      <c r="O105" s="5" t="s">
        <v>37</v>
      </c>
      <c r="P105" s="6">
        <v>2155</v>
      </c>
      <c r="Q105" s="6" t="s">
        <v>33</v>
      </c>
      <c r="R105" s="6">
        <v>144431.51999999999</v>
      </c>
      <c r="S105" s="6">
        <v>665192.13317662582</v>
      </c>
      <c r="T105" s="5" t="s">
        <v>34</v>
      </c>
      <c r="U105" s="5" t="s">
        <v>49</v>
      </c>
      <c r="W105">
        <f t="shared" si="6"/>
        <v>2.7716338882359408</v>
      </c>
      <c r="X105" s="8">
        <f t="shared" si="7"/>
        <v>665192.13317662582</v>
      </c>
      <c r="Y105" s="8">
        <f t="shared" si="8"/>
        <v>144431.51999999999</v>
      </c>
      <c r="Z105" s="9">
        <f t="shared" si="9"/>
        <v>0.21712752270575886</v>
      </c>
      <c r="AA105">
        <f t="shared" si="10"/>
        <v>216.18744328240339</v>
      </c>
      <c r="AB105">
        <f t="shared" si="11"/>
        <v>216187.4432824034</v>
      </c>
    </row>
    <row r="106" spans="1:28" x14ac:dyDescent="0.25">
      <c r="A106" s="4">
        <v>44607</v>
      </c>
      <c r="B106" s="5" t="s">
        <v>26</v>
      </c>
      <c r="C106" s="5" t="s">
        <v>48</v>
      </c>
      <c r="D106" s="5" t="s">
        <v>28</v>
      </c>
      <c r="E106" s="5" t="s">
        <v>51</v>
      </c>
      <c r="F106" s="6">
        <v>480000</v>
      </c>
      <c r="G106" s="5" t="s">
        <v>30</v>
      </c>
      <c r="H106" s="6">
        <v>2.4265914109738365</v>
      </c>
      <c r="I106" s="6">
        <v>27.735000045647716</v>
      </c>
      <c r="J106" s="6">
        <v>1164763.8772674415</v>
      </c>
      <c r="K106" s="6">
        <v>2426.5914109738364</v>
      </c>
      <c r="L106" s="7" t="s">
        <v>31</v>
      </c>
      <c r="M106" s="5" t="s">
        <v>32</v>
      </c>
      <c r="N106" s="6">
        <v>480000</v>
      </c>
      <c r="O106" s="5" t="s">
        <v>37</v>
      </c>
      <c r="P106" s="6">
        <v>2410</v>
      </c>
      <c r="Q106" s="6" t="s">
        <v>33</v>
      </c>
      <c r="R106" s="6">
        <v>323044.03000000003</v>
      </c>
      <c r="S106" s="6">
        <v>1487807.9072674415</v>
      </c>
      <c r="T106" s="5" t="s">
        <v>34</v>
      </c>
      <c r="U106" s="5" t="s">
        <v>49</v>
      </c>
      <c r="W106">
        <f t="shared" si="6"/>
        <v>3.09959980680717</v>
      </c>
      <c r="X106" s="8">
        <f t="shared" si="7"/>
        <v>1487807.9072674415</v>
      </c>
      <c r="Y106" s="8">
        <f t="shared" si="8"/>
        <v>323044.03000000003</v>
      </c>
      <c r="Z106" s="9">
        <f t="shared" si="9"/>
        <v>0.21712751251155377</v>
      </c>
      <c r="AA106">
        <f t="shared" si="10"/>
        <v>241.76878493095927</v>
      </c>
      <c r="AB106">
        <f t="shared" si="11"/>
        <v>241768.78493095926</v>
      </c>
    </row>
    <row r="107" spans="1:28" x14ac:dyDescent="0.25">
      <c r="A107" s="4">
        <v>44607</v>
      </c>
      <c r="B107" s="5" t="s">
        <v>26</v>
      </c>
      <c r="C107" s="5" t="s">
        <v>48</v>
      </c>
      <c r="D107" s="5" t="s">
        <v>28</v>
      </c>
      <c r="E107" s="5" t="s">
        <v>46</v>
      </c>
      <c r="F107" s="6">
        <v>168000</v>
      </c>
      <c r="G107" s="5" t="s">
        <v>30</v>
      </c>
      <c r="H107" s="6">
        <v>2.4870044751474589</v>
      </c>
      <c r="I107" s="6">
        <v>27.735000104984469</v>
      </c>
      <c r="J107" s="6">
        <v>417816.75182477309</v>
      </c>
      <c r="K107" s="6">
        <v>2487.0044751474588</v>
      </c>
      <c r="L107" s="7" t="s">
        <v>31</v>
      </c>
      <c r="M107" s="5" t="s">
        <v>32</v>
      </c>
      <c r="N107" s="6">
        <v>168000</v>
      </c>
      <c r="O107" s="5" t="s">
        <v>37</v>
      </c>
      <c r="P107" s="6">
        <v>2470</v>
      </c>
      <c r="Q107" s="6" t="s">
        <v>33</v>
      </c>
      <c r="R107" s="6">
        <v>115880.32000000001</v>
      </c>
      <c r="S107" s="6">
        <v>533697.0718247731</v>
      </c>
      <c r="T107" s="5" t="s">
        <v>34</v>
      </c>
      <c r="U107" s="5" t="s">
        <v>49</v>
      </c>
      <c r="W107">
        <f t="shared" si="6"/>
        <v>3.1767682846712684</v>
      </c>
      <c r="X107" s="8">
        <f t="shared" si="7"/>
        <v>533697.0718247731</v>
      </c>
      <c r="Y107" s="8">
        <f t="shared" si="8"/>
        <v>115880.32000000001</v>
      </c>
      <c r="Z107" s="9">
        <f t="shared" si="9"/>
        <v>0.21712751693351354</v>
      </c>
      <c r="AA107">
        <f t="shared" si="10"/>
        <v>247.78792620435894</v>
      </c>
      <c r="AB107">
        <f t="shared" si="11"/>
        <v>247787.92620435893</v>
      </c>
    </row>
    <row r="108" spans="1:28" x14ac:dyDescent="0.25">
      <c r="A108" s="4">
        <v>44607</v>
      </c>
      <c r="B108" s="5" t="s">
        <v>26</v>
      </c>
      <c r="C108" s="5" t="s">
        <v>48</v>
      </c>
      <c r="D108" s="5" t="s">
        <v>28</v>
      </c>
      <c r="E108" s="5" t="s">
        <v>29</v>
      </c>
      <c r="F108" s="6">
        <v>23000</v>
      </c>
      <c r="G108" s="5" t="s">
        <v>30</v>
      </c>
      <c r="H108" s="6">
        <v>2.1799047322648781</v>
      </c>
      <c r="I108" s="6">
        <v>27.73499930573437</v>
      </c>
      <c r="J108" s="6">
        <v>50137.808842092199</v>
      </c>
      <c r="K108" s="6">
        <v>2.1799047322648781</v>
      </c>
      <c r="L108" s="7" t="s">
        <v>31</v>
      </c>
      <c r="M108" s="5" t="s">
        <v>32</v>
      </c>
      <c r="N108" s="6">
        <v>23000</v>
      </c>
      <c r="O108" s="5" t="s">
        <v>30</v>
      </c>
      <c r="P108" s="6">
        <v>2.165</v>
      </c>
      <c r="Q108" s="6" t="s">
        <v>33</v>
      </c>
      <c r="R108" s="6">
        <v>13905.44</v>
      </c>
      <c r="S108" s="6">
        <v>64043.248842092202</v>
      </c>
      <c r="T108" s="5" t="s">
        <v>34</v>
      </c>
      <c r="U108" s="5" t="s">
        <v>49</v>
      </c>
      <c r="W108">
        <f t="shared" si="6"/>
        <v>2.7844890800909652</v>
      </c>
      <c r="X108" s="8">
        <f t="shared" si="7"/>
        <v>64043.248842092202</v>
      </c>
      <c r="Y108" s="8">
        <f t="shared" si="8"/>
        <v>13905.44</v>
      </c>
      <c r="Z108" s="9">
        <f t="shared" si="9"/>
        <v>0.21712577440107472</v>
      </c>
      <c r="AA108">
        <f t="shared" si="10"/>
        <v>217.19014824709529</v>
      </c>
      <c r="AB108">
        <f t="shared" si="11"/>
        <v>217190.14824709529</v>
      </c>
    </row>
    <row r="109" spans="1:28" x14ac:dyDescent="0.25">
      <c r="A109" s="4">
        <v>44607</v>
      </c>
      <c r="B109" s="5" t="s">
        <v>26</v>
      </c>
      <c r="C109" s="5" t="s">
        <v>48</v>
      </c>
      <c r="D109" s="5" t="s">
        <v>28</v>
      </c>
      <c r="E109" s="5" t="s">
        <v>29</v>
      </c>
      <c r="F109" s="6">
        <v>23000</v>
      </c>
      <c r="G109" s="5" t="s">
        <v>30</v>
      </c>
      <c r="H109" s="6">
        <v>2.1799047322648781</v>
      </c>
      <c r="I109" s="6">
        <v>27.73499930573437</v>
      </c>
      <c r="J109" s="6">
        <v>50137.808842092199</v>
      </c>
      <c r="K109" s="6">
        <v>2.1799047322648781</v>
      </c>
      <c r="L109" s="7" t="s">
        <v>31</v>
      </c>
      <c r="M109" s="5" t="s">
        <v>32</v>
      </c>
      <c r="N109" s="6">
        <v>23000</v>
      </c>
      <c r="O109" s="5" t="s">
        <v>30</v>
      </c>
      <c r="P109" s="6">
        <v>2.165</v>
      </c>
      <c r="Q109" s="6" t="s">
        <v>33</v>
      </c>
      <c r="R109" s="6">
        <v>13905.44</v>
      </c>
      <c r="S109" s="6">
        <v>64043.248842092202</v>
      </c>
      <c r="T109" s="5" t="s">
        <v>34</v>
      </c>
      <c r="U109" s="5" t="s">
        <v>49</v>
      </c>
      <c r="W109">
        <f t="shared" si="6"/>
        <v>2.7844890800909652</v>
      </c>
      <c r="X109" s="8">
        <f t="shared" si="7"/>
        <v>64043.248842092202</v>
      </c>
      <c r="Y109" s="8">
        <f t="shared" si="8"/>
        <v>13905.44</v>
      </c>
      <c r="Z109" s="9">
        <f t="shared" si="9"/>
        <v>0.21712577440107472</v>
      </c>
      <c r="AA109">
        <f t="shared" si="10"/>
        <v>217.19014824709529</v>
      </c>
      <c r="AB109">
        <f t="shared" si="11"/>
        <v>217190.14824709529</v>
      </c>
    </row>
    <row r="110" spans="1:28" x14ac:dyDescent="0.25">
      <c r="A110" s="4">
        <v>44607</v>
      </c>
      <c r="B110" s="5" t="s">
        <v>26</v>
      </c>
      <c r="C110" s="5" t="s">
        <v>48</v>
      </c>
      <c r="D110" s="5" t="s">
        <v>28</v>
      </c>
      <c r="E110" s="5" t="s">
        <v>51</v>
      </c>
      <c r="F110" s="6">
        <v>240000</v>
      </c>
      <c r="G110" s="5" t="s">
        <v>30</v>
      </c>
      <c r="H110" s="6">
        <v>2.4265914109738365</v>
      </c>
      <c r="I110" s="6">
        <v>27.734999931528424</v>
      </c>
      <c r="J110" s="6">
        <v>582381.93863372074</v>
      </c>
      <c r="K110" s="6">
        <v>2426.5914109738364</v>
      </c>
      <c r="L110" s="7" t="s">
        <v>31</v>
      </c>
      <c r="M110" s="5" t="s">
        <v>32</v>
      </c>
      <c r="N110" s="6">
        <v>240000</v>
      </c>
      <c r="O110" s="5" t="s">
        <v>37</v>
      </c>
      <c r="P110" s="6">
        <v>2410</v>
      </c>
      <c r="Q110" s="6" t="s">
        <v>33</v>
      </c>
      <c r="R110" s="6">
        <v>161522.01</v>
      </c>
      <c r="S110" s="6">
        <v>743903.94863372075</v>
      </c>
      <c r="T110" s="5" t="s">
        <v>34</v>
      </c>
      <c r="U110" s="5" t="s">
        <v>49</v>
      </c>
      <c r="W110">
        <f t="shared" si="6"/>
        <v>3.0995997859738367</v>
      </c>
      <c r="X110" s="8">
        <f t="shared" si="7"/>
        <v>743903.94863372075</v>
      </c>
      <c r="Y110" s="8">
        <f t="shared" si="8"/>
        <v>161522.01</v>
      </c>
      <c r="Z110" s="9">
        <f t="shared" si="9"/>
        <v>0.21712750724963462</v>
      </c>
      <c r="AA110">
        <f t="shared" si="10"/>
        <v>241.76878330595926</v>
      </c>
      <c r="AB110">
        <f t="shared" si="11"/>
        <v>241768.78330595925</v>
      </c>
    </row>
    <row r="111" spans="1:28" x14ac:dyDescent="0.25">
      <c r="A111" s="4">
        <v>44607</v>
      </c>
      <c r="B111" s="5" t="s">
        <v>26</v>
      </c>
      <c r="C111" s="5" t="s">
        <v>48</v>
      </c>
      <c r="D111" s="5" t="s">
        <v>28</v>
      </c>
      <c r="E111" s="5" t="s">
        <v>29</v>
      </c>
      <c r="F111" s="6">
        <v>23000</v>
      </c>
      <c r="G111" s="5" t="s">
        <v>30</v>
      </c>
      <c r="H111" s="6">
        <v>2.1799047322648781</v>
      </c>
      <c r="I111" s="6">
        <v>27.73499930573437</v>
      </c>
      <c r="J111" s="6">
        <v>50137.808842092199</v>
      </c>
      <c r="K111" s="6">
        <v>2.1799047322648781</v>
      </c>
      <c r="L111" s="7" t="s">
        <v>31</v>
      </c>
      <c r="M111" s="5" t="s">
        <v>32</v>
      </c>
      <c r="N111" s="6">
        <v>23000</v>
      </c>
      <c r="O111" s="5" t="s">
        <v>30</v>
      </c>
      <c r="P111" s="6">
        <v>2.165</v>
      </c>
      <c r="Q111" s="6" t="s">
        <v>33</v>
      </c>
      <c r="R111" s="6">
        <v>13905.44</v>
      </c>
      <c r="S111" s="6">
        <v>64043.248842092202</v>
      </c>
      <c r="T111" s="5" t="s">
        <v>34</v>
      </c>
      <c r="U111" s="5" t="s">
        <v>49</v>
      </c>
      <c r="W111">
        <f t="shared" si="6"/>
        <v>2.7844890800909652</v>
      </c>
      <c r="X111" s="8">
        <f t="shared" si="7"/>
        <v>64043.248842092202</v>
      </c>
      <c r="Y111" s="8">
        <f t="shared" si="8"/>
        <v>13905.44</v>
      </c>
      <c r="Z111" s="9">
        <f t="shared" si="9"/>
        <v>0.21712577440107472</v>
      </c>
      <c r="AA111">
        <f t="shared" si="10"/>
        <v>217.19014824709529</v>
      </c>
      <c r="AB111">
        <f t="shared" si="11"/>
        <v>217190.14824709529</v>
      </c>
    </row>
    <row r="112" spans="1:28" x14ac:dyDescent="0.25">
      <c r="A112" s="4">
        <v>44607</v>
      </c>
      <c r="B112" s="5" t="s">
        <v>26</v>
      </c>
      <c r="C112" s="5" t="s">
        <v>48</v>
      </c>
      <c r="D112" s="5" t="s">
        <v>28</v>
      </c>
      <c r="E112" s="5" t="s">
        <v>29</v>
      </c>
      <c r="F112" s="6">
        <v>23000</v>
      </c>
      <c r="G112" s="5" t="s">
        <v>30</v>
      </c>
      <c r="H112" s="6">
        <v>2.1799047322648781</v>
      </c>
      <c r="I112" s="6">
        <v>27.73499930573437</v>
      </c>
      <c r="J112" s="6">
        <v>50137.808842092199</v>
      </c>
      <c r="K112" s="6">
        <v>2.1799047322648781</v>
      </c>
      <c r="L112" s="7" t="s">
        <v>31</v>
      </c>
      <c r="M112" s="5" t="s">
        <v>32</v>
      </c>
      <c r="N112" s="6">
        <v>23000</v>
      </c>
      <c r="O112" s="5" t="s">
        <v>30</v>
      </c>
      <c r="P112" s="6">
        <v>2.165</v>
      </c>
      <c r="Q112" s="6" t="s">
        <v>33</v>
      </c>
      <c r="R112" s="6">
        <v>13905.44</v>
      </c>
      <c r="S112" s="6">
        <v>64043.248842092202</v>
      </c>
      <c r="T112" s="5" t="s">
        <v>34</v>
      </c>
      <c r="U112" s="5" t="s">
        <v>49</v>
      </c>
      <c r="W112">
        <f t="shared" si="6"/>
        <v>2.7844890800909652</v>
      </c>
      <c r="X112" s="8">
        <f t="shared" si="7"/>
        <v>64043.248842092202</v>
      </c>
      <c r="Y112" s="8">
        <f t="shared" si="8"/>
        <v>13905.44</v>
      </c>
      <c r="Z112" s="9">
        <f t="shared" si="9"/>
        <v>0.21712577440107472</v>
      </c>
      <c r="AA112">
        <f t="shared" si="10"/>
        <v>217.19014824709529</v>
      </c>
      <c r="AB112">
        <f t="shared" si="11"/>
        <v>217190.14824709529</v>
      </c>
    </row>
    <row r="113" spans="1:28" x14ac:dyDescent="0.25">
      <c r="A113" s="4">
        <v>44607</v>
      </c>
      <c r="B113" s="5" t="s">
        <v>26</v>
      </c>
      <c r="C113" s="5" t="s">
        <v>48</v>
      </c>
      <c r="D113" s="5" t="s">
        <v>28</v>
      </c>
      <c r="E113" s="5" t="s">
        <v>29</v>
      </c>
      <c r="F113" s="6">
        <v>23000</v>
      </c>
      <c r="G113" s="5" t="s">
        <v>30</v>
      </c>
      <c r="H113" s="6">
        <v>2.1799047322648781</v>
      </c>
      <c r="I113" s="6">
        <v>27.73499930573437</v>
      </c>
      <c r="J113" s="6">
        <v>50137.808842092199</v>
      </c>
      <c r="K113" s="6">
        <v>2.1799047322648781</v>
      </c>
      <c r="L113" s="7" t="s">
        <v>31</v>
      </c>
      <c r="M113" s="5" t="s">
        <v>32</v>
      </c>
      <c r="N113" s="6">
        <v>23000</v>
      </c>
      <c r="O113" s="5" t="s">
        <v>30</v>
      </c>
      <c r="P113" s="6">
        <v>2.165</v>
      </c>
      <c r="Q113" s="6" t="s">
        <v>33</v>
      </c>
      <c r="R113" s="6">
        <v>13905.44</v>
      </c>
      <c r="S113" s="6">
        <v>64043.248842092202</v>
      </c>
      <c r="T113" s="5" t="s">
        <v>34</v>
      </c>
      <c r="U113" s="5" t="s">
        <v>49</v>
      </c>
      <c r="W113">
        <f t="shared" si="6"/>
        <v>2.7844890800909652</v>
      </c>
      <c r="X113" s="8">
        <f t="shared" si="7"/>
        <v>64043.248842092202</v>
      </c>
      <c r="Y113" s="8">
        <f t="shared" si="8"/>
        <v>13905.44</v>
      </c>
      <c r="Z113" s="9">
        <f t="shared" si="9"/>
        <v>0.21712577440107472</v>
      </c>
      <c r="AA113">
        <f t="shared" si="10"/>
        <v>217.19014824709529</v>
      </c>
      <c r="AB113">
        <f t="shared" si="11"/>
        <v>217190.14824709529</v>
      </c>
    </row>
    <row r="114" spans="1:28" x14ac:dyDescent="0.25">
      <c r="A114" s="4">
        <v>44607</v>
      </c>
      <c r="B114" s="5" t="s">
        <v>26</v>
      </c>
      <c r="C114" s="5" t="s">
        <v>48</v>
      </c>
      <c r="D114" s="5" t="s">
        <v>28</v>
      </c>
      <c r="E114" s="5" t="s">
        <v>29</v>
      </c>
      <c r="F114" s="6">
        <v>23000</v>
      </c>
      <c r="G114" s="5" t="s">
        <v>30</v>
      </c>
      <c r="H114" s="6">
        <v>2.1799047322648781</v>
      </c>
      <c r="I114" s="6">
        <v>27.73499930573437</v>
      </c>
      <c r="J114" s="6">
        <v>50137.808842092199</v>
      </c>
      <c r="K114" s="6">
        <v>2.1799047322648781</v>
      </c>
      <c r="L114" s="7" t="s">
        <v>31</v>
      </c>
      <c r="M114" s="5" t="s">
        <v>32</v>
      </c>
      <c r="N114" s="6">
        <v>23000</v>
      </c>
      <c r="O114" s="5" t="s">
        <v>30</v>
      </c>
      <c r="P114" s="6">
        <v>2.165</v>
      </c>
      <c r="Q114" s="6" t="s">
        <v>33</v>
      </c>
      <c r="R114" s="6">
        <v>13905.44</v>
      </c>
      <c r="S114" s="6">
        <v>64043.248842092202</v>
      </c>
      <c r="T114" s="5" t="s">
        <v>34</v>
      </c>
      <c r="U114" s="5" t="s">
        <v>49</v>
      </c>
      <c r="W114">
        <f t="shared" si="6"/>
        <v>2.7844890800909652</v>
      </c>
      <c r="X114" s="8">
        <f t="shared" si="7"/>
        <v>64043.248842092202</v>
      </c>
      <c r="Y114" s="8">
        <f t="shared" si="8"/>
        <v>13905.44</v>
      </c>
      <c r="Z114" s="9">
        <f t="shared" si="9"/>
        <v>0.21712577440107472</v>
      </c>
      <c r="AA114">
        <f t="shared" si="10"/>
        <v>217.19014824709529</v>
      </c>
      <c r="AB114">
        <f t="shared" si="11"/>
        <v>217190.14824709529</v>
      </c>
    </row>
    <row r="115" spans="1:28" x14ac:dyDescent="0.25">
      <c r="A115" s="4">
        <v>44615</v>
      </c>
      <c r="B115" s="5" t="s">
        <v>26</v>
      </c>
      <c r="C115" s="5" t="s">
        <v>48</v>
      </c>
      <c r="D115" s="5" t="s">
        <v>28</v>
      </c>
      <c r="E115" s="5" t="s">
        <v>51</v>
      </c>
      <c r="F115" s="6">
        <v>480000</v>
      </c>
      <c r="G115" s="5" t="s">
        <v>30</v>
      </c>
      <c r="H115" s="6">
        <v>2.4564274583687364</v>
      </c>
      <c r="I115" s="6">
        <v>27.734999995453236</v>
      </c>
      <c r="J115" s="6">
        <v>1179085.1800169935</v>
      </c>
      <c r="K115" s="6">
        <v>2456.4274583687366</v>
      </c>
      <c r="L115" s="7" t="s">
        <v>31</v>
      </c>
      <c r="M115" s="5" t="s">
        <v>32</v>
      </c>
      <c r="N115" s="6">
        <v>480000</v>
      </c>
      <c r="O115" s="5" t="s">
        <v>37</v>
      </c>
      <c r="P115" s="6">
        <v>2410</v>
      </c>
      <c r="Q115" s="6" t="s">
        <v>33</v>
      </c>
      <c r="R115" s="6">
        <v>327016</v>
      </c>
      <c r="S115" s="6">
        <v>1506101.1800169935</v>
      </c>
      <c r="T115" s="5" t="s">
        <v>34</v>
      </c>
      <c r="U115" s="5" t="s">
        <v>49</v>
      </c>
      <c r="W115">
        <f t="shared" si="6"/>
        <v>3.1377107917020699</v>
      </c>
      <c r="X115" s="8">
        <f t="shared" si="7"/>
        <v>1506101.1800169935</v>
      </c>
      <c r="Y115" s="8">
        <f t="shared" si="8"/>
        <v>327016</v>
      </c>
      <c r="Z115" s="9">
        <f t="shared" si="9"/>
        <v>0.21712751064726624</v>
      </c>
      <c r="AA115">
        <f t="shared" si="10"/>
        <v>244.74144175276146</v>
      </c>
      <c r="AB115">
        <f t="shared" si="11"/>
        <v>244741.44175276146</v>
      </c>
    </row>
    <row r="116" spans="1:28" x14ac:dyDescent="0.25">
      <c r="A116" s="4">
        <v>44630</v>
      </c>
      <c r="B116" s="5" t="s">
        <v>26</v>
      </c>
      <c r="C116" s="5" t="s">
        <v>48</v>
      </c>
      <c r="D116" s="5" t="s">
        <v>28</v>
      </c>
      <c r="E116" s="5" t="s">
        <v>46</v>
      </c>
      <c r="F116" s="6">
        <v>96000</v>
      </c>
      <c r="G116" s="5" t="s">
        <v>30</v>
      </c>
      <c r="H116" s="6">
        <v>2.5299493750000002</v>
      </c>
      <c r="I116" s="6">
        <v>27.734999639034779</v>
      </c>
      <c r="J116" s="6">
        <v>242872.71124860001</v>
      </c>
      <c r="K116" s="6">
        <v>2529.9240755062501</v>
      </c>
      <c r="L116" s="7" t="s">
        <v>31</v>
      </c>
      <c r="M116" s="5" t="s">
        <v>32</v>
      </c>
      <c r="N116" s="6">
        <v>96000</v>
      </c>
      <c r="O116" s="5" t="s">
        <v>37</v>
      </c>
      <c r="P116" s="6">
        <v>2529.9494</v>
      </c>
      <c r="Q116" s="6" t="s">
        <v>33</v>
      </c>
      <c r="R116" s="6">
        <v>67361.42</v>
      </c>
      <c r="S116" s="6">
        <v>310234.13124860002</v>
      </c>
      <c r="T116" s="5" t="s">
        <v>34</v>
      </c>
      <c r="U116" s="5" t="s">
        <v>49</v>
      </c>
      <c r="W116">
        <f t="shared" si="6"/>
        <v>3.2316055338395837</v>
      </c>
      <c r="X116" s="8">
        <f t="shared" si="7"/>
        <v>310234.13124860002</v>
      </c>
      <c r="Y116" s="8">
        <f t="shared" si="8"/>
        <v>67361.42</v>
      </c>
      <c r="Z116" s="9">
        <f t="shared" si="9"/>
        <v>0.21713091247855398</v>
      </c>
      <c r="AA116">
        <f t="shared" si="10"/>
        <v>252.06523163948754</v>
      </c>
      <c r="AB116">
        <f t="shared" si="11"/>
        <v>252065.23163948752</v>
      </c>
    </row>
    <row r="117" spans="1:28" x14ac:dyDescent="0.25">
      <c r="A117" s="4">
        <v>44637</v>
      </c>
      <c r="B117" s="5" t="s">
        <v>26</v>
      </c>
      <c r="C117" s="5" t="s">
        <v>48</v>
      </c>
      <c r="D117" s="5" t="s">
        <v>28</v>
      </c>
      <c r="E117" s="5" t="s">
        <v>46</v>
      </c>
      <c r="F117" s="6">
        <v>96000</v>
      </c>
      <c r="G117" s="5" t="s">
        <v>30</v>
      </c>
      <c r="H117" s="6">
        <v>2.5299493750000002</v>
      </c>
      <c r="I117" s="6">
        <v>27.734999683040616</v>
      </c>
      <c r="J117" s="6">
        <v>242872.71124860001</v>
      </c>
      <c r="K117" s="6">
        <v>2529.9240755062501</v>
      </c>
      <c r="L117" s="7" t="s">
        <v>31</v>
      </c>
      <c r="M117" s="5" t="s">
        <v>32</v>
      </c>
      <c r="N117" s="6">
        <v>96000</v>
      </c>
      <c r="O117" s="5" t="s">
        <v>37</v>
      </c>
      <c r="P117" s="6">
        <v>2529.9494</v>
      </c>
      <c r="Q117" s="6" t="s">
        <v>33</v>
      </c>
      <c r="R117" s="6">
        <v>67361.42</v>
      </c>
      <c r="S117" s="6">
        <v>310234.13124860002</v>
      </c>
      <c r="T117" s="5" t="s">
        <v>34</v>
      </c>
      <c r="U117" s="5" t="s">
        <v>49</v>
      </c>
      <c r="W117">
        <f t="shared" si="6"/>
        <v>3.2316055338395837</v>
      </c>
      <c r="X117" s="8">
        <f t="shared" si="7"/>
        <v>310234.13124860002</v>
      </c>
      <c r="Y117" s="8">
        <f t="shared" si="8"/>
        <v>67361.42</v>
      </c>
      <c r="Z117" s="9">
        <f t="shared" si="9"/>
        <v>0.21713091247855398</v>
      </c>
      <c r="AA117">
        <f t="shared" si="10"/>
        <v>252.06523163948754</v>
      </c>
      <c r="AB117">
        <f t="shared" si="11"/>
        <v>252065.23163948752</v>
      </c>
    </row>
    <row r="118" spans="1:28" x14ac:dyDescent="0.25">
      <c r="A118" s="4">
        <v>44637</v>
      </c>
      <c r="B118" s="5" t="s">
        <v>26</v>
      </c>
      <c r="C118" s="5" t="s">
        <v>48</v>
      </c>
      <c r="D118" s="5" t="s">
        <v>28</v>
      </c>
      <c r="E118" s="5" t="s">
        <v>29</v>
      </c>
      <c r="F118" s="6">
        <v>23000</v>
      </c>
      <c r="G118" s="5" t="s">
        <v>30</v>
      </c>
      <c r="H118" s="6">
        <v>1.9719604347826085</v>
      </c>
      <c r="I118" s="6">
        <v>27.734999439773727</v>
      </c>
      <c r="J118" s="6">
        <v>45354.182898199993</v>
      </c>
      <c r="K118" s="6">
        <v>1.9719209955739128</v>
      </c>
      <c r="L118" s="7" t="s">
        <v>31</v>
      </c>
      <c r="M118" s="5" t="s">
        <v>32</v>
      </c>
      <c r="N118" s="6">
        <v>23000</v>
      </c>
      <c r="O118" s="5" t="s">
        <v>30</v>
      </c>
      <c r="P118" s="6">
        <v>1.9700279999999999</v>
      </c>
      <c r="Q118" s="6" t="s">
        <v>33</v>
      </c>
      <c r="R118" s="6">
        <v>12579.24</v>
      </c>
      <c r="S118" s="6">
        <v>57933.422898199991</v>
      </c>
      <c r="T118" s="5" t="s">
        <v>34</v>
      </c>
      <c r="U118" s="5" t="s">
        <v>49</v>
      </c>
      <c r="W118">
        <f t="shared" si="6"/>
        <v>2.5188444738347822</v>
      </c>
      <c r="X118" s="8">
        <f t="shared" si="7"/>
        <v>57933.422898199991</v>
      </c>
      <c r="Y118" s="8">
        <f t="shared" si="8"/>
        <v>12579.24</v>
      </c>
      <c r="Z118" s="9">
        <f t="shared" si="9"/>
        <v>0.21713269078031364</v>
      </c>
      <c r="AA118">
        <f t="shared" si="10"/>
        <v>196.469868959113</v>
      </c>
      <c r="AB118">
        <f t="shared" si="11"/>
        <v>196469.868959113</v>
      </c>
    </row>
    <row r="119" spans="1:28" x14ac:dyDescent="0.25">
      <c r="A119" s="4">
        <v>44637</v>
      </c>
      <c r="B119" s="5" t="s">
        <v>26</v>
      </c>
      <c r="C119" s="5" t="s">
        <v>48</v>
      </c>
      <c r="D119" s="5" t="s">
        <v>28</v>
      </c>
      <c r="E119" s="5" t="s">
        <v>29</v>
      </c>
      <c r="F119" s="6">
        <v>23000</v>
      </c>
      <c r="G119" s="5" t="s">
        <v>30</v>
      </c>
      <c r="H119" s="6">
        <v>1.9719604347826085</v>
      </c>
      <c r="I119" s="6">
        <v>27.734999439773727</v>
      </c>
      <c r="J119" s="6">
        <v>45354.182898199993</v>
      </c>
      <c r="K119" s="6">
        <v>1.9719209955739128</v>
      </c>
      <c r="L119" s="7" t="s">
        <v>31</v>
      </c>
      <c r="M119" s="5" t="s">
        <v>32</v>
      </c>
      <c r="N119" s="6">
        <v>23000</v>
      </c>
      <c r="O119" s="5" t="s">
        <v>30</v>
      </c>
      <c r="P119" s="6">
        <v>1.9700279999999999</v>
      </c>
      <c r="Q119" s="6" t="s">
        <v>33</v>
      </c>
      <c r="R119" s="6">
        <v>12579.24</v>
      </c>
      <c r="S119" s="6">
        <v>57933.422898199991</v>
      </c>
      <c r="T119" s="5" t="s">
        <v>34</v>
      </c>
      <c r="U119" s="5" t="s">
        <v>49</v>
      </c>
      <c r="W119">
        <f t="shared" si="6"/>
        <v>2.5188444738347822</v>
      </c>
      <c r="X119" s="8">
        <f t="shared" si="7"/>
        <v>57933.422898199991</v>
      </c>
      <c r="Y119" s="8">
        <f t="shared" si="8"/>
        <v>12579.24</v>
      </c>
      <c r="Z119" s="9">
        <f t="shared" si="9"/>
        <v>0.21713269078031364</v>
      </c>
      <c r="AA119">
        <f t="shared" si="10"/>
        <v>196.469868959113</v>
      </c>
      <c r="AB119">
        <f t="shared" si="11"/>
        <v>196469.868959113</v>
      </c>
    </row>
    <row r="120" spans="1:28" x14ac:dyDescent="0.25">
      <c r="A120" s="4">
        <v>44637</v>
      </c>
      <c r="B120" s="5" t="s">
        <v>26</v>
      </c>
      <c r="C120" s="5" t="s">
        <v>48</v>
      </c>
      <c r="D120" s="5" t="s">
        <v>28</v>
      </c>
      <c r="E120" s="5" t="s">
        <v>29</v>
      </c>
      <c r="F120" s="6">
        <v>23000</v>
      </c>
      <c r="G120" s="5" t="s">
        <v>30</v>
      </c>
      <c r="H120" s="6">
        <v>1.9719604347826085</v>
      </c>
      <c r="I120" s="6">
        <v>27.734999439773727</v>
      </c>
      <c r="J120" s="6">
        <v>45354.182898199993</v>
      </c>
      <c r="K120" s="6">
        <v>1.9719209955739128</v>
      </c>
      <c r="L120" s="7" t="s">
        <v>31</v>
      </c>
      <c r="M120" s="5" t="s">
        <v>32</v>
      </c>
      <c r="N120" s="6">
        <v>23000</v>
      </c>
      <c r="O120" s="5" t="s">
        <v>30</v>
      </c>
      <c r="P120" s="6">
        <v>1.9700279999999999</v>
      </c>
      <c r="Q120" s="6" t="s">
        <v>33</v>
      </c>
      <c r="R120" s="6">
        <v>12579.24</v>
      </c>
      <c r="S120" s="6">
        <v>57933.422898199991</v>
      </c>
      <c r="T120" s="5" t="s">
        <v>34</v>
      </c>
      <c r="U120" s="5" t="s">
        <v>49</v>
      </c>
      <c r="W120">
        <f t="shared" si="6"/>
        <v>2.5188444738347822</v>
      </c>
      <c r="X120" s="8">
        <f t="shared" si="7"/>
        <v>57933.422898199991</v>
      </c>
      <c r="Y120" s="8">
        <f t="shared" si="8"/>
        <v>12579.24</v>
      </c>
      <c r="Z120" s="9">
        <f t="shared" si="9"/>
        <v>0.21713269078031364</v>
      </c>
      <c r="AA120">
        <f t="shared" si="10"/>
        <v>196.469868959113</v>
      </c>
      <c r="AB120">
        <f t="shared" si="11"/>
        <v>196469.868959113</v>
      </c>
    </row>
    <row r="121" spans="1:28" x14ac:dyDescent="0.25">
      <c r="A121" s="4">
        <v>44637</v>
      </c>
      <c r="B121" s="5" t="s">
        <v>26</v>
      </c>
      <c r="C121" s="5" t="s">
        <v>48</v>
      </c>
      <c r="D121" s="5" t="s">
        <v>28</v>
      </c>
      <c r="E121" s="5" t="s">
        <v>29</v>
      </c>
      <c r="F121" s="6">
        <v>23000</v>
      </c>
      <c r="G121" s="5" t="s">
        <v>30</v>
      </c>
      <c r="H121" s="6">
        <v>1.9719604347826085</v>
      </c>
      <c r="I121" s="6">
        <v>27.734999439773727</v>
      </c>
      <c r="J121" s="6">
        <v>45354.182898199993</v>
      </c>
      <c r="K121" s="6">
        <v>1.9719209955739128</v>
      </c>
      <c r="L121" s="7" t="s">
        <v>31</v>
      </c>
      <c r="M121" s="5" t="s">
        <v>32</v>
      </c>
      <c r="N121" s="6">
        <v>23000</v>
      </c>
      <c r="O121" s="5" t="s">
        <v>30</v>
      </c>
      <c r="P121" s="6">
        <v>1.9700279999999999</v>
      </c>
      <c r="Q121" s="6" t="s">
        <v>33</v>
      </c>
      <c r="R121" s="6">
        <v>12579.24</v>
      </c>
      <c r="S121" s="6">
        <v>57933.422898199991</v>
      </c>
      <c r="T121" s="5" t="s">
        <v>34</v>
      </c>
      <c r="U121" s="5" t="s">
        <v>49</v>
      </c>
      <c r="W121">
        <f t="shared" si="6"/>
        <v>2.5188444738347822</v>
      </c>
      <c r="X121" s="8">
        <f t="shared" si="7"/>
        <v>57933.422898199991</v>
      </c>
      <c r="Y121" s="8">
        <f t="shared" si="8"/>
        <v>12579.24</v>
      </c>
      <c r="Z121" s="9">
        <f t="shared" si="9"/>
        <v>0.21713269078031364</v>
      </c>
      <c r="AA121">
        <f t="shared" si="10"/>
        <v>196.469868959113</v>
      </c>
      <c r="AB121">
        <f t="shared" si="11"/>
        <v>196469.868959113</v>
      </c>
    </row>
    <row r="122" spans="1:28" x14ac:dyDescent="0.25">
      <c r="N122" s="8">
        <f>SUM(N2:N121)</f>
        <v>7344940</v>
      </c>
      <c r="X122" s="8">
        <f>AVERAGE(X2:X121)</f>
        <v>170249.42490871335</v>
      </c>
      <c r="Y122" s="8">
        <f>AVERAGE(Y2:Y121)</f>
        <v>36569.252749999992</v>
      </c>
      <c r="Z122" s="9">
        <f t="shared" si="9"/>
        <v>0.21479809855221649</v>
      </c>
      <c r="AA122" s="8">
        <f>AVERAGE(AA2:AA121)</f>
        <v>197.51396401791837</v>
      </c>
      <c r="AB122" s="8">
        <f>AVERAGE(AB2:AB121)</f>
        <v>197513.96401791828</v>
      </c>
    </row>
  </sheetData>
  <conditionalFormatting sqref="A2:U121">
    <cfRule type="containsBlanks" dxfId="47" priority="7" stopIfTrue="1">
      <formula>LEN(TRIM(A2))=0</formula>
    </cfRule>
    <cfRule type="expression" dxfId="46" priority="8">
      <formula>AND(ODD(ROW())=ROW())</formula>
    </cfRule>
    <cfRule type="expression" dxfId="45" priority="9">
      <formula>AND(EVEN(ROW())=ROW())</formula>
    </cfRule>
  </conditionalFormatting>
  <conditionalFormatting sqref="K2:K121">
    <cfRule type="containsBlanks" dxfId="44" priority="4" stopIfTrue="1">
      <formula>LEN(TRIM(K2))=0</formula>
    </cfRule>
    <cfRule type="expression" dxfId="43" priority="5">
      <formula>AND(ODD(ROW())=ROW())</formula>
    </cfRule>
    <cfRule type="expression" dxfId="42" priority="6">
      <formula>AND(EVEN(ROW())=ROW())</formula>
    </cfRule>
  </conditionalFormatting>
  <conditionalFormatting sqref="R2:R121">
    <cfRule type="containsBlanks" dxfId="41" priority="1" stopIfTrue="1">
      <formula>LEN(TRIM(R2))=0</formula>
    </cfRule>
    <cfRule type="expression" dxfId="40" priority="2">
      <formula>AND(ODD(ROW())=ROW())</formula>
    </cfRule>
    <cfRule type="expression" dxfId="39" priority="3">
      <formula>AND(EVEN(ROW())=ROW())</formula>
    </cfRule>
  </conditionalFormatting>
  <hyperlinks>
    <hyperlink ref="A1" location="#'ReadMe'!A88" display="#'ReadMe'!A88" xr:uid="{DA2488B7-3E9E-4E97-8320-D5A84E89FA00}"/>
    <hyperlink ref="B1" location="#'ReadMe'!A89" display="#'ReadMe'!A89" xr:uid="{A812A72A-3F8A-436D-A80B-FB46B2BFAE48}"/>
    <hyperlink ref="C1" location="#'ReadMe'!A90" display="#'ReadMe'!A90" xr:uid="{2E77AB6C-4F8F-4090-A04A-D9D55624B599}"/>
    <hyperlink ref="F1" location="ReadMe!A97" display="Standard Qty" xr:uid="{BF693DBC-DB06-40BB-A983-0E64621D8CFA}"/>
    <hyperlink ref="G1" location="ReadMe!A98" display="Standard Unit" xr:uid="{69E76301-8FC9-479E-B639-46BF0FA43E46}"/>
    <hyperlink ref="H1" location="ReadMe!A99" display="Standard Unit Rate $" xr:uid="{CBAB8A3B-1F20-49D6-8B36-A59D159450AF}"/>
    <hyperlink ref="J1" location="ReadMe!A101" display="Estimated CIF Value $" xr:uid="{8AFE8D4B-72AA-4F4C-9C2A-71C15115083E}"/>
    <hyperlink ref="L1" location="ReadMe!A103" display="Port of Destination" xr:uid="{D97ECAB4-C0BC-4AA9-B9C6-34F4507DE033}"/>
    <hyperlink ref="M1" location="ReadMe!A104" display="Country of Origin" xr:uid="{193FC876-216A-4130-B6A2-74D19780061B}"/>
    <hyperlink ref="N1" location="ReadMe!A105" display="QTY" xr:uid="{6D2AFFBC-48E0-4AF0-AE79-1B7E13B750F1}"/>
    <hyperlink ref="O1" location="ReadMe!A106" display="Unit" xr:uid="{81FA88E4-CED0-4ADA-9DF1-1767B126E0FF}"/>
    <hyperlink ref="P1" location="ReadMe!A107" display="Rate In FC" xr:uid="{420CCBF5-E3A1-4D48-8D7C-35A004DE6B20}"/>
    <hyperlink ref="Q1" location="ReadMe!A107" display="Rate Currency" xr:uid="{32A176A5-A3A8-497A-8E89-ACEB70C48973}"/>
    <hyperlink ref="S1" location="ReadMe!A109" display="Landed Value $" xr:uid="{856AF7DC-429A-476F-B778-6D04E9472894}"/>
    <hyperlink ref="D1" location="ReadMe!A91" display="Importer Name" xr:uid="{8310D9B8-456A-495D-953C-A296C8DECC44}"/>
    <hyperlink ref="E1" location="ReadMe!A92" display="Exporter Name" xr:uid="{06C77211-160D-4996-B091-D6A90C917E38}"/>
    <hyperlink ref="I1" location="ReadMe!A100" display="Duty %" xr:uid="{62B85652-1F42-42BB-B1A2-3B0F8A1C6CFC}"/>
    <hyperlink ref="U1" location="ReadMe!A125" display="Port Of Origin" xr:uid="{774EC313-2DE0-4CAE-BB58-68D191F929ED}"/>
    <hyperlink ref="T1" location="ReadMe!A124" display="Shipment Mode" xr:uid="{A905B10F-C9F9-4E82-B914-1B268D087D39}"/>
    <hyperlink ref="R1" location="ReadMe!A108" display="Estimated Duty $" xr:uid="{1148FB06-9EBD-41C4-9948-BF5A7F1649AB}"/>
    <hyperlink ref="K1" location="ReadMe!A102" display="Unit Rate $" xr:uid="{C82B928E-3ADB-49E4-B720-132AFB1EB7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888F-B002-4208-A410-9FF0CBC0AB96}">
  <dimension ref="A1:Z120"/>
  <sheetViews>
    <sheetView topLeftCell="F44" workbookViewId="0">
      <selection activeCell="V12" sqref="V12"/>
    </sheetView>
  </sheetViews>
  <sheetFormatPr defaultRowHeight="15" x14ac:dyDescent="0.25"/>
  <cols>
    <col min="14" max="14" width="11.7109375" bestFit="1" customWidth="1"/>
    <col min="22" max="22" width="9" customWidth="1"/>
    <col min="26" max="26" width="12" bestFit="1" customWidth="1"/>
  </cols>
  <sheetData>
    <row r="1" spans="1:26" ht="38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U1" t="s">
        <v>54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4">
        <v>44294</v>
      </c>
      <c r="B2" s="5" t="s">
        <v>26</v>
      </c>
      <c r="C2" s="5" t="s">
        <v>55</v>
      </c>
      <c r="D2" s="5" t="s">
        <v>28</v>
      </c>
      <c r="E2" s="5" t="s">
        <v>56</v>
      </c>
      <c r="F2" s="6">
        <v>24540</v>
      </c>
      <c r="G2" s="5" t="s">
        <v>30</v>
      </c>
      <c r="H2" s="6">
        <v>1.2061279675731571</v>
      </c>
      <c r="I2" s="6">
        <v>24.489996040411892</v>
      </c>
      <c r="J2" s="6">
        <v>29597.78835663879</v>
      </c>
      <c r="K2" s="6">
        <v>1.2061038450138055</v>
      </c>
      <c r="L2" s="7" t="s">
        <v>31</v>
      </c>
      <c r="M2" s="5" t="s">
        <v>57</v>
      </c>
      <c r="N2" s="6">
        <v>24540</v>
      </c>
      <c r="O2" s="5" t="s">
        <v>30</v>
      </c>
      <c r="P2" s="6">
        <v>1.0000000151505899</v>
      </c>
      <c r="Q2" s="6" t="s">
        <v>33</v>
      </c>
      <c r="R2" s="6">
        <v>7248.5</v>
      </c>
      <c r="S2" s="6">
        <v>36846.28835663879</v>
      </c>
      <c r="U2">
        <f>S2/N2</f>
        <v>1.5014787431393151</v>
      </c>
      <c r="V2" s="8">
        <f t="shared" ref="V2:V65" si="0">R2+J2</f>
        <v>36846.28835663879</v>
      </c>
      <c r="W2" s="8">
        <f>R2</f>
        <v>7248.5</v>
      </c>
      <c r="X2" s="9">
        <f>W2/V2</f>
        <v>0.19672266389062223</v>
      </c>
      <c r="Y2">
        <f>U2*78</f>
        <v>117.11534196486657</v>
      </c>
      <c r="Z2">
        <f>Y2*1000</f>
        <v>117115.34196486657</v>
      </c>
    </row>
    <row r="3" spans="1:26" x14ac:dyDescent="0.25">
      <c r="A3" s="4">
        <v>44294</v>
      </c>
      <c r="B3" s="5" t="s">
        <v>26</v>
      </c>
      <c r="C3" s="5" t="s">
        <v>55</v>
      </c>
      <c r="D3" s="5" t="s">
        <v>28</v>
      </c>
      <c r="E3" s="5" t="s">
        <v>56</v>
      </c>
      <c r="F3" s="6">
        <v>24540</v>
      </c>
      <c r="G3" s="5" t="s">
        <v>30</v>
      </c>
      <c r="H3" s="6">
        <v>1.2061279675731571</v>
      </c>
      <c r="I3" s="6">
        <v>24.489996040411892</v>
      </c>
      <c r="J3" s="6">
        <v>29597.78835663879</v>
      </c>
      <c r="K3" s="6">
        <v>1.2061038450138055</v>
      </c>
      <c r="L3" s="7" t="s">
        <v>31</v>
      </c>
      <c r="M3" s="5" t="s">
        <v>57</v>
      </c>
      <c r="N3" s="6">
        <v>24540</v>
      </c>
      <c r="O3" s="5" t="s">
        <v>30</v>
      </c>
      <c r="P3" s="6">
        <v>1.0000000151505899</v>
      </c>
      <c r="Q3" s="6" t="s">
        <v>33</v>
      </c>
      <c r="R3" s="6">
        <v>7248.5</v>
      </c>
      <c r="S3" s="6">
        <v>36846.28835663879</v>
      </c>
      <c r="U3">
        <f t="shared" ref="U3:U66" si="1">S3/N3</f>
        <v>1.5014787431393151</v>
      </c>
      <c r="V3" s="8">
        <f t="shared" si="0"/>
        <v>36846.28835663879</v>
      </c>
      <c r="W3" s="8">
        <f t="shared" ref="W3:W66" si="2">R3</f>
        <v>7248.5</v>
      </c>
      <c r="X3" s="9">
        <f t="shared" ref="X3:X66" si="3">W3/V3</f>
        <v>0.19672266389062223</v>
      </c>
      <c r="Y3">
        <f>U3*78</f>
        <v>117.11534196486657</v>
      </c>
      <c r="Z3">
        <f t="shared" ref="Z3:Z66" si="4">Y3*1000</f>
        <v>117115.34196486657</v>
      </c>
    </row>
    <row r="4" spans="1:26" x14ac:dyDescent="0.25">
      <c r="A4" s="4">
        <v>44294</v>
      </c>
      <c r="B4" s="5" t="s">
        <v>26</v>
      </c>
      <c r="C4" s="5" t="s">
        <v>55</v>
      </c>
      <c r="D4" s="5" t="s">
        <v>28</v>
      </c>
      <c r="E4" s="5" t="s">
        <v>56</v>
      </c>
      <c r="F4" s="6">
        <v>24540</v>
      </c>
      <c r="G4" s="5" t="s">
        <v>30</v>
      </c>
      <c r="H4" s="6">
        <v>1.2061279675731571</v>
      </c>
      <c r="I4" s="6">
        <v>24.489996040411892</v>
      </c>
      <c r="J4" s="6">
        <v>29597.78835663879</v>
      </c>
      <c r="K4" s="6">
        <v>1.2061038450138055</v>
      </c>
      <c r="L4" s="7" t="s">
        <v>31</v>
      </c>
      <c r="M4" s="5" t="s">
        <v>57</v>
      </c>
      <c r="N4" s="6">
        <v>24540</v>
      </c>
      <c r="O4" s="5" t="s">
        <v>30</v>
      </c>
      <c r="P4" s="6">
        <v>1.0000000151505899</v>
      </c>
      <c r="Q4" s="6" t="s">
        <v>33</v>
      </c>
      <c r="R4" s="6">
        <v>7248.5</v>
      </c>
      <c r="S4" s="6">
        <v>36846.28835663879</v>
      </c>
      <c r="U4">
        <f t="shared" si="1"/>
        <v>1.5014787431393151</v>
      </c>
      <c r="V4" s="8">
        <f t="shared" si="0"/>
        <v>36846.28835663879</v>
      </c>
      <c r="W4" s="8">
        <f t="shared" si="2"/>
        <v>7248.5</v>
      </c>
      <c r="X4" s="9">
        <f t="shared" si="3"/>
        <v>0.19672266389062223</v>
      </c>
      <c r="Y4">
        <f>U4*78</f>
        <v>117.11534196486657</v>
      </c>
      <c r="Z4">
        <f t="shared" si="4"/>
        <v>117115.34196486657</v>
      </c>
    </row>
    <row r="5" spans="1:26" x14ac:dyDescent="0.25">
      <c r="A5" s="4">
        <v>44294</v>
      </c>
      <c r="B5" s="5" t="s">
        <v>26</v>
      </c>
      <c r="C5" s="5" t="s">
        <v>55</v>
      </c>
      <c r="D5" s="5" t="s">
        <v>28</v>
      </c>
      <c r="E5" s="5" t="s">
        <v>56</v>
      </c>
      <c r="F5" s="6">
        <v>24510</v>
      </c>
      <c r="G5" s="5" t="s">
        <v>30</v>
      </c>
      <c r="H5" s="6">
        <v>1.206127966750479</v>
      </c>
      <c r="I5" s="6">
        <v>24.489996877832539</v>
      </c>
      <c r="J5" s="6">
        <v>29561.605221124937</v>
      </c>
      <c r="K5" s="6">
        <v>1.2061038441911438</v>
      </c>
      <c r="L5" s="7" t="s">
        <v>31</v>
      </c>
      <c r="M5" s="5" t="s">
        <v>57</v>
      </c>
      <c r="N5" s="6">
        <v>24510</v>
      </c>
      <c r="O5" s="5" t="s">
        <v>30</v>
      </c>
      <c r="P5" s="6">
        <v>1.0000000151505899</v>
      </c>
      <c r="Q5" s="6" t="s">
        <v>33</v>
      </c>
      <c r="R5" s="6">
        <v>7239.64</v>
      </c>
      <c r="S5" s="6">
        <v>36801.24522112494</v>
      </c>
      <c r="U5">
        <f t="shared" si="1"/>
        <v>1.5014787931915521</v>
      </c>
      <c r="V5" s="8">
        <f t="shared" si="0"/>
        <v>36801.24522112494</v>
      </c>
      <c r="W5" s="8">
        <f t="shared" si="2"/>
        <v>7239.64</v>
      </c>
      <c r="X5" s="9">
        <f t="shared" si="3"/>
        <v>0.19672269121600933</v>
      </c>
      <c r="Y5">
        <f t="shared" ref="Y5:Y68" si="5">U5*78</f>
        <v>117.11534586894106</v>
      </c>
      <c r="Z5">
        <f t="shared" si="4"/>
        <v>117115.34586894106</v>
      </c>
    </row>
    <row r="6" spans="1:26" x14ac:dyDescent="0.25">
      <c r="A6" s="4">
        <v>44294</v>
      </c>
      <c r="B6" s="5" t="s">
        <v>26</v>
      </c>
      <c r="C6" s="5" t="s">
        <v>55</v>
      </c>
      <c r="D6" s="5" t="s">
        <v>28</v>
      </c>
      <c r="E6" s="5" t="s">
        <v>56</v>
      </c>
      <c r="F6" s="6">
        <v>24520</v>
      </c>
      <c r="G6" s="5" t="s">
        <v>30</v>
      </c>
      <c r="H6" s="6">
        <v>1.2061279670249287</v>
      </c>
      <c r="I6" s="6">
        <v>24.489998109888671</v>
      </c>
      <c r="J6" s="6">
        <v>29573.666266296223</v>
      </c>
      <c r="K6" s="6">
        <v>1.2061038444655883</v>
      </c>
      <c r="L6" s="7" t="s">
        <v>31</v>
      </c>
      <c r="M6" s="5" t="s">
        <v>57</v>
      </c>
      <c r="N6" s="6">
        <v>24520</v>
      </c>
      <c r="O6" s="5" t="s">
        <v>30</v>
      </c>
      <c r="P6" s="6">
        <v>1.0000000151505899</v>
      </c>
      <c r="Q6" s="6" t="s">
        <v>33</v>
      </c>
      <c r="R6" s="6">
        <v>7242.6</v>
      </c>
      <c r="S6" s="6">
        <v>36816.266266296225</v>
      </c>
      <c r="U6">
        <f t="shared" si="1"/>
        <v>1.5014790483807596</v>
      </c>
      <c r="V6" s="8">
        <f t="shared" si="0"/>
        <v>36816.266266296225</v>
      </c>
      <c r="W6" s="8">
        <f t="shared" si="2"/>
        <v>7242.6</v>
      </c>
      <c r="X6" s="9">
        <f t="shared" si="3"/>
        <v>0.19672282755707637</v>
      </c>
      <c r="Y6">
        <f t="shared" si="5"/>
        <v>117.11536577369925</v>
      </c>
      <c r="Z6">
        <f t="shared" si="4"/>
        <v>117115.36577369925</v>
      </c>
    </row>
    <row r="7" spans="1:26" x14ac:dyDescent="0.25">
      <c r="A7" s="4">
        <v>44294</v>
      </c>
      <c r="B7" s="5" t="s">
        <v>26</v>
      </c>
      <c r="C7" s="5" t="s">
        <v>55</v>
      </c>
      <c r="D7" s="5" t="s">
        <v>28</v>
      </c>
      <c r="E7" s="5" t="s">
        <v>56</v>
      </c>
      <c r="F7" s="6">
        <v>24530</v>
      </c>
      <c r="G7" s="5" t="s">
        <v>30</v>
      </c>
      <c r="H7" s="6">
        <v>1.2061279672991545</v>
      </c>
      <c r="I7" s="6">
        <v>24.48999934094028</v>
      </c>
      <c r="J7" s="6">
        <v>29585.727311467504</v>
      </c>
      <c r="K7" s="6">
        <v>1.2061038447398085</v>
      </c>
      <c r="L7" s="7" t="s">
        <v>31</v>
      </c>
      <c r="M7" s="5" t="s">
        <v>57</v>
      </c>
      <c r="N7" s="6">
        <v>24530</v>
      </c>
      <c r="O7" s="5" t="s">
        <v>30</v>
      </c>
      <c r="P7" s="6">
        <v>1.0000000151505899</v>
      </c>
      <c r="Q7" s="6" t="s">
        <v>33</v>
      </c>
      <c r="R7" s="6">
        <v>7245.55</v>
      </c>
      <c r="S7" s="6">
        <v>36831.277311467507</v>
      </c>
      <c r="U7">
        <f t="shared" si="1"/>
        <v>1.5014788956978193</v>
      </c>
      <c r="V7" s="8">
        <f t="shared" si="0"/>
        <v>36831.277311467507</v>
      </c>
      <c r="W7" s="8">
        <f t="shared" si="2"/>
        <v>7245.55</v>
      </c>
      <c r="X7" s="9">
        <f t="shared" si="3"/>
        <v>0.19672274569049716</v>
      </c>
      <c r="Y7">
        <f t="shared" si="5"/>
        <v>117.11535386442991</v>
      </c>
      <c r="Z7">
        <f t="shared" si="4"/>
        <v>117115.35386442991</v>
      </c>
    </row>
    <row r="8" spans="1:26" x14ac:dyDescent="0.25">
      <c r="A8" s="4">
        <v>44294</v>
      </c>
      <c r="B8" s="5" t="s">
        <v>26</v>
      </c>
      <c r="C8" s="5" t="s">
        <v>55</v>
      </c>
      <c r="D8" s="5" t="s">
        <v>28</v>
      </c>
      <c r="E8" s="5" t="s">
        <v>56</v>
      </c>
      <c r="F8" s="6">
        <v>24530</v>
      </c>
      <c r="G8" s="5" t="s">
        <v>30</v>
      </c>
      <c r="H8" s="6">
        <v>1.2061279672991545</v>
      </c>
      <c r="I8" s="6">
        <v>24.48999934094028</v>
      </c>
      <c r="J8" s="6">
        <v>29585.727311467504</v>
      </c>
      <c r="K8" s="6">
        <v>1.2061038447398085</v>
      </c>
      <c r="L8" s="7" t="s">
        <v>31</v>
      </c>
      <c r="M8" s="5" t="s">
        <v>57</v>
      </c>
      <c r="N8" s="6">
        <v>24530</v>
      </c>
      <c r="O8" s="5" t="s">
        <v>30</v>
      </c>
      <c r="P8" s="6">
        <v>1.0000000151505899</v>
      </c>
      <c r="Q8" s="6" t="s">
        <v>33</v>
      </c>
      <c r="R8" s="6">
        <v>7245.55</v>
      </c>
      <c r="S8" s="6">
        <v>36831.277311467507</v>
      </c>
      <c r="U8">
        <f t="shared" si="1"/>
        <v>1.5014788956978193</v>
      </c>
      <c r="V8" s="8">
        <f t="shared" si="0"/>
        <v>36831.277311467507</v>
      </c>
      <c r="W8" s="8">
        <f t="shared" si="2"/>
        <v>7245.55</v>
      </c>
      <c r="X8" s="9">
        <f t="shared" si="3"/>
        <v>0.19672274569049716</v>
      </c>
      <c r="Y8">
        <f t="shared" si="5"/>
        <v>117.11535386442991</v>
      </c>
      <c r="Z8">
        <f t="shared" si="4"/>
        <v>117115.35386442991</v>
      </c>
    </row>
    <row r="9" spans="1:26" x14ac:dyDescent="0.25">
      <c r="A9" s="4">
        <v>44308</v>
      </c>
      <c r="B9" s="5" t="s">
        <v>26</v>
      </c>
      <c r="C9" s="5" t="s">
        <v>58</v>
      </c>
      <c r="D9" s="5" t="s">
        <v>28</v>
      </c>
      <c r="E9" s="5" t="s">
        <v>56</v>
      </c>
      <c r="F9" s="6">
        <v>24540</v>
      </c>
      <c r="G9" s="5" t="s">
        <v>30</v>
      </c>
      <c r="H9" s="6">
        <v>1.3584890537325001</v>
      </c>
      <c r="I9" s="6">
        <v>24.490000172278414</v>
      </c>
      <c r="J9" s="6">
        <v>33336.654632167978</v>
      </c>
      <c r="K9" s="6">
        <v>1.3584618839514253</v>
      </c>
      <c r="L9" s="7" t="s">
        <v>31</v>
      </c>
      <c r="M9" s="5" t="s">
        <v>57</v>
      </c>
      <c r="N9" s="6">
        <v>24540</v>
      </c>
      <c r="O9" s="5" t="s">
        <v>30</v>
      </c>
      <c r="P9" s="6">
        <v>1.0000001107234799</v>
      </c>
      <c r="Q9" s="6" t="s">
        <v>33</v>
      </c>
      <c r="R9" s="6">
        <v>8164.15</v>
      </c>
      <c r="S9" s="6">
        <v>41500.804632167979</v>
      </c>
      <c r="U9">
        <f t="shared" si="1"/>
        <v>1.69114933301418</v>
      </c>
      <c r="V9" s="8">
        <f t="shared" si="0"/>
        <v>41500.804632167979</v>
      </c>
      <c r="W9" s="8">
        <f t="shared" si="2"/>
        <v>8164.15</v>
      </c>
      <c r="X9" s="9">
        <f t="shared" si="3"/>
        <v>0.1967226918215419</v>
      </c>
      <c r="Y9">
        <f t="shared" si="5"/>
        <v>131.90964797510605</v>
      </c>
      <c r="Z9">
        <f t="shared" si="4"/>
        <v>131909.64797510605</v>
      </c>
    </row>
    <row r="10" spans="1:26" x14ac:dyDescent="0.25">
      <c r="A10" s="4">
        <v>44308</v>
      </c>
      <c r="B10" s="5" t="s">
        <v>26</v>
      </c>
      <c r="C10" s="5" t="s">
        <v>58</v>
      </c>
      <c r="D10" s="5" t="s">
        <v>28</v>
      </c>
      <c r="E10" s="5" t="s">
        <v>56</v>
      </c>
      <c r="F10" s="6">
        <v>24520</v>
      </c>
      <c r="G10" s="5" t="s">
        <v>30</v>
      </c>
      <c r="H10" s="6">
        <v>1.3584890537324998</v>
      </c>
      <c r="I10" s="6">
        <v>24.490000045242986</v>
      </c>
      <c r="J10" s="6">
        <v>33309.485394488947</v>
      </c>
      <c r="K10" s="6">
        <v>1.3584618839514253</v>
      </c>
      <c r="L10" s="7" t="s">
        <v>31</v>
      </c>
      <c r="M10" s="5" t="s">
        <v>57</v>
      </c>
      <c r="N10" s="6">
        <v>24520</v>
      </c>
      <c r="O10" s="5" t="s">
        <v>30</v>
      </c>
      <c r="P10" s="6">
        <v>1.0000001107234799</v>
      </c>
      <c r="Q10" s="6" t="s">
        <v>33</v>
      </c>
      <c r="R10" s="6">
        <v>8157.5</v>
      </c>
      <c r="S10" s="6">
        <v>41466.985394488947</v>
      </c>
      <c r="U10">
        <f t="shared" si="1"/>
        <v>1.6911494859090108</v>
      </c>
      <c r="V10" s="8">
        <f t="shared" si="0"/>
        <v>41466.985394488947</v>
      </c>
      <c r="W10" s="8">
        <f t="shared" si="2"/>
        <v>8157.5</v>
      </c>
      <c r="X10" s="9">
        <f t="shared" si="3"/>
        <v>0.1967227644448962</v>
      </c>
      <c r="Y10">
        <f t="shared" si="5"/>
        <v>131.90965990090285</v>
      </c>
      <c r="Z10">
        <f t="shared" si="4"/>
        <v>131909.65990090286</v>
      </c>
    </row>
    <row r="11" spans="1:26" x14ac:dyDescent="0.25">
      <c r="A11" s="4">
        <v>44308</v>
      </c>
      <c r="B11" s="5" t="s">
        <v>26</v>
      </c>
      <c r="C11" s="5" t="s">
        <v>58</v>
      </c>
      <c r="D11" s="5" t="s">
        <v>28</v>
      </c>
      <c r="E11" s="5" t="s">
        <v>56</v>
      </c>
      <c r="F11" s="6">
        <v>24550</v>
      </c>
      <c r="G11" s="5" t="s">
        <v>30</v>
      </c>
      <c r="H11" s="6">
        <v>1.3584890537324998</v>
      </c>
      <c r="I11" s="6">
        <v>24.489996243872344</v>
      </c>
      <c r="J11" s="6">
        <v>33350.239251007486</v>
      </c>
      <c r="K11" s="6">
        <v>1.3584618839514251</v>
      </c>
      <c r="L11" s="7" t="s">
        <v>31</v>
      </c>
      <c r="M11" s="5" t="s">
        <v>57</v>
      </c>
      <c r="N11" s="6">
        <v>24550</v>
      </c>
      <c r="O11" s="5" t="s">
        <v>30</v>
      </c>
      <c r="P11" s="6">
        <v>1.0000001107234799</v>
      </c>
      <c r="Q11" s="6" t="s">
        <v>33</v>
      </c>
      <c r="R11" s="6">
        <v>8167.48</v>
      </c>
      <c r="S11" s="6">
        <v>41517.719251007482</v>
      </c>
      <c r="U11">
        <f t="shared" si="1"/>
        <v>1.6911494603261703</v>
      </c>
      <c r="V11" s="8">
        <f t="shared" si="0"/>
        <v>41517.719251007482</v>
      </c>
      <c r="W11" s="8">
        <f t="shared" si="2"/>
        <v>8167.48</v>
      </c>
      <c r="X11" s="9">
        <f t="shared" si="3"/>
        <v>0.19672275229333089</v>
      </c>
      <c r="Y11">
        <f t="shared" si="5"/>
        <v>131.90965790544129</v>
      </c>
      <c r="Z11">
        <f t="shared" si="4"/>
        <v>131909.6579054413</v>
      </c>
    </row>
    <row r="12" spans="1:26" x14ac:dyDescent="0.25">
      <c r="A12" s="4">
        <v>44308</v>
      </c>
      <c r="B12" s="5" t="s">
        <v>26</v>
      </c>
      <c r="C12" s="5" t="s">
        <v>58</v>
      </c>
      <c r="D12" s="5" t="s">
        <v>28</v>
      </c>
      <c r="E12" s="5" t="s">
        <v>56</v>
      </c>
      <c r="F12" s="6">
        <v>24550</v>
      </c>
      <c r="G12" s="5" t="s">
        <v>30</v>
      </c>
      <c r="H12" s="6">
        <v>1.3584890537324998</v>
      </c>
      <c r="I12" s="6">
        <v>24.489996243872344</v>
      </c>
      <c r="J12" s="6">
        <v>33350.239251007486</v>
      </c>
      <c r="K12" s="6">
        <v>1.3584618839514251</v>
      </c>
      <c r="L12" s="7" t="s">
        <v>31</v>
      </c>
      <c r="M12" s="5" t="s">
        <v>57</v>
      </c>
      <c r="N12" s="6">
        <v>24550</v>
      </c>
      <c r="O12" s="5" t="s">
        <v>30</v>
      </c>
      <c r="P12" s="6">
        <v>1.0000001107234799</v>
      </c>
      <c r="Q12" s="6" t="s">
        <v>33</v>
      </c>
      <c r="R12" s="6">
        <v>8167.48</v>
      </c>
      <c r="S12" s="6">
        <v>41517.719251007482</v>
      </c>
      <c r="U12">
        <f t="shared" si="1"/>
        <v>1.6911494603261703</v>
      </c>
      <c r="V12" s="8">
        <f t="shared" si="0"/>
        <v>41517.719251007482</v>
      </c>
      <c r="W12" s="8">
        <f t="shared" si="2"/>
        <v>8167.48</v>
      </c>
      <c r="X12" s="9">
        <f t="shared" si="3"/>
        <v>0.19672275229333089</v>
      </c>
      <c r="Y12">
        <f t="shared" si="5"/>
        <v>131.90965790544129</v>
      </c>
      <c r="Z12">
        <f t="shared" si="4"/>
        <v>131909.6579054413</v>
      </c>
    </row>
    <row r="13" spans="1:26" x14ac:dyDescent="0.25">
      <c r="A13" s="4">
        <v>44328</v>
      </c>
      <c r="B13" s="5" t="s">
        <v>26</v>
      </c>
      <c r="C13" s="5" t="s">
        <v>59</v>
      </c>
      <c r="D13" s="5" t="s">
        <v>28</v>
      </c>
      <c r="E13" s="5" t="s">
        <v>56</v>
      </c>
      <c r="F13" s="6">
        <v>24500</v>
      </c>
      <c r="G13" s="5" t="s">
        <v>30</v>
      </c>
      <c r="H13" s="6">
        <v>1.6251931496901884</v>
      </c>
      <c r="I13" s="6">
        <v>24.490000682547265</v>
      </c>
      <c r="J13" s="6">
        <v>39816.435822766267</v>
      </c>
      <c r="K13" s="6">
        <v>1.6251606458271945</v>
      </c>
      <c r="L13" s="7" t="s">
        <v>31</v>
      </c>
      <c r="M13" s="5" t="s">
        <v>57</v>
      </c>
      <c r="N13" s="6">
        <v>24500</v>
      </c>
      <c r="O13" s="5" t="s">
        <v>30</v>
      </c>
      <c r="P13" s="6">
        <v>1.5984</v>
      </c>
      <c r="Q13" s="6" t="s">
        <v>33</v>
      </c>
      <c r="R13" s="6">
        <v>9751.0400000000009</v>
      </c>
      <c r="S13" s="6">
        <v>49567.475822766268</v>
      </c>
      <c r="U13">
        <f t="shared" si="1"/>
        <v>2.0231622784802559</v>
      </c>
      <c r="V13" s="8">
        <f t="shared" si="0"/>
        <v>49567.475822766268</v>
      </c>
      <c r="W13" s="8">
        <f t="shared" si="2"/>
        <v>9751.0400000000009</v>
      </c>
      <c r="X13" s="9">
        <f t="shared" si="3"/>
        <v>0.19672254513959661</v>
      </c>
      <c r="Y13">
        <f t="shared" si="5"/>
        <v>157.80665772145997</v>
      </c>
      <c r="Z13">
        <f t="shared" si="4"/>
        <v>157806.65772145998</v>
      </c>
    </row>
    <row r="14" spans="1:26" x14ac:dyDescent="0.25">
      <c r="A14" s="4">
        <v>44328</v>
      </c>
      <c r="B14" s="5" t="s">
        <v>26</v>
      </c>
      <c r="C14" s="5" t="s">
        <v>59</v>
      </c>
      <c r="D14" s="5" t="s">
        <v>28</v>
      </c>
      <c r="E14" s="5" t="s">
        <v>56</v>
      </c>
      <c r="F14" s="6">
        <v>24490</v>
      </c>
      <c r="G14" s="5" t="s">
        <v>30</v>
      </c>
      <c r="H14" s="6">
        <v>1.6251931496901884</v>
      </c>
      <c r="I14" s="6">
        <v>24.49000069648249</v>
      </c>
      <c r="J14" s="6">
        <v>39800.184216307993</v>
      </c>
      <c r="K14" s="6">
        <v>1.6251606458271945</v>
      </c>
      <c r="L14" s="7" t="s">
        <v>31</v>
      </c>
      <c r="M14" s="5" t="s">
        <v>57</v>
      </c>
      <c r="N14" s="6">
        <v>24490</v>
      </c>
      <c r="O14" s="5" t="s">
        <v>30</v>
      </c>
      <c r="P14" s="6">
        <v>1.5984</v>
      </c>
      <c r="Q14" s="6" t="s">
        <v>33</v>
      </c>
      <c r="R14" s="6">
        <v>9747.07</v>
      </c>
      <c r="S14" s="6">
        <v>49547.254216307992</v>
      </c>
      <c r="U14">
        <f t="shared" si="1"/>
        <v>2.0231626874768476</v>
      </c>
      <c r="V14" s="8">
        <f t="shared" si="0"/>
        <v>49547.254216307992</v>
      </c>
      <c r="W14" s="8">
        <f t="shared" si="2"/>
        <v>9747.07</v>
      </c>
      <c r="X14" s="9">
        <f t="shared" si="3"/>
        <v>0.19672270752779369</v>
      </c>
      <c r="Y14">
        <f t="shared" si="5"/>
        <v>157.8066896231941</v>
      </c>
      <c r="Z14">
        <f t="shared" si="4"/>
        <v>157806.68962319411</v>
      </c>
    </row>
    <row r="15" spans="1:26" x14ac:dyDescent="0.25">
      <c r="A15" s="4">
        <v>44328</v>
      </c>
      <c r="B15" s="5" t="s">
        <v>26</v>
      </c>
      <c r="C15" s="5" t="s">
        <v>55</v>
      </c>
      <c r="D15" s="5" t="s">
        <v>28</v>
      </c>
      <c r="E15" s="5" t="s">
        <v>56</v>
      </c>
      <c r="F15" s="6">
        <v>24490</v>
      </c>
      <c r="G15" s="5" t="s">
        <v>30</v>
      </c>
      <c r="H15" s="6">
        <v>1.6251931496901884</v>
      </c>
      <c r="I15" s="6">
        <v>24.49000069648249</v>
      </c>
      <c r="J15" s="6">
        <v>39800.184216307993</v>
      </c>
      <c r="K15" s="6">
        <v>1.6251606458271945</v>
      </c>
      <c r="L15" s="7" t="s">
        <v>31</v>
      </c>
      <c r="M15" s="5" t="s">
        <v>57</v>
      </c>
      <c r="N15" s="6">
        <v>24490</v>
      </c>
      <c r="O15" s="5" t="s">
        <v>30</v>
      </c>
      <c r="P15" s="6">
        <v>1.5984</v>
      </c>
      <c r="Q15" s="6" t="s">
        <v>33</v>
      </c>
      <c r="R15" s="6">
        <v>9747.07</v>
      </c>
      <c r="S15" s="6">
        <v>49547.254216307992</v>
      </c>
      <c r="U15">
        <f t="shared" si="1"/>
        <v>2.0231626874768476</v>
      </c>
      <c r="V15" s="8">
        <f t="shared" si="0"/>
        <v>49547.254216307992</v>
      </c>
      <c r="W15" s="8">
        <f t="shared" si="2"/>
        <v>9747.07</v>
      </c>
      <c r="X15" s="9">
        <f t="shared" si="3"/>
        <v>0.19672270752779369</v>
      </c>
      <c r="Y15">
        <f t="shared" si="5"/>
        <v>157.8066896231941</v>
      </c>
      <c r="Z15">
        <f t="shared" si="4"/>
        <v>157806.68962319411</v>
      </c>
    </row>
    <row r="16" spans="1:26" x14ac:dyDescent="0.25">
      <c r="A16" s="4">
        <v>44328</v>
      </c>
      <c r="B16" s="5" t="s">
        <v>26</v>
      </c>
      <c r="C16" s="5" t="s">
        <v>55</v>
      </c>
      <c r="D16" s="5" t="s">
        <v>28</v>
      </c>
      <c r="E16" s="5" t="s">
        <v>56</v>
      </c>
      <c r="F16" s="6">
        <v>24490</v>
      </c>
      <c r="G16" s="5" t="s">
        <v>30</v>
      </c>
      <c r="H16" s="6">
        <v>1.6251931496901884</v>
      </c>
      <c r="I16" s="6">
        <v>24.49000069648249</v>
      </c>
      <c r="J16" s="6">
        <v>39800.184216307993</v>
      </c>
      <c r="K16" s="6">
        <v>1.6251606458271945</v>
      </c>
      <c r="L16" s="7" t="s">
        <v>31</v>
      </c>
      <c r="M16" s="5" t="s">
        <v>57</v>
      </c>
      <c r="N16" s="6">
        <v>24490</v>
      </c>
      <c r="O16" s="5" t="s">
        <v>30</v>
      </c>
      <c r="P16" s="6">
        <v>1.5984</v>
      </c>
      <c r="Q16" s="6" t="s">
        <v>33</v>
      </c>
      <c r="R16" s="6">
        <v>9747.07</v>
      </c>
      <c r="S16" s="6">
        <v>49547.254216307992</v>
      </c>
      <c r="U16">
        <f t="shared" si="1"/>
        <v>2.0231626874768476</v>
      </c>
      <c r="V16" s="8">
        <f t="shared" si="0"/>
        <v>49547.254216307992</v>
      </c>
      <c r="W16" s="8">
        <f t="shared" si="2"/>
        <v>9747.07</v>
      </c>
      <c r="X16" s="9">
        <f t="shared" si="3"/>
        <v>0.19672270752779369</v>
      </c>
      <c r="Y16">
        <f t="shared" si="5"/>
        <v>157.8066896231941</v>
      </c>
      <c r="Z16">
        <f t="shared" si="4"/>
        <v>157806.68962319411</v>
      </c>
    </row>
    <row r="17" spans="1:26" x14ac:dyDescent="0.25">
      <c r="A17" s="4">
        <v>44328</v>
      </c>
      <c r="B17" s="5" t="s">
        <v>26</v>
      </c>
      <c r="C17" s="5" t="s">
        <v>59</v>
      </c>
      <c r="D17" s="5" t="s">
        <v>28</v>
      </c>
      <c r="E17" s="5" t="s">
        <v>56</v>
      </c>
      <c r="F17" s="6">
        <v>24490</v>
      </c>
      <c r="G17" s="5" t="s">
        <v>30</v>
      </c>
      <c r="H17" s="6">
        <v>1.6251931496901884</v>
      </c>
      <c r="I17" s="6">
        <v>24.49000069648249</v>
      </c>
      <c r="J17" s="6">
        <v>39800.184216307993</v>
      </c>
      <c r="K17" s="6">
        <v>1.6251606458271945</v>
      </c>
      <c r="L17" s="7" t="s">
        <v>31</v>
      </c>
      <c r="M17" s="5" t="s">
        <v>57</v>
      </c>
      <c r="N17" s="6">
        <v>24490</v>
      </c>
      <c r="O17" s="5" t="s">
        <v>30</v>
      </c>
      <c r="P17" s="6">
        <v>1.5984</v>
      </c>
      <c r="Q17" s="6" t="s">
        <v>33</v>
      </c>
      <c r="R17" s="6">
        <v>9747.07</v>
      </c>
      <c r="S17" s="6">
        <v>49547.254216307992</v>
      </c>
      <c r="U17">
        <f t="shared" si="1"/>
        <v>2.0231626874768476</v>
      </c>
      <c r="V17" s="8">
        <f t="shared" si="0"/>
        <v>49547.254216307992</v>
      </c>
      <c r="W17" s="8">
        <f t="shared" si="2"/>
        <v>9747.07</v>
      </c>
      <c r="X17" s="9">
        <f t="shared" si="3"/>
        <v>0.19672270752779369</v>
      </c>
      <c r="Y17">
        <f t="shared" si="5"/>
        <v>157.8066896231941</v>
      </c>
      <c r="Z17">
        <f t="shared" si="4"/>
        <v>157806.68962319411</v>
      </c>
    </row>
    <row r="18" spans="1:26" x14ac:dyDescent="0.25">
      <c r="A18" s="4">
        <v>44328</v>
      </c>
      <c r="B18" s="5" t="s">
        <v>26</v>
      </c>
      <c r="C18" s="5" t="s">
        <v>55</v>
      </c>
      <c r="D18" s="5" t="s">
        <v>28</v>
      </c>
      <c r="E18" s="5" t="s">
        <v>56</v>
      </c>
      <c r="F18" s="6">
        <v>24510</v>
      </c>
      <c r="G18" s="5" t="s">
        <v>30</v>
      </c>
      <c r="H18" s="6">
        <v>1.6251931496901886</v>
      </c>
      <c r="I18" s="6">
        <v>24.490000668623416</v>
      </c>
      <c r="J18" s="6">
        <v>39832.687429224541</v>
      </c>
      <c r="K18" s="6">
        <v>1.6251606458271945</v>
      </c>
      <c r="L18" s="7" t="s">
        <v>31</v>
      </c>
      <c r="M18" s="5" t="s">
        <v>57</v>
      </c>
      <c r="N18" s="6">
        <v>24510</v>
      </c>
      <c r="O18" s="5" t="s">
        <v>30</v>
      </c>
      <c r="P18" s="6">
        <v>1.5984</v>
      </c>
      <c r="Q18" s="6" t="s">
        <v>33</v>
      </c>
      <c r="R18" s="6">
        <v>9755.02</v>
      </c>
      <c r="S18" s="6">
        <v>49587.707429224538</v>
      </c>
      <c r="U18">
        <f t="shared" si="1"/>
        <v>2.0231622778141385</v>
      </c>
      <c r="V18" s="8">
        <f t="shared" si="0"/>
        <v>49587.707429224538</v>
      </c>
      <c r="W18" s="8">
        <f t="shared" si="2"/>
        <v>9755.02</v>
      </c>
      <c r="X18" s="9">
        <f t="shared" si="3"/>
        <v>0.19672254487512111</v>
      </c>
      <c r="Y18">
        <f t="shared" si="5"/>
        <v>157.80665766950281</v>
      </c>
      <c r="Z18">
        <f t="shared" si="4"/>
        <v>157806.65766950281</v>
      </c>
    </row>
    <row r="19" spans="1:26" x14ac:dyDescent="0.25">
      <c r="A19" s="4">
        <v>44328</v>
      </c>
      <c r="B19" s="5" t="s">
        <v>26</v>
      </c>
      <c r="C19" s="5" t="s">
        <v>59</v>
      </c>
      <c r="D19" s="5" t="s">
        <v>28</v>
      </c>
      <c r="E19" s="5" t="s">
        <v>56</v>
      </c>
      <c r="F19" s="6">
        <v>24490</v>
      </c>
      <c r="G19" s="5" t="s">
        <v>30</v>
      </c>
      <c r="H19" s="6">
        <v>1.6251931496901884</v>
      </c>
      <c r="I19" s="6">
        <v>24.49000069648249</v>
      </c>
      <c r="J19" s="6">
        <v>39800.184216307993</v>
      </c>
      <c r="K19" s="6">
        <v>1.6251606458271945</v>
      </c>
      <c r="L19" s="7" t="s">
        <v>31</v>
      </c>
      <c r="M19" s="5" t="s">
        <v>57</v>
      </c>
      <c r="N19" s="6">
        <v>24490</v>
      </c>
      <c r="O19" s="5" t="s">
        <v>30</v>
      </c>
      <c r="P19" s="6">
        <v>1.5984</v>
      </c>
      <c r="Q19" s="6" t="s">
        <v>33</v>
      </c>
      <c r="R19" s="6">
        <v>9747.07</v>
      </c>
      <c r="S19" s="6">
        <v>49547.254216307992</v>
      </c>
      <c r="U19">
        <f t="shared" si="1"/>
        <v>2.0231626874768476</v>
      </c>
      <c r="V19" s="8">
        <f t="shared" si="0"/>
        <v>49547.254216307992</v>
      </c>
      <c r="W19" s="8">
        <f t="shared" si="2"/>
        <v>9747.07</v>
      </c>
      <c r="X19" s="9">
        <f t="shared" si="3"/>
        <v>0.19672270752779369</v>
      </c>
      <c r="Y19">
        <f t="shared" si="5"/>
        <v>157.8066896231941</v>
      </c>
      <c r="Z19">
        <f t="shared" si="4"/>
        <v>157806.68962319411</v>
      </c>
    </row>
    <row r="20" spans="1:26" x14ac:dyDescent="0.25">
      <c r="A20" s="4">
        <v>44328</v>
      </c>
      <c r="B20" s="5" t="s">
        <v>26</v>
      </c>
      <c r="C20" s="5" t="s">
        <v>59</v>
      </c>
      <c r="D20" s="5" t="s">
        <v>28</v>
      </c>
      <c r="E20" s="5" t="s">
        <v>56</v>
      </c>
      <c r="F20" s="6">
        <v>24500</v>
      </c>
      <c r="G20" s="5" t="s">
        <v>30</v>
      </c>
      <c r="H20" s="6">
        <v>1.6251931496901884</v>
      </c>
      <c r="I20" s="6">
        <v>24.490000682547265</v>
      </c>
      <c r="J20" s="6">
        <v>39816.435822766267</v>
      </c>
      <c r="K20" s="6">
        <v>1.6251606458271945</v>
      </c>
      <c r="L20" s="7" t="s">
        <v>31</v>
      </c>
      <c r="M20" s="5" t="s">
        <v>57</v>
      </c>
      <c r="N20" s="6">
        <v>24500</v>
      </c>
      <c r="O20" s="5" t="s">
        <v>30</v>
      </c>
      <c r="P20" s="6">
        <v>1.5984</v>
      </c>
      <c r="Q20" s="6" t="s">
        <v>33</v>
      </c>
      <c r="R20" s="6">
        <v>9751.0400000000009</v>
      </c>
      <c r="S20" s="6">
        <v>49567.475822766268</v>
      </c>
      <c r="U20">
        <f t="shared" si="1"/>
        <v>2.0231622784802559</v>
      </c>
      <c r="V20" s="8">
        <f t="shared" si="0"/>
        <v>49567.475822766268</v>
      </c>
      <c r="W20" s="8">
        <f t="shared" si="2"/>
        <v>9751.0400000000009</v>
      </c>
      <c r="X20" s="9">
        <f t="shared" si="3"/>
        <v>0.19672254513959661</v>
      </c>
      <c r="Y20">
        <f t="shared" si="5"/>
        <v>157.80665772145997</v>
      </c>
      <c r="Z20">
        <f t="shared" si="4"/>
        <v>157806.65772145998</v>
      </c>
    </row>
    <row r="21" spans="1:26" x14ac:dyDescent="0.25">
      <c r="A21" s="4">
        <v>44328</v>
      </c>
      <c r="B21" s="5" t="s">
        <v>26</v>
      </c>
      <c r="C21" s="5" t="s">
        <v>59</v>
      </c>
      <c r="D21" s="5" t="s">
        <v>28</v>
      </c>
      <c r="E21" s="5" t="s">
        <v>56</v>
      </c>
      <c r="F21" s="6">
        <v>24490</v>
      </c>
      <c r="G21" s="5" t="s">
        <v>30</v>
      </c>
      <c r="H21" s="6">
        <v>1.6251931496901884</v>
      </c>
      <c r="I21" s="6">
        <v>24.49000069648249</v>
      </c>
      <c r="J21" s="6">
        <v>39800.184216307993</v>
      </c>
      <c r="K21" s="6">
        <v>1.6251606458271945</v>
      </c>
      <c r="L21" s="7" t="s">
        <v>31</v>
      </c>
      <c r="M21" s="5" t="s">
        <v>57</v>
      </c>
      <c r="N21" s="6">
        <v>24490</v>
      </c>
      <c r="O21" s="5" t="s">
        <v>30</v>
      </c>
      <c r="P21" s="6">
        <v>1.5984</v>
      </c>
      <c r="Q21" s="6" t="s">
        <v>33</v>
      </c>
      <c r="R21" s="6">
        <v>9747.07</v>
      </c>
      <c r="S21" s="6">
        <v>49547.254216307992</v>
      </c>
      <c r="U21">
        <f t="shared" si="1"/>
        <v>2.0231626874768476</v>
      </c>
      <c r="V21" s="8">
        <f t="shared" si="0"/>
        <v>49547.254216307992</v>
      </c>
      <c r="W21" s="8">
        <f t="shared" si="2"/>
        <v>9747.07</v>
      </c>
      <c r="X21" s="9">
        <f t="shared" si="3"/>
        <v>0.19672270752779369</v>
      </c>
      <c r="Y21">
        <f t="shared" si="5"/>
        <v>157.8066896231941</v>
      </c>
      <c r="Z21">
        <f t="shared" si="4"/>
        <v>157806.68962319411</v>
      </c>
    </row>
    <row r="22" spans="1:26" x14ac:dyDescent="0.25">
      <c r="A22" s="4">
        <v>44328</v>
      </c>
      <c r="B22" s="5" t="s">
        <v>26</v>
      </c>
      <c r="C22" s="5" t="s">
        <v>55</v>
      </c>
      <c r="D22" s="5" t="s">
        <v>28</v>
      </c>
      <c r="E22" s="5" t="s">
        <v>56</v>
      </c>
      <c r="F22" s="6">
        <v>24490</v>
      </c>
      <c r="G22" s="5" t="s">
        <v>30</v>
      </c>
      <c r="H22" s="6">
        <v>1.6251931496901884</v>
      </c>
      <c r="I22" s="6">
        <v>24.49000069648249</v>
      </c>
      <c r="J22" s="6">
        <v>39800.184216307993</v>
      </c>
      <c r="K22" s="6">
        <v>1.6251606458271945</v>
      </c>
      <c r="L22" s="7" t="s">
        <v>31</v>
      </c>
      <c r="M22" s="5" t="s">
        <v>57</v>
      </c>
      <c r="N22" s="6">
        <v>24490</v>
      </c>
      <c r="O22" s="5" t="s">
        <v>30</v>
      </c>
      <c r="P22" s="6">
        <v>1.5984</v>
      </c>
      <c r="Q22" s="6" t="s">
        <v>33</v>
      </c>
      <c r="R22" s="6">
        <v>9747.07</v>
      </c>
      <c r="S22" s="6">
        <v>49547.254216307992</v>
      </c>
      <c r="U22">
        <f t="shared" si="1"/>
        <v>2.0231626874768476</v>
      </c>
      <c r="V22" s="8">
        <f t="shared" si="0"/>
        <v>49547.254216307992</v>
      </c>
      <c r="W22" s="8">
        <f t="shared" si="2"/>
        <v>9747.07</v>
      </c>
      <c r="X22" s="9">
        <f t="shared" si="3"/>
        <v>0.19672270752779369</v>
      </c>
      <c r="Y22">
        <f t="shared" si="5"/>
        <v>157.8066896231941</v>
      </c>
      <c r="Z22">
        <f t="shared" si="4"/>
        <v>157806.68962319411</v>
      </c>
    </row>
    <row r="23" spans="1:26" x14ac:dyDescent="0.25">
      <c r="A23" s="4">
        <v>44328</v>
      </c>
      <c r="B23" s="5" t="s">
        <v>26</v>
      </c>
      <c r="C23" s="5" t="s">
        <v>59</v>
      </c>
      <c r="D23" s="5" t="s">
        <v>28</v>
      </c>
      <c r="E23" s="5" t="s">
        <v>56</v>
      </c>
      <c r="F23" s="6">
        <v>24490</v>
      </c>
      <c r="G23" s="5" t="s">
        <v>30</v>
      </c>
      <c r="H23" s="6">
        <v>1.6251931496901884</v>
      </c>
      <c r="I23" s="6">
        <v>24.49000069648249</v>
      </c>
      <c r="J23" s="6">
        <v>39800.184216307993</v>
      </c>
      <c r="K23" s="6">
        <v>1.6251606458271945</v>
      </c>
      <c r="L23" s="7" t="s">
        <v>31</v>
      </c>
      <c r="M23" s="5" t="s">
        <v>57</v>
      </c>
      <c r="N23" s="6">
        <v>24490</v>
      </c>
      <c r="O23" s="5" t="s">
        <v>30</v>
      </c>
      <c r="P23" s="6">
        <v>1.5984</v>
      </c>
      <c r="Q23" s="6" t="s">
        <v>33</v>
      </c>
      <c r="R23" s="6">
        <v>9747.07</v>
      </c>
      <c r="S23" s="6">
        <v>49547.254216307992</v>
      </c>
      <c r="U23">
        <f t="shared" si="1"/>
        <v>2.0231626874768476</v>
      </c>
      <c r="V23" s="8">
        <f t="shared" si="0"/>
        <v>49547.254216307992</v>
      </c>
      <c r="W23" s="8">
        <f t="shared" si="2"/>
        <v>9747.07</v>
      </c>
      <c r="X23" s="9">
        <f t="shared" si="3"/>
        <v>0.19672270752779369</v>
      </c>
      <c r="Y23">
        <f t="shared" si="5"/>
        <v>157.8066896231941</v>
      </c>
      <c r="Z23">
        <f t="shared" si="4"/>
        <v>157806.68962319411</v>
      </c>
    </row>
    <row r="24" spans="1:26" x14ac:dyDescent="0.25">
      <c r="A24" s="4">
        <v>44328</v>
      </c>
      <c r="B24" s="5" t="s">
        <v>26</v>
      </c>
      <c r="C24" s="5" t="s">
        <v>55</v>
      </c>
      <c r="D24" s="5" t="s">
        <v>28</v>
      </c>
      <c r="E24" s="5" t="s">
        <v>56</v>
      </c>
      <c r="F24" s="6">
        <v>24520</v>
      </c>
      <c r="G24" s="5" t="s">
        <v>30</v>
      </c>
      <c r="H24" s="6">
        <v>1.6251931496901886</v>
      </c>
      <c r="I24" s="6">
        <v>24.490000654710919</v>
      </c>
      <c r="J24" s="6">
        <v>39848.939035682815</v>
      </c>
      <c r="K24" s="6">
        <v>1.6251606458271948</v>
      </c>
      <c r="L24" s="7" t="s">
        <v>31</v>
      </c>
      <c r="M24" s="5" t="s">
        <v>57</v>
      </c>
      <c r="N24" s="6">
        <v>24520</v>
      </c>
      <c r="O24" s="5" t="s">
        <v>30</v>
      </c>
      <c r="P24" s="6">
        <v>1.5984</v>
      </c>
      <c r="Q24" s="6" t="s">
        <v>33</v>
      </c>
      <c r="R24" s="6">
        <v>9759</v>
      </c>
      <c r="S24" s="6">
        <v>49607.939035682815</v>
      </c>
      <c r="U24">
        <f t="shared" si="1"/>
        <v>2.0231622771485651</v>
      </c>
      <c r="V24" s="8">
        <f t="shared" si="0"/>
        <v>49607.939035682815</v>
      </c>
      <c r="W24" s="8">
        <f t="shared" si="2"/>
        <v>9759</v>
      </c>
      <c r="X24" s="9">
        <f t="shared" si="3"/>
        <v>0.19672254461086131</v>
      </c>
      <c r="Y24">
        <f t="shared" si="5"/>
        <v>157.80665761758809</v>
      </c>
      <c r="Z24">
        <f t="shared" si="4"/>
        <v>157806.65761758809</v>
      </c>
    </row>
    <row r="25" spans="1:26" x14ac:dyDescent="0.25">
      <c r="A25" s="4">
        <v>44328</v>
      </c>
      <c r="B25" s="5" t="s">
        <v>26</v>
      </c>
      <c r="C25" s="5" t="s">
        <v>55</v>
      </c>
      <c r="D25" s="5" t="s">
        <v>28</v>
      </c>
      <c r="E25" s="5" t="s">
        <v>56</v>
      </c>
      <c r="F25" s="6">
        <v>24510</v>
      </c>
      <c r="G25" s="5" t="s">
        <v>30</v>
      </c>
      <c r="H25" s="6">
        <v>1.6251931496901886</v>
      </c>
      <c r="I25" s="6">
        <v>24.490000668623416</v>
      </c>
      <c r="J25" s="6">
        <v>39832.687429224541</v>
      </c>
      <c r="K25" s="6">
        <v>1.6251606458271945</v>
      </c>
      <c r="L25" s="7" t="s">
        <v>31</v>
      </c>
      <c r="M25" s="5" t="s">
        <v>57</v>
      </c>
      <c r="N25" s="6">
        <v>24510</v>
      </c>
      <c r="O25" s="5" t="s">
        <v>30</v>
      </c>
      <c r="P25" s="6">
        <v>1.5984</v>
      </c>
      <c r="Q25" s="6" t="s">
        <v>33</v>
      </c>
      <c r="R25" s="6">
        <v>9755.02</v>
      </c>
      <c r="S25" s="6">
        <v>49587.707429224538</v>
      </c>
      <c r="U25">
        <f t="shared" si="1"/>
        <v>2.0231622778141385</v>
      </c>
      <c r="V25" s="8">
        <f t="shared" si="0"/>
        <v>49587.707429224538</v>
      </c>
      <c r="W25" s="8">
        <f t="shared" si="2"/>
        <v>9755.02</v>
      </c>
      <c r="X25" s="9">
        <f t="shared" si="3"/>
        <v>0.19672254487512111</v>
      </c>
      <c r="Y25">
        <f t="shared" si="5"/>
        <v>157.80665766950281</v>
      </c>
      <c r="Z25">
        <f t="shared" si="4"/>
        <v>157806.65766950281</v>
      </c>
    </row>
    <row r="26" spans="1:26" x14ac:dyDescent="0.25">
      <c r="A26" s="4">
        <v>44328</v>
      </c>
      <c r="B26" s="5" t="s">
        <v>26</v>
      </c>
      <c r="C26" s="5" t="s">
        <v>55</v>
      </c>
      <c r="D26" s="5" t="s">
        <v>28</v>
      </c>
      <c r="E26" s="5" t="s">
        <v>56</v>
      </c>
      <c r="F26" s="6">
        <v>24520</v>
      </c>
      <c r="G26" s="5" t="s">
        <v>30</v>
      </c>
      <c r="H26" s="6">
        <v>1.6251931496901886</v>
      </c>
      <c r="I26" s="6">
        <v>24.490000654710919</v>
      </c>
      <c r="J26" s="6">
        <v>39848.939035682815</v>
      </c>
      <c r="K26" s="6">
        <v>1.6251606458271948</v>
      </c>
      <c r="L26" s="7" t="s">
        <v>31</v>
      </c>
      <c r="M26" s="5" t="s">
        <v>57</v>
      </c>
      <c r="N26" s="6">
        <v>24520</v>
      </c>
      <c r="O26" s="5" t="s">
        <v>30</v>
      </c>
      <c r="P26" s="6">
        <v>1.5984</v>
      </c>
      <c r="Q26" s="6" t="s">
        <v>33</v>
      </c>
      <c r="R26" s="6">
        <v>9759</v>
      </c>
      <c r="S26" s="6">
        <v>49607.939035682815</v>
      </c>
      <c r="U26">
        <f t="shared" si="1"/>
        <v>2.0231622771485651</v>
      </c>
      <c r="V26" s="8">
        <f t="shared" si="0"/>
        <v>49607.939035682815</v>
      </c>
      <c r="W26" s="8">
        <f t="shared" si="2"/>
        <v>9759</v>
      </c>
      <c r="X26" s="9">
        <f t="shared" si="3"/>
        <v>0.19672254461086131</v>
      </c>
      <c r="Y26">
        <f t="shared" si="5"/>
        <v>157.80665761758809</v>
      </c>
      <c r="Z26">
        <f t="shared" si="4"/>
        <v>157806.65761758809</v>
      </c>
    </row>
    <row r="27" spans="1:26" x14ac:dyDescent="0.25">
      <c r="A27" s="4">
        <v>44328</v>
      </c>
      <c r="B27" s="5" t="s">
        <v>26</v>
      </c>
      <c r="C27" s="5" t="s">
        <v>59</v>
      </c>
      <c r="D27" s="5" t="s">
        <v>28</v>
      </c>
      <c r="E27" s="5" t="s">
        <v>56</v>
      </c>
      <c r="F27" s="6">
        <v>24500</v>
      </c>
      <c r="G27" s="5" t="s">
        <v>30</v>
      </c>
      <c r="H27" s="6">
        <v>1.6251931496901884</v>
      </c>
      <c r="I27" s="6">
        <v>24.490000682547265</v>
      </c>
      <c r="J27" s="6">
        <v>39816.435822766267</v>
      </c>
      <c r="K27" s="6">
        <v>1.6251606458271945</v>
      </c>
      <c r="L27" s="7" t="s">
        <v>31</v>
      </c>
      <c r="M27" s="5" t="s">
        <v>57</v>
      </c>
      <c r="N27" s="6">
        <v>24500</v>
      </c>
      <c r="O27" s="5" t="s">
        <v>30</v>
      </c>
      <c r="P27" s="6">
        <v>1.5984</v>
      </c>
      <c r="Q27" s="6" t="s">
        <v>33</v>
      </c>
      <c r="R27" s="6">
        <v>9751.0400000000009</v>
      </c>
      <c r="S27" s="6">
        <v>49567.475822766268</v>
      </c>
      <c r="U27">
        <f t="shared" si="1"/>
        <v>2.0231622784802559</v>
      </c>
      <c r="V27" s="8">
        <f t="shared" si="0"/>
        <v>49567.475822766268</v>
      </c>
      <c r="W27" s="8">
        <f t="shared" si="2"/>
        <v>9751.0400000000009</v>
      </c>
      <c r="X27" s="9">
        <f t="shared" si="3"/>
        <v>0.19672254513959661</v>
      </c>
      <c r="Y27">
        <f t="shared" si="5"/>
        <v>157.80665772145997</v>
      </c>
      <c r="Z27">
        <f t="shared" si="4"/>
        <v>157806.65772145998</v>
      </c>
    </row>
    <row r="28" spans="1:26" x14ac:dyDescent="0.25">
      <c r="A28" s="4">
        <v>44328</v>
      </c>
      <c r="B28" s="5" t="s">
        <v>26</v>
      </c>
      <c r="C28" s="5" t="s">
        <v>59</v>
      </c>
      <c r="D28" s="5" t="s">
        <v>28</v>
      </c>
      <c r="E28" s="5" t="s">
        <v>56</v>
      </c>
      <c r="F28" s="6">
        <v>24500</v>
      </c>
      <c r="G28" s="5" t="s">
        <v>30</v>
      </c>
      <c r="H28" s="6">
        <v>1.6251931496901884</v>
      </c>
      <c r="I28" s="6">
        <v>24.490000682547265</v>
      </c>
      <c r="J28" s="6">
        <v>39816.435822766267</v>
      </c>
      <c r="K28" s="6">
        <v>1.6251606458271945</v>
      </c>
      <c r="L28" s="7" t="s">
        <v>31</v>
      </c>
      <c r="M28" s="5" t="s">
        <v>57</v>
      </c>
      <c r="N28" s="6">
        <v>24500</v>
      </c>
      <c r="O28" s="5" t="s">
        <v>30</v>
      </c>
      <c r="P28" s="6">
        <v>1.5984</v>
      </c>
      <c r="Q28" s="6" t="s">
        <v>33</v>
      </c>
      <c r="R28" s="6">
        <v>9751.0400000000009</v>
      </c>
      <c r="S28" s="6">
        <v>49567.475822766268</v>
      </c>
      <c r="U28">
        <f t="shared" si="1"/>
        <v>2.0231622784802559</v>
      </c>
      <c r="V28" s="8">
        <f t="shared" si="0"/>
        <v>49567.475822766268</v>
      </c>
      <c r="W28" s="8">
        <f t="shared" si="2"/>
        <v>9751.0400000000009</v>
      </c>
      <c r="X28" s="9">
        <f t="shared" si="3"/>
        <v>0.19672254513959661</v>
      </c>
      <c r="Y28">
        <f t="shared" si="5"/>
        <v>157.80665772145997</v>
      </c>
      <c r="Z28">
        <f t="shared" si="4"/>
        <v>157806.65772145998</v>
      </c>
    </row>
    <row r="29" spans="1:26" x14ac:dyDescent="0.25">
      <c r="A29" s="4">
        <v>44328</v>
      </c>
      <c r="B29" s="5" t="s">
        <v>26</v>
      </c>
      <c r="C29" s="5" t="s">
        <v>55</v>
      </c>
      <c r="D29" s="5" t="s">
        <v>28</v>
      </c>
      <c r="E29" s="5" t="s">
        <v>56</v>
      </c>
      <c r="F29" s="6">
        <v>24500</v>
      </c>
      <c r="G29" s="5" t="s">
        <v>30</v>
      </c>
      <c r="H29" s="6">
        <v>1.6251931496901884</v>
      </c>
      <c r="I29" s="6">
        <v>24.490000682547265</v>
      </c>
      <c r="J29" s="6">
        <v>39816.435822766267</v>
      </c>
      <c r="K29" s="6">
        <v>1.6251606458271945</v>
      </c>
      <c r="L29" s="7" t="s">
        <v>31</v>
      </c>
      <c r="M29" s="5" t="s">
        <v>57</v>
      </c>
      <c r="N29" s="6">
        <v>24500</v>
      </c>
      <c r="O29" s="5" t="s">
        <v>30</v>
      </c>
      <c r="P29" s="6">
        <v>1.5984</v>
      </c>
      <c r="Q29" s="6" t="s">
        <v>33</v>
      </c>
      <c r="R29" s="6">
        <v>9751.0400000000009</v>
      </c>
      <c r="S29" s="6">
        <v>49567.475822766268</v>
      </c>
      <c r="U29">
        <f t="shared" si="1"/>
        <v>2.0231622784802559</v>
      </c>
      <c r="V29" s="8">
        <f t="shared" si="0"/>
        <v>49567.475822766268</v>
      </c>
      <c r="W29" s="8">
        <f t="shared" si="2"/>
        <v>9751.0400000000009</v>
      </c>
      <c r="X29" s="9">
        <f t="shared" si="3"/>
        <v>0.19672254513959661</v>
      </c>
      <c r="Y29">
        <f t="shared" si="5"/>
        <v>157.80665772145997</v>
      </c>
      <c r="Z29">
        <f t="shared" si="4"/>
        <v>157806.65772145998</v>
      </c>
    </row>
    <row r="30" spans="1:26" x14ac:dyDescent="0.25">
      <c r="A30" s="4">
        <v>44328</v>
      </c>
      <c r="B30" s="5" t="s">
        <v>26</v>
      </c>
      <c r="C30" s="5" t="s">
        <v>55</v>
      </c>
      <c r="D30" s="5" t="s">
        <v>28</v>
      </c>
      <c r="E30" s="5" t="s">
        <v>56</v>
      </c>
      <c r="F30" s="6">
        <v>24490</v>
      </c>
      <c r="G30" s="5" t="s">
        <v>30</v>
      </c>
      <c r="H30" s="6">
        <v>1.6251931496901884</v>
      </c>
      <c r="I30" s="6">
        <v>24.49000069648249</v>
      </c>
      <c r="J30" s="6">
        <v>39800.184216307993</v>
      </c>
      <c r="K30" s="6">
        <v>1.6251606458271945</v>
      </c>
      <c r="L30" s="7" t="s">
        <v>31</v>
      </c>
      <c r="M30" s="5" t="s">
        <v>57</v>
      </c>
      <c r="N30" s="6">
        <v>24490</v>
      </c>
      <c r="O30" s="5" t="s">
        <v>30</v>
      </c>
      <c r="P30" s="6">
        <v>1.5984</v>
      </c>
      <c r="Q30" s="6" t="s">
        <v>33</v>
      </c>
      <c r="R30" s="6">
        <v>9747.07</v>
      </c>
      <c r="S30" s="6">
        <v>49547.254216307992</v>
      </c>
      <c r="U30">
        <f t="shared" si="1"/>
        <v>2.0231626874768476</v>
      </c>
      <c r="V30" s="8">
        <f t="shared" si="0"/>
        <v>49547.254216307992</v>
      </c>
      <c r="W30" s="8">
        <f t="shared" si="2"/>
        <v>9747.07</v>
      </c>
      <c r="X30" s="9">
        <f t="shared" si="3"/>
        <v>0.19672270752779369</v>
      </c>
      <c r="Y30">
        <f t="shared" si="5"/>
        <v>157.8066896231941</v>
      </c>
      <c r="Z30">
        <f t="shared" si="4"/>
        <v>157806.68962319411</v>
      </c>
    </row>
    <row r="31" spans="1:26" x14ac:dyDescent="0.25">
      <c r="A31" s="4">
        <v>44330</v>
      </c>
      <c r="B31" s="5" t="s">
        <v>26</v>
      </c>
      <c r="C31" s="5" t="s">
        <v>59</v>
      </c>
      <c r="D31" s="5" t="s">
        <v>28</v>
      </c>
      <c r="E31" s="5" t="s">
        <v>56</v>
      </c>
      <c r="F31" s="6">
        <v>24510</v>
      </c>
      <c r="G31" s="5" t="s">
        <v>30</v>
      </c>
      <c r="H31" s="6">
        <v>1.6326246679659573</v>
      </c>
      <c r="I31" s="6">
        <v>24.490000668623416</v>
      </c>
      <c r="J31" s="6">
        <v>40014.830299233377</v>
      </c>
      <c r="K31" s="6">
        <v>1.6325920154725979</v>
      </c>
      <c r="L31" s="7" t="s">
        <v>31</v>
      </c>
      <c r="M31" s="5" t="s">
        <v>57</v>
      </c>
      <c r="N31" s="6">
        <v>24510</v>
      </c>
      <c r="O31" s="5" t="s">
        <v>30</v>
      </c>
      <c r="P31" s="6">
        <v>1.5984</v>
      </c>
      <c r="Q31" s="6" t="s">
        <v>33</v>
      </c>
      <c r="R31" s="6">
        <v>9799.6299999999992</v>
      </c>
      <c r="S31" s="6">
        <v>49814.460299233375</v>
      </c>
      <c r="U31">
        <f t="shared" si="1"/>
        <v>2.0324137208989543</v>
      </c>
      <c r="V31" s="8">
        <f t="shared" si="0"/>
        <v>49814.460299233375</v>
      </c>
      <c r="W31" s="8">
        <f t="shared" si="2"/>
        <v>9799.6299999999992</v>
      </c>
      <c r="X31" s="9">
        <f t="shared" si="3"/>
        <v>0.19672259703576095</v>
      </c>
      <c r="Y31">
        <f t="shared" si="5"/>
        <v>158.52827023011844</v>
      </c>
      <c r="Z31">
        <f t="shared" si="4"/>
        <v>158528.27023011845</v>
      </c>
    </row>
    <row r="32" spans="1:26" x14ac:dyDescent="0.25">
      <c r="A32" s="4">
        <v>44330</v>
      </c>
      <c r="B32" s="5" t="s">
        <v>26</v>
      </c>
      <c r="C32" s="5" t="s">
        <v>55</v>
      </c>
      <c r="D32" s="5" t="s">
        <v>28</v>
      </c>
      <c r="E32" s="5" t="s">
        <v>56</v>
      </c>
      <c r="F32" s="6">
        <v>24500</v>
      </c>
      <c r="G32" s="5" t="s">
        <v>30</v>
      </c>
      <c r="H32" s="6">
        <v>1.6326246679659573</v>
      </c>
      <c r="I32" s="6">
        <v>24.490000682547265</v>
      </c>
      <c r="J32" s="6">
        <v>39998.504379078651</v>
      </c>
      <c r="K32" s="6">
        <v>1.6325920154725979</v>
      </c>
      <c r="L32" s="7" t="s">
        <v>31</v>
      </c>
      <c r="M32" s="5" t="s">
        <v>57</v>
      </c>
      <c r="N32" s="6">
        <v>24500</v>
      </c>
      <c r="O32" s="5" t="s">
        <v>30</v>
      </c>
      <c r="P32" s="6">
        <v>1.5984</v>
      </c>
      <c r="Q32" s="6" t="s">
        <v>33</v>
      </c>
      <c r="R32" s="6">
        <v>9795.6299999999992</v>
      </c>
      <c r="S32" s="6">
        <v>49794.134379078649</v>
      </c>
      <c r="U32">
        <f t="shared" si="1"/>
        <v>2.0324136481256589</v>
      </c>
      <c r="V32" s="8">
        <f t="shared" si="0"/>
        <v>49794.134379078649</v>
      </c>
      <c r="W32" s="8">
        <f t="shared" si="2"/>
        <v>9795.6299999999992</v>
      </c>
      <c r="X32" s="9">
        <f t="shared" si="3"/>
        <v>0.19672256827333665</v>
      </c>
      <c r="Y32">
        <f t="shared" si="5"/>
        <v>158.52826455380139</v>
      </c>
      <c r="Z32">
        <f t="shared" si="4"/>
        <v>158528.26455380139</v>
      </c>
    </row>
    <row r="33" spans="1:26" x14ac:dyDescent="0.25">
      <c r="A33" s="4">
        <v>44330</v>
      </c>
      <c r="B33" s="5" t="s">
        <v>26</v>
      </c>
      <c r="C33" s="5" t="s">
        <v>59</v>
      </c>
      <c r="D33" s="5" t="s">
        <v>28</v>
      </c>
      <c r="E33" s="5" t="s">
        <v>56</v>
      </c>
      <c r="F33" s="6">
        <v>24490</v>
      </c>
      <c r="G33" s="5" t="s">
        <v>30</v>
      </c>
      <c r="H33" s="6">
        <v>1.6326246679659573</v>
      </c>
      <c r="I33" s="6">
        <v>24.49000069648249</v>
      </c>
      <c r="J33" s="6">
        <v>39982.178458923925</v>
      </c>
      <c r="K33" s="6">
        <v>1.6325920154725979</v>
      </c>
      <c r="L33" s="7" t="s">
        <v>31</v>
      </c>
      <c r="M33" s="5" t="s">
        <v>57</v>
      </c>
      <c r="N33" s="6">
        <v>24490</v>
      </c>
      <c r="O33" s="5" t="s">
        <v>30</v>
      </c>
      <c r="P33" s="6">
        <v>1.5984</v>
      </c>
      <c r="Q33" s="6" t="s">
        <v>33</v>
      </c>
      <c r="R33" s="6">
        <v>9791.6299999999992</v>
      </c>
      <c r="S33" s="6">
        <v>49773.808458923922</v>
      </c>
      <c r="U33">
        <f t="shared" si="1"/>
        <v>2.0324135752929329</v>
      </c>
      <c r="V33" s="8">
        <f t="shared" si="0"/>
        <v>49773.808458923922</v>
      </c>
      <c r="W33" s="8">
        <f t="shared" si="2"/>
        <v>9791.6299999999992</v>
      </c>
      <c r="X33" s="9">
        <f t="shared" si="3"/>
        <v>0.19672253948742116</v>
      </c>
      <c r="Y33">
        <f t="shared" si="5"/>
        <v>158.52825887284877</v>
      </c>
      <c r="Z33">
        <f t="shared" si="4"/>
        <v>158528.25887284876</v>
      </c>
    </row>
    <row r="34" spans="1:26" x14ac:dyDescent="0.25">
      <c r="A34" s="4">
        <v>44330</v>
      </c>
      <c r="B34" s="5" t="s">
        <v>26</v>
      </c>
      <c r="C34" s="5" t="s">
        <v>55</v>
      </c>
      <c r="D34" s="5" t="s">
        <v>28</v>
      </c>
      <c r="E34" s="5" t="s">
        <v>56</v>
      </c>
      <c r="F34" s="6">
        <v>24510</v>
      </c>
      <c r="G34" s="5" t="s">
        <v>30</v>
      </c>
      <c r="H34" s="6">
        <v>1.6326246679659573</v>
      </c>
      <c r="I34" s="6">
        <v>24.490000668623416</v>
      </c>
      <c r="J34" s="6">
        <v>40014.830299233377</v>
      </c>
      <c r="K34" s="6">
        <v>1.6325920154725979</v>
      </c>
      <c r="L34" s="7" t="s">
        <v>31</v>
      </c>
      <c r="M34" s="5" t="s">
        <v>57</v>
      </c>
      <c r="N34" s="6">
        <v>24510</v>
      </c>
      <c r="O34" s="5" t="s">
        <v>30</v>
      </c>
      <c r="P34" s="6">
        <v>1.5984</v>
      </c>
      <c r="Q34" s="6" t="s">
        <v>33</v>
      </c>
      <c r="R34" s="6">
        <v>9799.6299999999992</v>
      </c>
      <c r="S34" s="6">
        <v>49814.460299233375</v>
      </c>
      <c r="U34">
        <f t="shared" si="1"/>
        <v>2.0324137208989543</v>
      </c>
      <c r="V34" s="8">
        <f t="shared" si="0"/>
        <v>49814.460299233375</v>
      </c>
      <c r="W34" s="8">
        <f t="shared" si="2"/>
        <v>9799.6299999999992</v>
      </c>
      <c r="X34" s="9">
        <f t="shared" si="3"/>
        <v>0.19672259703576095</v>
      </c>
      <c r="Y34">
        <f t="shared" si="5"/>
        <v>158.52827023011844</v>
      </c>
      <c r="Z34">
        <f t="shared" si="4"/>
        <v>158528.27023011845</v>
      </c>
    </row>
    <row r="35" spans="1:26" x14ac:dyDescent="0.25">
      <c r="A35" s="4">
        <v>44330</v>
      </c>
      <c r="B35" s="5" t="s">
        <v>26</v>
      </c>
      <c r="C35" s="5" t="s">
        <v>59</v>
      </c>
      <c r="D35" s="5" t="s">
        <v>28</v>
      </c>
      <c r="E35" s="5" t="s">
        <v>56</v>
      </c>
      <c r="F35" s="6">
        <v>24500</v>
      </c>
      <c r="G35" s="5" t="s">
        <v>30</v>
      </c>
      <c r="H35" s="6">
        <v>1.6326246679659573</v>
      </c>
      <c r="I35" s="6">
        <v>24.490000682547265</v>
      </c>
      <c r="J35" s="6">
        <v>39998.504379078651</v>
      </c>
      <c r="K35" s="6">
        <v>1.6325920154725979</v>
      </c>
      <c r="L35" s="7" t="s">
        <v>31</v>
      </c>
      <c r="M35" s="5" t="s">
        <v>57</v>
      </c>
      <c r="N35" s="6">
        <v>24500</v>
      </c>
      <c r="O35" s="5" t="s">
        <v>30</v>
      </c>
      <c r="P35" s="6">
        <v>1.5984</v>
      </c>
      <c r="Q35" s="6" t="s">
        <v>33</v>
      </c>
      <c r="R35" s="6">
        <v>9795.6299999999992</v>
      </c>
      <c r="S35" s="6">
        <v>49794.134379078649</v>
      </c>
      <c r="U35">
        <f t="shared" si="1"/>
        <v>2.0324136481256589</v>
      </c>
      <c r="V35" s="8">
        <f t="shared" si="0"/>
        <v>49794.134379078649</v>
      </c>
      <c r="W35" s="8">
        <f t="shared" si="2"/>
        <v>9795.6299999999992</v>
      </c>
      <c r="X35" s="9">
        <f t="shared" si="3"/>
        <v>0.19672256827333665</v>
      </c>
      <c r="Y35">
        <f t="shared" si="5"/>
        <v>158.52826455380139</v>
      </c>
      <c r="Z35">
        <f t="shared" si="4"/>
        <v>158528.26455380139</v>
      </c>
    </row>
    <row r="36" spans="1:26" x14ac:dyDescent="0.25">
      <c r="A36" s="4">
        <v>44330</v>
      </c>
      <c r="B36" s="5" t="s">
        <v>26</v>
      </c>
      <c r="C36" s="5" t="s">
        <v>55</v>
      </c>
      <c r="D36" s="5" t="s">
        <v>28</v>
      </c>
      <c r="E36" s="5" t="s">
        <v>56</v>
      </c>
      <c r="F36" s="6">
        <v>24500</v>
      </c>
      <c r="G36" s="5" t="s">
        <v>30</v>
      </c>
      <c r="H36" s="6">
        <v>1.6326246679659573</v>
      </c>
      <c r="I36" s="6">
        <v>24.490000682547265</v>
      </c>
      <c r="J36" s="6">
        <v>39998.504379078651</v>
      </c>
      <c r="K36" s="6">
        <v>1.6325920154725979</v>
      </c>
      <c r="L36" s="7" t="s">
        <v>31</v>
      </c>
      <c r="M36" s="5" t="s">
        <v>57</v>
      </c>
      <c r="N36" s="6">
        <v>24500</v>
      </c>
      <c r="O36" s="5" t="s">
        <v>30</v>
      </c>
      <c r="P36" s="6">
        <v>1.5984</v>
      </c>
      <c r="Q36" s="6" t="s">
        <v>33</v>
      </c>
      <c r="R36" s="6">
        <v>9795.6299999999992</v>
      </c>
      <c r="S36" s="6">
        <v>49794.134379078649</v>
      </c>
      <c r="U36">
        <f t="shared" si="1"/>
        <v>2.0324136481256589</v>
      </c>
      <c r="V36" s="8">
        <f t="shared" si="0"/>
        <v>49794.134379078649</v>
      </c>
      <c r="W36" s="8">
        <f t="shared" si="2"/>
        <v>9795.6299999999992</v>
      </c>
      <c r="X36" s="9">
        <f t="shared" si="3"/>
        <v>0.19672256827333665</v>
      </c>
      <c r="Y36">
        <f t="shared" si="5"/>
        <v>158.52826455380139</v>
      </c>
      <c r="Z36">
        <f t="shared" si="4"/>
        <v>158528.26455380139</v>
      </c>
    </row>
    <row r="37" spans="1:26" x14ac:dyDescent="0.25">
      <c r="A37" s="4">
        <v>44330</v>
      </c>
      <c r="B37" s="5" t="s">
        <v>26</v>
      </c>
      <c r="C37" s="5" t="s">
        <v>55</v>
      </c>
      <c r="D37" s="5" t="s">
        <v>28</v>
      </c>
      <c r="E37" s="5" t="s">
        <v>56</v>
      </c>
      <c r="F37" s="6">
        <v>24510</v>
      </c>
      <c r="G37" s="5" t="s">
        <v>30</v>
      </c>
      <c r="H37" s="6">
        <v>1.6326246679659573</v>
      </c>
      <c r="I37" s="6">
        <v>24.490000668623416</v>
      </c>
      <c r="J37" s="6">
        <v>40014.830299233377</v>
      </c>
      <c r="K37" s="6">
        <v>1.6325920154725979</v>
      </c>
      <c r="L37" s="7" t="s">
        <v>31</v>
      </c>
      <c r="M37" s="5" t="s">
        <v>57</v>
      </c>
      <c r="N37" s="6">
        <v>24510</v>
      </c>
      <c r="O37" s="5" t="s">
        <v>30</v>
      </c>
      <c r="P37" s="6">
        <v>1.5984</v>
      </c>
      <c r="Q37" s="6" t="s">
        <v>33</v>
      </c>
      <c r="R37" s="6">
        <v>9799.6299999999992</v>
      </c>
      <c r="S37" s="6">
        <v>49814.460299233375</v>
      </c>
      <c r="U37">
        <f t="shared" si="1"/>
        <v>2.0324137208989543</v>
      </c>
      <c r="V37" s="8">
        <f t="shared" si="0"/>
        <v>49814.460299233375</v>
      </c>
      <c r="W37" s="8">
        <f t="shared" si="2"/>
        <v>9799.6299999999992</v>
      </c>
      <c r="X37" s="9">
        <f t="shared" si="3"/>
        <v>0.19672259703576095</v>
      </c>
      <c r="Y37">
        <f t="shared" si="5"/>
        <v>158.52827023011844</v>
      </c>
      <c r="Z37">
        <f t="shared" si="4"/>
        <v>158528.27023011845</v>
      </c>
    </row>
    <row r="38" spans="1:26" x14ac:dyDescent="0.25">
      <c r="A38" s="4">
        <v>44330</v>
      </c>
      <c r="B38" s="5" t="s">
        <v>26</v>
      </c>
      <c r="C38" s="5" t="s">
        <v>59</v>
      </c>
      <c r="D38" s="5" t="s">
        <v>28</v>
      </c>
      <c r="E38" s="5" t="s">
        <v>56</v>
      </c>
      <c r="F38" s="6">
        <v>24480</v>
      </c>
      <c r="G38" s="5" t="s">
        <v>30</v>
      </c>
      <c r="H38" s="6">
        <v>1.6326246679659573</v>
      </c>
      <c r="I38" s="6">
        <v>24.489997294904583</v>
      </c>
      <c r="J38" s="6">
        <v>39965.852538769199</v>
      </c>
      <c r="K38" s="6">
        <v>1.6325920154725979</v>
      </c>
      <c r="L38" s="7" t="s">
        <v>31</v>
      </c>
      <c r="M38" s="5" t="s">
        <v>57</v>
      </c>
      <c r="N38" s="6">
        <v>24480</v>
      </c>
      <c r="O38" s="5" t="s">
        <v>30</v>
      </c>
      <c r="P38" s="6">
        <v>1.5984</v>
      </c>
      <c r="Q38" s="6" t="s">
        <v>33</v>
      </c>
      <c r="R38" s="6">
        <v>9787.6299999999992</v>
      </c>
      <c r="S38" s="6">
        <v>49753.482538769196</v>
      </c>
      <c r="U38">
        <f t="shared" si="1"/>
        <v>2.0324135024007024</v>
      </c>
      <c r="V38" s="8">
        <f t="shared" si="0"/>
        <v>49753.482538769196</v>
      </c>
      <c r="W38" s="8">
        <f t="shared" si="2"/>
        <v>9787.6299999999992</v>
      </c>
      <c r="X38" s="9">
        <f t="shared" si="3"/>
        <v>0.19672251067798571</v>
      </c>
      <c r="Y38">
        <f t="shared" si="5"/>
        <v>158.52825318725479</v>
      </c>
      <c r="Z38">
        <f t="shared" si="4"/>
        <v>158528.2531872548</v>
      </c>
    </row>
    <row r="39" spans="1:26" x14ac:dyDescent="0.25">
      <c r="A39" s="4">
        <v>44337</v>
      </c>
      <c r="B39" s="5" t="s">
        <v>26</v>
      </c>
      <c r="C39" s="5" t="s">
        <v>60</v>
      </c>
      <c r="D39" s="5" t="s">
        <v>28</v>
      </c>
      <c r="E39" s="5" t="s">
        <v>56</v>
      </c>
      <c r="F39" s="6">
        <v>24490</v>
      </c>
      <c r="G39" s="5" t="s">
        <v>30</v>
      </c>
      <c r="H39" s="6">
        <v>1.6413695358611839</v>
      </c>
      <c r="I39" s="6">
        <v>24.49000069648249</v>
      </c>
      <c r="J39" s="6">
        <v>40196.33599044173</v>
      </c>
      <c r="K39" s="6">
        <v>1.6413367084704666</v>
      </c>
      <c r="L39" s="7" t="s">
        <v>31</v>
      </c>
      <c r="M39" s="5" t="s">
        <v>57</v>
      </c>
      <c r="N39" s="6">
        <v>24490</v>
      </c>
      <c r="O39" s="5" t="s">
        <v>30</v>
      </c>
      <c r="P39" s="6">
        <v>1.5984</v>
      </c>
      <c r="Q39" s="6" t="s">
        <v>33</v>
      </c>
      <c r="R39" s="6">
        <v>9844.08</v>
      </c>
      <c r="S39" s="6">
        <v>50040.415990441732</v>
      </c>
      <c r="U39">
        <f t="shared" si="1"/>
        <v>2.0432999587767142</v>
      </c>
      <c r="V39" s="8">
        <f t="shared" si="0"/>
        <v>50040.415990441732</v>
      </c>
      <c r="W39" s="8">
        <f t="shared" si="2"/>
        <v>9844.08</v>
      </c>
      <c r="X39" s="9">
        <f t="shared" si="3"/>
        <v>0.19672258523750735</v>
      </c>
      <c r="Y39">
        <f t="shared" si="5"/>
        <v>159.37739678458371</v>
      </c>
      <c r="Z39">
        <f t="shared" si="4"/>
        <v>159377.39678458372</v>
      </c>
    </row>
    <row r="40" spans="1:26" x14ac:dyDescent="0.25">
      <c r="A40" s="4">
        <v>44338</v>
      </c>
      <c r="B40" s="5" t="s">
        <v>26</v>
      </c>
      <c r="C40" s="5" t="s">
        <v>60</v>
      </c>
      <c r="D40" s="5" t="s">
        <v>28</v>
      </c>
      <c r="E40" s="5" t="s">
        <v>56</v>
      </c>
      <c r="F40" s="6">
        <v>24470</v>
      </c>
      <c r="G40" s="5" t="s">
        <v>30</v>
      </c>
      <c r="H40" s="6">
        <v>1.640966219174792</v>
      </c>
      <c r="I40" s="6">
        <v>24.490000724387109</v>
      </c>
      <c r="J40" s="6">
        <v>40153.640294339493</v>
      </c>
      <c r="K40" s="6">
        <v>1.6409333998504083</v>
      </c>
      <c r="L40" s="7" t="s">
        <v>31</v>
      </c>
      <c r="M40" s="5" t="s">
        <v>57</v>
      </c>
      <c r="N40" s="6">
        <v>24470</v>
      </c>
      <c r="O40" s="5" t="s">
        <v>30</v>
      </c>
      <c r="P40" s="6">
        <v>1.5984</v>
      </c>
      <c r="Q40" s="6" t="s">
        <v>33</v>
      </c>
      <c r="R40" s="6">
        <v>9833.6200000000008</v>
      </c>
      <c r="S40" s="6">
        <v>49987.260294339496</v>
      </c>
      <c r="U40">
        <f t="shared" si="1"/>
        <v>2.0427977235120349</v>
      </c>
      <c r="V40" s="8">
        <f t="shared" si="0"/>
        <v>49987.260294339496</v>
      </c>
      <c r="W40" s="8">
        <f t="shared" si="2"/>
        <v>9833.6200000000008</v>
      </c>
      <c r="X40" s="9">
        <f t="shared" si="3"/>
        <v>0.19672252374098506</v>
      </c>
      <c r="Y40">
        <f t="shared" si="5"/>
        <v>159.33822243393871</v>
      </c>
      <c r="Z40">
        <f t="shared" si="4"/>
        <v>159338.2224339387</v>
      </c>
    </row>
    <row r="41" spans="1:26" x14ac:dyDescent="0.25">
      <c r="A41" s="4">
        <v>44338</v>
      </c>
      <c r="B41" s="5" t="s">
        <v>26</v>
      </c>
      <c r="C41" s="5" t="s">
        <v>60</v>
      </c>
      <c r="D41" s="5" t="s">
        <v>28</v>
      </c>
      <c r="E41" s="5" t="s">
        <v>56</v>
      </c>
      <c r="F41" s="6">
        <v>24470</v>
      </c>
      <c r="G41" s="5" t="s">
        <v>30</v>
      </c>
      <c r="H41" s="6">
        <v>1.640966219174792</v>
      </c>
      <c r="I41" s="6">
        <v>24.490000724387109</v>
      </c>
      <c r="J41" s="6">
        <v>40153.640294339493</v>
      </c>
      <c r="K41" s="6">
        <v>1.6409333998504083</v>
      </c>
      <c r="L41" s="7" t="s">
        <v>31</v>
      </c>
      <c r="M41" s="5" t="s">
        <v>57</v>
      </c>
      <c r="N41" s="6">
        <v>24470</v>
      </c>
      <c r="O41" s="5" t="s">
        <v>30</v>
      </c>
      <c r="P41" s="6">
        <v>1.5984</v>
      </c>
      <c r="Q41" s="6" t="s">
        <v>33</v>
      </c>
      <c r="R41" s="6">
        <v>9833.6200000000008</v>
      </c>
      <c r="S41" s="6">
        <v>49987.260294339496</v>
      </c>
      <c r="U41">
        <f t="shared" si="1"/>
        <v>2.0427977235120349</v>
      </c>
      <c r="V41" s="8">
        <f t="shared" si="0"/>
        <v>49987.260294339496</v>
      </c>
      <c r="W41" s="8">
        <f t="shared" si="2"/>
        <v>9833.6200000000008</v>
      </c>
      <c r="X41" s="9">
        <f t="shared" si="3"/>
        <v>0.19672252374098506</v>
      </c>
      <c r="Y41">
        <f t="shared" si="5"/>
        <v>159.33822243393871</v>
      </c>
      <c r="Z41">
        <f t="shared" si="4"/>
        <v>159338.2224339387</v>
      </c>
    </row>
    <row r="42" spans="1:26" x14ac:dyDescent="0.25">
      <c r="A42" s="4">
        <v>44365</v>
      </c>
      <c r="B42" s="5" t="s">
        <v>26</v>
      </c>
      <c r="C42" s="5" t="s">
        <v>52</v>
      </c>
      <c r="D42" s="5" t="s">
        <v>28</v>
      </c>
      <c r="E42" s="5" t="s">
        <v>56</v>
      </c>
      <c r="F42" s="6">
        <v>24480</v>
      </c>
      <c r="G42" s="5" t="s">
        <v>30</v>
      </c>
      <c r="H42" s="6">
        <v>1.6757779075130101</v>
      </c>
      <c r="I42" s="6">
        <v>24.490003160756455</v>
      </c>
      <c r="J42" s="6">
        <v>41022.222715054966</v>
      </c>
      <c r="K42" s="6">
        <v>1.6757443919548598</v>
      </c>
      <c r="L42" s="7" t="s">
        <v>31</v>
      </c>
      <c r="M42" s="5" t="s">
        <v>57</v>
      </c>
      <c r="N42" s="6">
        <v>24480</v>
      </c>
      <c r="O42" s="5" t="s">
        <v>30</v>
      </c>
      <c r="P42" s="6">
        <v>1.67832</v>
      </c>
      <c r="Q42" s="6" t="s">
        <v>33</v>
      </c>
      <c r="R42" s="6">
        <v>10046.34</v>
      </c>
      <c r="S42" s="6">
        <v>51068.56271505497</v>
      </c>
      <c r="U42">
        <f t="shared" si="1"/>
        <v>2.0861340978372129</v>
      </c>
      <c r="V42" s="8">
        <f t="shared" si="0"/>
        <v>51068.56271505497</v>
      </c>
      <c r="W42" s="8">
        <f t="shared" si="2"/>
        <v>10046.34</v>
      </c>
      <c r="X42" s="9">
        <f t="shared" si="3"/>
        <v>0.19672259147090401</v>
      </c>
      <c r="Y42">
        <f t="shared" si="5"/>
        <v>162.71845963130261</v>
      </c>
      <c r="Z42">
        <f t="shared" si="4"/>
        <v>162718.4596313026</v>
      </c>
    </row>
    <row r="43" spans="1:26" x14ac:dyDescent="0.25">
      <c r="A43" s="4">
        <v>44365</v>
      </c>
      <c r="B43" s="5" t="s">
        <v>26</v>
      </c>
      <c r="C43" s="5" t="s">
        <v>52</v>
      </c>
      <c r="D43" s="5" t="s">
        <v>28</v>
      </c>
      <c r="E43" s="5" t="s">
        <v>56</v>
      </c>
      <c r="F43" s="6">
        <v>24470</v>
      </c>
      <c r="G43" s="5" t="s">
        <v>30</v>
      </c>
      <c r="H43" s="6">
        <v>1.6757779075130104</v>
      </c>
      <c r="I43" s="6">
        <v>24.489998358319134</v>
      </c>
      <c r="J43" s="6">
        <v>41005.465271135428</v>
      </c>
      <c r="K43" s="6">
        <v>1.6757443919548602</v>
      </c>
      <c r="L43" s="7" t="s">
        <v>31</v>
      </c>
      <c r="M43" s="5" t="s">
        <v>57</v>
      </c>
      <c r="N43" s="6">
        <v>24470</v>
      </c>
      <c r="O43" s="5" t="s">
        <v>30</v>
      </c>
      <c r="P43" s="6">
        <v>1.67832</v>
      </c>
      <c r="Q43" s="6" t="s">
        <v>33</v>
      </c>
      <c r="R43" s="6">
        <v>10042.24</v>
      </c>
      <c r="S43" s="6">
        <v>51047.705271135426</v>
      </c>
      <c r="U43">
        <f t="shared" si="1"/>
        <v>2.086134257095849</v>
      </c>
      <c r="V43" s="8">
        <f t="shared" si="0"/>
        <v>51047.705271135426</v>
      </c>
      <c r="W43" s="8">
        <f t="shared" si="2"/>
        <v>10042.24</v>
      </c>
      <c r="X43" s="9">
        <f t="shared" si="3"/>
        <v>0.19672265279431309</v>
      </c>
      <c r="Y43">
        <f t="shared" si="5"/>
        <v>162.71847205347623</v>
      </c>
      <c r="Z43">
        <f t="shared" si="4"/>
        <v>162718.47205347623</v>
      </c>
    </row>
    <row r="44" spans="1:26" x14ac:dyDescent="0.25">
      <c r="A44" s="4">
        <v>44366</v>
      </c>
      <c r="B44" s="5" t="s">
        <v>26</v>
      </c>
      <c r="C44" s="5" t="s">
        <v>52</v>
      </c>
      <c r="D44" s="5" t="s">
        <v>28</v>
      </c>
      <c r="E44" s="5" t="s">
        <v>56</v>
      </c>
      <c r="F44" s="6">
        <v>24490</v>
      </c>
      <c r="G44" s="5" t="s">
        <v>30</v>
      </c>
      <c r="H44" s="6">
        <v>1.6758180455396801</v>
      </c>
      <c r="I44" s="6">
        <v>24.490001385815962</v>
      </c>
      <c r="J44" s="6">
        <v>41039.963119588057</v>
      </c>
      <c r="K44" s="6">
        <v>1.6757845291787692</v>
      </c>
      <c r="L44" s="7" t="s">
        <v>31</v>
      </c>
      <c r="M44" s="5" t="s">
        <v>57</v>
      </c>
      <c r="N44" s="6">
        <v>24490</v>
      </c>
      <c r="O44" s="5" t="s">
        <v>30</v>
      </c>
      <c r="P44" s="6">
        <v>1.67832</v>
      </c>
      <c r="Q44" s="6" t="s">
        <v>33</v>
      </c>
      <c r="R44" s="6">
        <v>10050.69</v>
      </c>
      <c r="S44" s="6">
        <v>51090.65311958806</v>
      </c>
      <c r="U44">
        <f t="shared" si="1"/>
        <v>2.0861842841808111</v>
      </c>
      <c r="V44" s="8">
        <f t="shared" si="0"/>
        <v>51090.65311958806</v>
      </c>
      <c r="W44" s="8">
        <f t="shared" si="2"/>
        <v>10050.69</v>
      </c>
      <c r="X44" s="9">
        <f t="shared" si="3"/>
        <v>0.1967226759946544</v>
      </c>
      <c r="Y44">
        <f t="shared" si="5"/>
        <v>162.72237416610326</v>
      </c>
      <c r="Z44">
        <f t="shared" si="4"/>
        <v>162722.37416610325</v>
      </c>
    </row>
    <row r="45" spans="1:26" x14ac:dyDescent="0.25">
      <c r="A45" s="4">
        <v>44366</v>
      </c>
      <c r="B45" s="5" t="s">
        <v>26</v>
      </c>
      <c r="C45" s="5" t="s">
        <v>52</v>
      </c>
      <c r="D45" s="5" t="s">
        <v>28</v>
      </c>
      <c r="E45" s="5" t="s">
        <v>56</v>
      </c>
      <c r="F45" s="6">
        <v>24480</v>
      </c>
      <c r="G45" s="5" t="s">
        <v>30</v>
      </c>
      <c r="H45" s="6">
        <v>1.6758180455396801</v>
      </c>
      <c r="I45" s="6">
        <v>24.490003160756455</v>
      </c>
      <c r="J45" s="6">
        <v>41023.20527429627</v>
      </c>
      <c r="K45" s="6">
        <v>1.6757845291787692</v>
      </c>
      <c r="L45" s="7" t="s">
        <v>31</v>
      </c>
      <c r="M45" s="5" t="s">
        <v>57</v>
      </c>
      <c r="N45" s="6">
        <v>24480</v>
      </c>
      <c r="O45" s="5" t="s">
        <v>30</v>
      </c>
      <c r="P45" s="6">
        <v>1.67832</v>
      </c>
      <c r="Q45" s="6" t="s">
        <v>33</v>
      </c>
      <c r="R45" s="6">
        <v>10046.59</v>
      </c>
      <c r="S45" s="6">
        <v>51069.795274296266</v>
      </c>
      <c r="U45">
        <f t="shared" si="1"/>
        <v>2.0861844474794227</v>
      </c>
      <c r="V45" s="8">
        <f t="shared" si="0"/>
        <v>51069.795274296266</v>
      </c>
      <c r="W45" s="8">
        <f t="shared" si="2"/>
        <v>10046.59</v>
      </c>
      <c r="X45" s="9">
        <f t="shared" si="3"/>
        <v>0.19672273887215894</v>
      </c>
      <c r="Y45">
        <f t="shared" si="5"/>
        <v>162.72238690339498</v>
      </c>
      <c r="Z45">
        <f t="shared" si="4"/>
        <v>162722.38690339497</v>
      </c>
    </row>
    <row r="46" spans="1:26" x14ac:dyDescent="0.25">
      <c r="A46" s="4">
        <v>44366</v>
      </c>
      <c r="B46" s="5" t="s">
        <v>26</v>
      </c>
      <c r="C46" s="5" t="s">
        <v>52</v>
      </c>
      <c r="D46" s="5" t="s">
        <v>28</v>
      </c>
      <c r="E46" s="5" t="s">
        <v>56</v>
      </c>
      <c r="F46" s="6">
        <v>24470</v>
      </c>
      <c r="G46" s="5" t="s">
        <v>30</v>
      </c>
      <c r="H46" s="6">
        <v>1.6758180455396798</v>
      </c>
      <c r="I46" s="6">
        <v>24.489998358319134</v>
      </c>
      <c r="J46" s="6">
        <v>41006.447429004482</v>
      </c>
      <c r="K46" s="6">
        <v>1.6757845291787692</v>
      </c>
      <c r="L46" s="7" t="s">
        <v>31</v>
      </c>
      <c r="M46" s="5" t="s">
        <v>57</v>
      </c>
      <c r="N46" s="6">
        <v>24470</v>
      </c>
      <c r="O46" s="5" t="s">
        <v>30</v>
      </c>
      <c r="P46" s="6">
        <v>1.67832</v>
      </c>
      <c r="Q46" s="6" t="s">
        <v>33</v>
      </c>
      <c r="R46" s="6">
        <v>10042.48</v>
      </c>
      <c r="S46" s="6">
        <v>51048.927429004485</v>
      </c>
      <c r="U46">
        <f t="shared" si="1"/>
        <v>2.0861842022478334</v>
      </c>
      <c r="V46" s="8">
        <f t="shared" si="0"/>
        <v>51048.927429004485</v>
      </c>
      <c r="W46" s="8">
        <f t="shared" si="2"/>
        <v>10042.48</v>
      </c>
      <c r="X46" s="9">
        <f t="shared" si="3"/>
        <v>0.19672264444667178</v>
      </c>
      <c r="Y46">
        <f t="shared" si="5"/>
        <v>162.72236777533101</v>
      </c>
      <c r="Z46">
        <f t="shared" si="4"/>
        <v>162722.36777533102</v>
      </c>
    </row>
    <row r="47" spans="1:26" x14ac:dyDescent="0.25">
      <c r="A47" s="4">
        <v>44366</v>
      </c>
      <c r="B47" s="5" t="s">
        <v>26</v>
      </c>
      <c r="C47" s="5" t="s">
        <v>52</v>
      </c>
      <c r="D47" s="5" t="s">
        <v>28</v>
      </c>
      <c r="E47" s="5" t="s">
        <v>56</v>
      </c>
      <c r="F47" s="6">
        <v>24470</v>
      </c>
      <c r="G47" s="5" t="s">
        <v>30</v>
      </c>
      <c r="H47" s="6">
        <v>1.6758180455396798</v>
      </c>
      <c r="I47" s="6">
        <v>24.489998358319134</v>
      </c>
      <c r="J47" s="6">
        <v>41006.447429004482</v>
      </c>
      <c r="K47" s="6">
        <v>1.6757845291787692</v>
      </c>
      <c r="L47" s="7" t="s">
        <v>31</v>
      </c>
      <c r="M47" s="5" t="s">
        <v>57</v>
      </c>
      <c r="N47" s="6">
        <v>24470</v>
      </c>
      <c r="O47" s="5" t="s">
        <v>30</v>
      </c>
      <c r="P47" s="6">
        <v>1.67832</v>
      </c>
      <c r="Q47" s="6" t="s">
        <v>33</v>
      </c>
      <c r="R47" s="6">
        <v>10042.48</v>
      </c>
      <c r="S47" s="6">
        <v>51048.927429004485</v>
      </c>
      <c r="U47">
        <f t="shared" si="1"/>
        <v>2.0861842022478334</v>
      </c>
      <c r="V47" s="8">
        <f t="shared" si="0"/>
        <v>51048.927429004485</v>
      </c>
      <c r="W47" s="8">
        <f t="shared" si="2"/>
        <v>10042.48</v>
      </c>
      <c r="X47" s="9">
        <f t="shared" si="3"/>
        <v>0.19672264444667178</v>
      </c>
      <c r="Y47">
        <f t="shared" si="5"/>
        <v>162.72236777533101</v>
      </c>
      <c r="Z47">
        <f t="shared" si="4"/>
        <v>162722.36777533102</v>
      </c>
    </row>
    <row r="48" spans="1:26" x14ac:dyDescent="0.25">
      <c r="A48" s="4">
        <v>44366</v>
      </c>
      <c r="B48" s="5" t="s">
        <v>26</v>
      </c>
      <c r="C48" s="5" t="s">
        <v>52</v>
      </c>
      <c r="D48" s="5" t="s">
        <v>28</v>
      </c>
      <c r="E48" s="5" t="s">
        <v>56</v>
      </c>
      <c r="F48" s="6">
        <v>24480</v>
      </c>
      <c r="G48" s="5" t="s">
        <v>30</v>
      </c>
      <c r="H48" s="6">
        <v>1.6758180455396801</v>
      </c>
      <c r="I48" s="6">
        <v>24.490003160756455</v>
      </c>
      <c r="J48" s="6">
        <v>41023.20527429627</v>
      </c>
      <c r="K48" s="6">
        <v>1.6757845291787692</v>
      </c>
      <c r="L48" s="7" t="s">
        <v>31</v>
      </c>
      <c r="M48" s="5" t="s">
        <v>57</v>
      </c>
      <c r="N48" s="6">
        <v>24480</v>
      </c>
      <c r="O48" s="5" t="s">
        <v>30</v>
      </c>
      <c r="P48" s="6">
        <v>1.67832</v>
      </c>
      <c r="Q48" s="6" t="s">
        <v>33</v>
      </c>
      <c r="R48" s="6">
        <v>10046.59</v>
      </c>
      <c r="S48" s="6">
        <v>51069.795274296266</v>
      </c>
      <c r="U48">
        <f t="shared" si="1"/>
        <v>2.0861844474794227</v>
      </c>
      <c r="V48" s="8">
        <f t="shared" si="0"/>
        <v>51069.795274296266</v>
      </c>
      <c r="W48" s="8">
        <f t="shared" si="2"/>
        <v>10046.59</v>
      </c>
      <c r="X48" s="9">
        <f t="shared" si="3"/>
        <v>0.19672273887215894</v>
      </c>
      <c r="Y48">
        <f t="shared" si="5"/>
        <v>162.72238690339498</v>
      </c>
      <c r="Z48">
        <f t="shared" si="4"/>
        <v>162722.38690339497</v>
      </c>
    </row>
    <row r="49" spans="1:26" x14ac:dyDescent="0.25">
      <c r="A49" s="4">
        <v>44371</v>
      </c>
      <c r="B49" s="5" t="s">
        <v>26</v>
      </c>
      <c r="C49" s="5" t="s">
        <v>52</v>
      </c>
      <c r="D49" s="5" t="s">
        <v>28</v>
      </c>
      <c r="E49" s="5" t="s">
        <v>56</v>
      </c>
      <c r="F49" s="6">
        <v>24500</v>
      </c>
      <c r="G49" s="5" t="s">
        <v>30</v>
      </c>
      <c r="H49" s="6">
        <v>1.6881866038941722</v>
      </c>
      <c r="I49" s="6">
        <v>24.490001231881084</v>
      </c>
      <c r="J49" s="6">
        <v>41359.744583971311</v>
      </c>
      <c r="K49" s="6">
        <v>1.6881528401620942</v>
      </c>
      <c r="L49" s="7" t="s">
        <v>31</v>
      </c>
      <c r="M49" s="5" t="s">
        <v>57</v>
      </c>
      <c r="N49" s="6">
        <v>24500</v>
      </c>
      <c r="O49" s="5" t="s">
        <v>30</v>
      </c>
      <c r="P49" s="6">
        <v>1.67832</v>
      </c>
      <c r="Q49" s="6" t="s">
        <v>33</v>
      </c>
      <c r="R49" s="6">
        <v>10129</v>
      </c>
      <c r="S49" s="6">
        <v>51488.744583971311</v>
      </c>
      <c r="U49">
        <f t="shared" si="1"/>
        <v>2.1015814115906659</v>
      </c>
      <c r="V49" s="8">
        <f t="shared" si="0"/>
        <v>51488.744583971311</v>
      </c>
      <c r="W49" s="8">
        <f t="shared" si="2"/>
        <v>10129</v>
      </c>
      <c r="X49" s="9">
        <f t="shared" si="3"/>
        <v>0.19672260572368286</v>
      </c>
      <c r="Y49">
        <f t="shared" si="5"/>
        <v>163.92335010407194</v>
      </c>
      <c r="Z49">
        <f t="shared" si="4"/>
        <v>163923.35010407196</v>
      </c>
    </row>
    <row r="50" spans="1:26" x14ac:dyDescent="0.25">
      <c r="A50" s="4">
        <v>44371</v>
      </c>
      <c r="B50" s="5" t="s">
        <v>26</v>
      </c>
      <c r="C50" s="5" t="s">
        <v>52</v>
      </c>
      <c r="D50" s="5" t="s">
        <v>28</v>
      </c>
      <c r="E50" s="5" t="s">
        <v>56</v>
      </c>
      <c r="F50" s="6">
        <v>24510</v>
      </c>
      <c r="G50" s="5" t="s">
        <v>30</v>
      </c>
      <c r="H50" s="6">
        <v>1.688186603894172</v>
      </c>
      <c r="I50" s="6">
        <v>24.490000496590834</v>
      </c>
      <c r="J50" s="6">
        <v>41376.626112372927</v>
      </c>
      <c r="K50" s="6">
        <v>1.6881528401620942</v>
      </c>
      <c r="L50" s="7" t="s">
        <v>31</v>
      </c>
      <c r="M50" s="5" t="s">
        <v>57</v>
      </c>
      <c r="N50" s="6">
        <v>24510</v>
      </c>
      <c r="O50" s="5" t="s">
        <v>30</v>
      </c>
      <c r="P50" s="6">
        <v>1.67832</v>
      </c>
      <c r="Q50" s="6" t="s">
        <v>33</v>
      </c>
      <c r="R50" s="6">
        <v>10133.14</v>
      </c>
      <c r="S50" s="6">
        <v>51509.766112372927</v>
      </c>
      <c r="U50">
        <f t="shared" si="1"/>
        <v>2.1015816447316578</v>
      </c>
      <c r="V50" s="8">
        <f t="shared" si="0"/>
        <v>51509.766112372927</v>
      </c>
      <c r="W50" s="8">
        <f t="shared" si="2"/>
        <v>10133.14</v>
      </c>
      <c r="X50" s="9">
        <f t="shared" si="3"/>
        <v>0.19672269483603738</v>
      </c>
      <c r="Y50">
        <f t="shared" si="5"/>
        <v>163.92336828906932</v>
      </c>
      <c r="Z50">
        <f t="shared" si="4"/>
        <v>163923.3682890693</v>
      </c>
    </row>
    <row r="51" spans="1:26" x14ac:dyDescent="0.25">
      <c r="A51" s="4">
        <v>44371</v>
      </c>
      <c r="B51" s="5" t="s">
        <v>26</v>
      </c>
      <c r="C51" s="5" t="s">
        <v>52</v>
      </c>
      <c r="D51" s="5" t="s">
        <v>28</v>
      </c>
      <c r="E51" s="5" t="s">
        <v>56</v>
      </c>
      <c r="F51" s="6">
        <v>24480</v>
      </c>
      <c r="G51" s="5" t="s">
        <v>30</v>
      </c>
      <c r="H51" s="6">
        <v>1.6881866038941722</v>
      </c>
      <c r="I51" s="6">
        <v>24.490002704263762</v>
      </c>
      <c r="J51" s="6">
        <v>41325.981527168071</v>
      </c>
      <c r="K51" s="6">
        <v>1.6881528401620944</v>
      </c>
      <c r="L51" s="7" t="s">
        <v>31</v>
      </c>
      <c r="M51" s="5" t="s">
        <v>57</v>
      </c>
      <c r="N51" s="6">
        <v>24480</v>
      </c>
      <c r="O51" s="5" t="s">
        <v>30</v>
      </c>
      <c r="P51" s="6">
        <v>1.67832</v>
      </c>
      <c r="Q51" s="6" t="s">
        <v>33</v>
      </c>
      <c r="R51" s="6">
        <v>10120.74</v>
      </c>
      <c r="S51" s="6">
        <v>51446.721527168069</v>
      </c>
      <c r="U51">
        <f t="shared" si="1"/>
        <v>2.101581761730722</v>
      </c>
      <c r="V51" s="8">
        <f t="shared" si="0"/>
        <v>51446.721527168069</v>
      </c>
      <c r="W51" s="8">
        <f t="shared" si="2"/>
        <v>10120.74</v>
      </c>
      <c r="X51" s="9">
        <f t="shared" si="3"/>
        <v>0.19672273955601666</v>
      </c>
      <c r="Y51">
        <f t="shared" si="5"/>
        <v>163.92337741499631</v>
      </c>
      <c r="Z51">
        <f t="shared" si="4"/>
        <v>163923.3774149963</v>
      </c>
    </row>
    <row r="52" spans="1:26" x14ac:dyDescent="0.25">
      <c r="A52" s="4">
        <v>44371</v>
      </c>
      <c r="B52" s="5" t="s">
        <v>26</v>
      </c>
      <c r="C52" s="5" t="s">
        <v>52</v>
      </c>
      <c r="D52" s="5" t="s">
        <v>28</v>
      </c>
      <c r="E52" s="5" t="s">
        <v>56</v>
      </c>
      <c r="F52" s="6">
        <v>24510</v>
      </c>
      <c r="G52" s="5" t="s">
        <v>30</v>
      </c>
      <c r="H52" s="6">
        <v>1.688186603894172</v>
      </c>
      <c r="I52" s="6">
        <v>24.490000496590834</v>
      </c>
      <c r="J52" s="6">
        <v>41376.626112372927</v>
      </c>
      <c r="K52" s="6">
        <v>1.6881528401620942</v>
      </c>
      <c r="L52" s="7" t="s">
        <v>31</v>
      </c>
      <c r="M52" s="5" t="s">
        <v>57</v>
      </c>
      <c r="N52" s="6">
        <v>24510</v>
      </c>
      <c r="O52" s="5" t="s">
        <v>30</v>
      </c>
      <c r="P52" s="6">
        <v>1.67832</v>
      </c>
      <c r="Q52" s="6" t="s">
        <v>33</v>
      </c>
      <c r="R52" s="6">
        <v>10133.14</v>
      </c>
      <c r="S52" s="6">
        <v>51509.766112372927</v>
      </c>
      <c r="U52">
        <f t="shared" si="1"/>
        <v>2.1015816447316578</v>
      </c>
      <c r="V52" s="8">
        <f t="shared" si="0"/>
        <v>51509.766112372927</v>
      </c>
      <c r="W52" s="8">
        <f t="shared" si="2"/>
        <v>10133.14</v>
      </c>
      <c r="X52" s="9">
        <f t="shared" si="3"/>
        <v>0.19672269483603738</v>
      </c>
      <c r="Y52">
        <f t="shared" si="5"/>
        <v>163.92336828906932</v>
      </c>
      <c r="Z52">
        <f t="shared" si="4"/>
        <v>163923.3682890693</v>
      </c>
    </row>
    <row r="53" spans="1:26" x14ac:dyDescent="0.25">
      <c r="A53" s="4">
        <v>44371</v>
      </c>
      <c r="B53" s="5" t="s">
        <v>26</v>
      </c>
      <c r="C53" s="5" t="s">
        <v>52</v>
      </c>
      <c r="D53" s="5" t="s">
        <v>28</v>
      </c>
      <c r="E53" s="5" t="s">
        <v>56</v>
      </c>
      <c r="F53" s="6">
        <v>24490</v>
      </c>
      <c r="G53" s="5" t="s">
        <v>30</v>
      </c>
      <c r="H53" s="6">
        <v>1.688186603894172</v>
      </c>
      <c r="I53" s="6">
        <v>24.489998707496426</v>
      </c>
      <c r="J53" s="6">
        <v>41342.863055569687</v>
      </c>
      <c r="K53" s="6">
        <v>1.6881528401620942</v>
      </c>
      <c r="L53" s="7" t="s">
        <v>31</v>
      </c>
      <c r="M53" s="5" t="s">
        <v>57</v>
      </c>
      <c r="N53" s="6">
        <v>24490</v>
      </c>
      <c r="O53" s="5" t="s">
        <v>30</v>
      </c>
      <c r="P53" s="6">
        <v>1.67832</v>
      </c>
      <c r="Q53" s="6" t="s">
        <v>33</v>
      </c>
      <c r="R53" s="6">
        <v>10124.870000000001</v>
      </c>
      <c r="S53" s="6">
        <v>51467.73305556969</v>
      </c>
      <c r="U53">
        <f t="shared" si="1"/>
        <v>2.1015815865892074</v>
      </c>
      <c r="V53" s="8">
        <f t="shared" si="0"/>
        <v>51467.73305556969</v>
      </c>
      <c r="W53" s="8">
        <f t="shared" si="2"/>
        <v>10124.870000000001</v>
      </c>
      <c r="X53" s="9">
        <f t="shared" si="3"/>
        <v>0.19672267261253149</v>
      </c>
      <c r="Y53">
        <f t="shared" si="5"/>
        <v>163.92336375395817</v>
      </c>
      <c r="Z53">
        <f t="shared" si="4"/>
        <v>163923.36375395817</v>
      </c>
    </row>
    <row r="54" spans="1:26" x14ac:dyDescent="0.25">
      <c r="A54" s="4">
        <v>44371</v>
      </c>
      <c r="B54" s="5" t="s">
        <v>26</v>
      </c>
      <c r="C54" s="5" t="s">
        <v>52</v>
      </c>
      <c r="D54" s="5" t="s">
        <v>28</v>
      </c>
      <c r="E54" s="5" t="s">
        <v>56</v>
      </c>
      <c r="F54" s="6">
        <v>24480</v>
      </c>
      <c r="G54" s="5" t="s">
        <v>30</v>
      </c>
      <c r="H54" s="6">
        <v>1.6881866038941722</v>
      </c>
      <c r="I54" s="6">
        <v>24.490002704263762</v>
      </c>
      <c r="J54" s="6">
        <v>41325.981527168071</v>
      </c>
      <c r="K54" s="6">
        <v>1.6881528401620944</v>
      </c>
      <c r="L54" s="7" t="s">
        <v>31</v>
      </c>
      <c r="M54" s="5" t="s">
        <v>57</v>
      </c>
      <c r="N54" s="6">
        <v>24480</v>
      </c>
      <c r="O54" s="5" t="s">
        <v>30</v>
      </c>
      <c r="P54" s="6">
        <v>1.67832</v>
      </c>
      <c r="Q54" s="6" t="s">
        <v>33</v>
      </c>
      <c r="R54" s="6">
        <v>10120.74</v>
      </c>
      <c r="S54" s="6">
        <v>51446.721527168069</v>
      </c>
      <c r="U54">
        <f t="shared" si="1"/>
        <v>2.101581761730722</v>
      </c>
      <c r="V54" s="8">
        <f t="shared" si="0"/>
        <v>51446.721527168069</v>
      </c>
      <c r="W54" s="8">
        <f t="shared" si="2"/>
        <v>10120.74</v>
      </c>
      <c r="X54" s="9">
        <f t="shared" si="3"/>
        <v>0.19672273955601666</v>
      </c>
      <c r="Y54">
        <f t="shared" si="5"/>
        <v>163.92337741499631</v>
      </c>
      <c r="Z54">
        <f t="shared" si="4"/>
        <v>163923.3774149963</v>
      </c>
    </row>
    <row r="55" spans="1:26" x14ac:dyDescent="0.25">
      <c r="A55" s="4">
        <v>44371</v>
      </c>
      <c r="B55" s="5" t="s">
        <v>26</v>
      </c>
      <c r="C55" s="5" t="s">
        <v>52</v>
      </c>
      <c r="D55" s="5" t="s">
        <v>28</v>
      </c>
      <c r="E55" s="5" t="s">
        <v>56</v>
      </c>
      <c r="F55" s="6">
        <v>24500</v>
      </c>
      <c r="G55" s="5" t="s">
        <v>30</v>
      </c>
      <c r="H55" s="6">
        <v>1.6881866038941722</v>
      </c>
      <c r="I55" s="6">
        <v>24.490001231881084</v>
      </c>
      <c r="J55" s="6">
        <v>41359.744583971311</v>
      </c>
      <c r="K55" s="6">
        <v>1.6881528401620942</v>
      </c>
      <c r="L55" s="7" t="s">
        <v>31</v>
      </c>
      <c r="M55" s="5" t="s">
        <v>57</v>
      </c>
      <c r="N55" s="6">
        <v>24500</v>
      </c>
      <c r="O55" s="5" t="s">
        <v>30</v>
      </c>
      <c r="P55" s="6">
        <v>1.67832</v>
      </c>
      <c r="Q55" s="6" t="s">
        <v>33</v>
      </c>
      <c r="R55" s="6">
        <v>10129</v>
      </c>
      <c r="S55" s="6">
        <v>51488.744583971311</v>
      </c>
      <c r="U55">
        <f t="shared" si="1"/>
        <v>2.1015814115906659</v>
      </c>
      <c r="V55" s="8">
        <f t="shared" si="0"/>
        <v>51488.744583971311</v>
      </c>
      <c r="W55" s="8">
        <f t="shared" si="2"/>
        <v>10129</v>
      </c>
      <c r="X55" s="9">
        <f t="shared" si="3"/>
        <v>0.19672260572368286</v>
      </c>
      <c r="Y55">
        <f t="shared" si="5"/>
        <v>163.92335010407194</v>
      </c>
      <c r="Z55">
        <f t="shared" si="4"/>
        <v>163923.35010407196</v>
      </c>
    </row>
    <row r="56" spans="1:26" x14ac:dyDescent="0.25">
      <c r="A56" s="4">
        <v>44403</v>
      </c>
      <c r="B56" s="5" t="s">
        <v>26</v>
      </c>
      <c r="C56" s="5" t="s">
        <v>52</v>
      </c>
      <c r="D56" s="5" t="s">
        <v>28</v>
      </c>
      <c r="E56" s="5" t="s">
        <v>56</v>
      </c>
      <c r="F56" s="6">
        <v>24540</v>
      </c>
      <c r="G56" s="5" t="s">
        <v>30</v>
      </c>
      <c r="H56" s="6">
        <v>1.7036289656110064</v>
      </c>
      <c r="I56" s="6">
        <v>24.489999597494748</v>
      </c>
      <c r="J56" s="6">
        <v>41806.21867499777</v>
      </c>
      <c r="K56" s="6">
        <v>1.703594893031694</v>
      </c>
      <c r="L56" s="7" t="s">
        <v>31</v>
      </c>
      <c r="M56" s="5" t="s">
        <v>57</v>
      </c>
      <c r="N56" s="6">
        <v>24540</v>
      </c>
      <c r="O56" s="5" t="s">
        <v>30</v>
      </c>
      <c r="P56" s="6">
        <v>1.67832</v>
      </c>
      <c r="Q56" s="6" t="s">
        <v>33</v>
      </c>
      <c r="R56" s="6">
        <v>10238.35</v>
      </c>
      <c r="S56" s="6">
        <v>52044.568674997769</v>
      </c>
      <c r="U56">
        <f t="shared" si="1"/>
        <v>2.1208055694783119</v>
      </c>
      <c r="V56" s="8">
        <f t="shared" si="0"/>
        <v>52044.568674997769</v>
      </c>
      <c r="W56" s="8">
        <f t="shared" si="2"/>
        <v>10238.35</v>
      </c>
      <c r="X56" s="9">
        <f t="shared" si="3"/>
        <v>0.1967227370820446</v>
      </c>
      <c r="Y56">
        <f t="shared" si="5"/>
        <v>165.42283441930832</v>
      </c>
      <c r="Z56">
        <f t="shared" si="4"/>
        <v>165422.83441930832</v>
      </c>
    </row>
    <row r="57" spans="1:26" x14ac:dyDescent="0.25">
      <c r="A57" s="4">
        <v>44403</v>
      </c>
      <c r="B57" s="5" t="s">
        <v>26</v>
      </c>
      <c r="C57" s="5" t="s">
        <v>52</v>
      </c>
      <c r="D57" s="5" t="s">
        <v>28</v>
      </c>
      <c r="E57" s="5" t="s">
        <v>56</v>
      </c>
      <c r="F57" s="6">
        <v>24520</v>
      </c>
      <c r="G57" s="5" t="s">
        <v>30</v>
      </c>
      <c r="H57" s="6">
        <v>1.7036289656110064</v>
      </c>
      <c r="I57" s="6">
        <v>24.490000867483008</v>
      </c>
      <c r="J57" s="6">
        <v>41772.146777137139</v>
      </c>
      <c r="K57" s="6">
        <v>1.703594893031694</v>
      </c>
      <c r="L57" s="7" t="s">
        <v>31</v>
      </c>
      <c r="M57" s="5" t="s">
        <v>57</v>
      </c>
      <c r="N57" s="6">
        <v>24520</v>
      </c>
      <c r="O57" s="5" t="s">
        <v>30</v>
      </c>
      <c r="P57" s="6">
        <v>1.67832</v>
      </c>
      <c r="Q57" s="6" t="s">
        <v>33</v>
      </c>
      <c r="R57" s="6">
        <v>10230</v>
      </c>
      <c r="S57" s="6">
        <v>52002.146777137139</v>
      </c>
      <c r="U57">
        <f t="shared" si="1"/>
        <v>2.1208053334884642</v>
      </c>
      <c r="V57" s="8">
        <f t="shared" si="0"/>
        <v>52002.146777137139</v>
      </c>
      <c r="W57" s="8">
        <f t="shared" si="2"/>
        <v>10230</v>
      </c>
      <c r="X57" s="9">
        <f t="shared" si="3"/>
        <v>0.19672264769841469</v>
      </c>
      <c r="Y57">
        <f t="shared" si="5"/>
        <v>165.42281601210021</v>
      </c>
      <c r="Z57">
        <f t="shared" si="4"/>
        <v>165422.8160121002</v>
      </c>
    </row>
    <row r="58" spans="1:26" x14ac:dyDescent="0.25">
      <c r="A58" s="4">
        <v>44403</v>
      </c>
      <c r="B58" s="5" t="s">
        <v>26</v>
      </c>
      <c r="C58" s="5" t="s">
        <v>52</v>
      </c>
      <c r="D58" s="5" t="s">
        <v>28</v>
      </c>
      <c r="E58" s="5" t="s">
        <v>56</v>
      </c>
      <c r="F58" s="6">
        <v>24540</v>
      </c>
      <c r="G58" s="5" t="s">
        <v>30</v>
      </c>
      <c r="H58" s="6">
        <v>1.7036289656110064</v>
      </c>
      <c r="I58" s="6">
        <v>24.489999597494748</v>
      </c>
      <c r="J58" s="6">
        <v>41806.21867499777</v>
      </c>
      <c r="K58" s="6">
        <v>1.703594893031694</v>
      </c>
      <c r="L58" s="7" t="s">
        <v>31</v>
      </c>
      <c r="M58" s="5" t="s">
        <v>57</v>
      </c>
      <c r="N58" s="6">
        <v>24540</v>
      </c>
      <c r="O58" s="5" t="s">
        <v>30</v>
      </c>
      <c r="P58" s="6">
        <v>1.67832</v>
      </c>
      <c r="Q58" s="6" t="s">
        <v>33</v>
      </c>
      <c r="R58" s="6">
        <v>10238.35</v>
      </c>
      <c r="S58" s="6">
        <v>52044.568674997769</v>
      </c>
      <c r="U58">
        <f t="shared" si="1"/>
        <v>2.1208055694783119</v>
      </c>
      <c r="V58" s="8">
        <f t="shared" si="0"/>
        <v>52044.568674997769</v>
      </c>
      <c r="W58" s="8">
        <f t="shared" si="2"/>
        <v>10238.35</v>
      </c>
      <c r="X58" s="9">
        <f t="shared" si="3"/>
        <v>0.1967227370820446</v>
      </c>
      <c r="Y58">
        <f t="shared" si="5"/>
        <v>165.42283441930832</v>
      </c>
      <c r="Z58">
        <f t="shared" si="4"/>
        <v>165422.83441930832</v>
      </c>
    </row>
    <row r="59" spans="1:26" x14ac:dyDescent="0.25">
      <c r="A59" s="4">
        <v>44403</v>
      </c>
      <c r="B59" s="5" t="s">
        <v>26</v>
      </c>
      <c r="C59" s="5" t="s">
        <v>52</v>
      </c>
      <c r="D59" s="5" t="s">
        <v>28</v>
      </c>
      <c r="E59" s="5" t="s">
        <v>56</v>
      </c>
      <c r="F59" s="6">
        <v>24530</v>
      </c>
      <c r="G59" s="5" t="s">
        <v>30</v>
      </c>
      <c r="H59" s="6">
        <v>1.7036289656110066</v>
      </c>
      <c r="I59" s="6">
        <v>24.490000232230013</v>
      </c>
      <c r="J59" s="6">
        <v>41789.182726067462</v>
      </c>
      <c r="K59" s="6">
        <v>1.7035948930316944</v>
      </c>
      <c r="L59" s="7" t="s">
        <v>31</v>
      </c>
      <c r="M59" s="5" t="s">
        <v>57</v>
      </c>
      <c r="N59" s="6">
        <v>24530</v>
      </c>
      <c r="O59" s="5" t="s">
        <v>30</v>
      </c>
      <c r="P59" s="6">
        <v>1.67832</v>
      </c>
      <c r="Q59" s="6" t="s">
        <v>33</v>
      </c>
      <c r="R59" s="6">
        <v>10234.18</v>
      </c>
      <c r="S59" s="6">
        <v>52023.362726067462</v>
      </c>
      <c r="U59">
        <f t="shared" si="1"/>
        <v>2.120805655363533</v>
      </c>
      <c r="V59" s="8">
        <f t="shared" si="0"/>
        <v>52023.362726067462</v>
      </c>
      <c r="W59" s="8">
        <f t="shared" si="2"/>
        <v>10234.18</v>
      </c>
      <c r="X59" s="9">
        <f t="shared" si="3"/>
        <v>0.19672276961196775</v>
      </c>
      <c r="Y59">
        <f t="shared" si="5"/>
        <v>165.42284111835556</v>
      </c>
      <c r="Z59">
        <f t="shared" si="4"/>
        <v>165422.84111835557</v>
      </c>
    </row>
    <row r="60" spans="1:26" x14ac:dyDescent="0.25">
      <c r="A60" s="4">
        <v>44403</v>
      </c>
      <c r="B60" s="5" t="s">
        <v>26</v>
      </c>
      <c r="C60" s="5" t="s">
        <v>52</v>
      </c>
      <c r="D60" s="5" t="s">
        <v>28</v>
      </c>
      <c r="E60" s="5" t="s">
        <v>56</v>
      </c>
      <c r="F60" s="6">
        <v>24540</v>
      </c>
      <c r="G60" s="5" t="s">
        <v>30</v>
      </c>
      <c r="H60" s="6">
        <v>1.7036289656110064</v>
      </c>
      <c r="I60" s="6">
        <v>24.489999597494748</v>
      </c>
      <c r="J60" s="6">
        <v>41806.21867499777</v>
      </c>
      <c r="K60" s="6">
        <v>1.703594893031694</v>
      </c>
      <c r="L60" s="7" t="s">
        <v>31</v>
      </c>
      <c r="M60" s="5" t="s">
        <v>57</v>
      </c>
      <c r="N60" s="6">
        <v>24540</v>
      </c>
      <c r="O60" s="5" t="s">
        <v>30</v>
      </c>
      <c r="P60" s="6">
        <v>1.67832</v>
      </c>
      <c r="Q60" s="6" t="s">
        <v>33</v>
      </c>
      <c r="R60" s="6">
        <v>10238.35</v>
      </c>
      <c r="S60" s="6">
        <v>52044.568674997769</v>
      </c>
      <c r="U60">
        <f t="shared" si="1"/>
        <v>2.1208055694783119</v>
      </c>
      <c r="V60" s="8">
        <f t="shared" si="0"/>
        <v>52044.568674997769</v>
      </c>
      <c r="W60" s="8">
        <f t="shared" si="2"/>
        <v>10238.35</v>
      </c>
      <c r="X60" s="9">
        <f t="shared" si="3"/>
        <v>0.1967227370820446</v>
      </c>
      <c r="Y60">
        <f t="shared" si="5"/>
        <v>165.42283441930832</v>
      </c>
      <c r="Z60">
        <f t="shared" si="4"/>
        <v>165422.83441930832</v>
      </c>
    </row>
    <row r="61" spans="1:26" x14ac:dyDescent="0.25">
      <c r="A61" s="4">
        <v>44403</v>
      </c>
      <c r="B61" s="5" t="s">
        <v>26</v>
      </c>
      <c r="C61" s="5" t="s">
        <v>52</v>
      </c>
      <c r="D61" s="5" t="s">
        <v>28</v>
      </c>
      <c r="E61" s="5" t="s">
        <v>56</v>
      </c>
      <c r="F61" s="6">
        <v>24530</v>
      </c>
      <c r="G61" s="5" t="s">
        <v>30</v>
      </c>
      <c r="H61" s="6">
        <v>1.7036289656110066</v>
      </c>
      <c r="I61" s="6">
        <v>24.490000232230013</v>
      </c>
      <c r="J61" s="6">
        <v>41789.182726067462</v>
      </c>
      <c r="K61" s="6">
        <v>1.7035948930316944</v>
      </c>
      <c r="L61" s="7" t="s">
        <v>31</v>
      </c>
      <c r="M61" s="5" t="s">
        <v>57</v>
      </c>
      <c r="N61" s="6">
        <v>24530</v>
      </c>
      <c r="O61" s="5" t="s">
        <v>30</v>
      </c>
      <c r="P61" s="6">
        <v>1.67832</v>
      </c>
      <c r="Q61" s="6" t="s">
        <v>33</v>
      </c>
      <c r="R61" s="6">
        <v>10234.18</v>
      </c>
      <c r="S61" s="6">
        <v>52023.362726067462</v>
      </c>
      <c r="U61">
        <f t="shared" si="1"/>
        <v>2.120805655363533</v>
      </c>
      <c r="V61" s="8">
        <f t="shared" si="0"/>
        <v>52023.362726067462</v>
      </c>
      <c r="W61" s="8">
        <f t="shared" si="2"/>
        <v>10234.18</v>
      </c>
      <c r="X61" s="9">
        <f t="shared" si="3"/>
        <v>0.19672276961196775</v>
      </c>
      <c r="Y61">
        <f t="shared" si="5"/>
        <v>165.42284111835556</v>
      </c>
      <c r="Z61">
        <f t="shared" si="4"/>
        <v>165422.84111835557</v>
      </c>
    </row>
    <row r="62" spans="1:26" x14ac:dyDescent="0.25">
      <c r="A62" s="4">
        <v>44405</v>
      </c>
      <c r="B62" s="5" t="s">
        <v>26</v>
      </c>
      <c r="C62" s="5" t="s">
        <v>52</v>
      </c>
      <c r="D62" s="5" t="s">
        <v>28</v>
      </c>
      <c r="E62" s="5" t="s">
        <v>56</v>
      </c>
      <c r="F62" s="6">
        <v>24520</v>
      </c>
      <c r="G62" s="5" t="s">
        <v>30</v>
      </c>
      <c r="H62" s="6">
        <v>1.6991952398243231</v>
      </c>
      <c r="I62" s="6">
        <v>24.490000867483008</v>
      </c>
      <c r="J62" s="6">
        <v>41663.433995146792</v>
      </c>
      <c r="K62" s="6">
        <v>1.6991612559195266</v>
      </c>
      <c r="L62" s="7" t="s">
        <v>31</v>
      </c>
      <c r="M62" s="5" t="s">
        <v>57</v>
      </c>
      <c r="N62" s="6">
        <v>24520</v>
      </c>
      <c r="O62" s="5" t="s">
        <v>30</v>
      </c>
      <c r="P62" s="6">
        <v>1.67832</v>
      </c>
      <c r="Q62" s="6" t="s">
        <v>33</v>
      </c>
      <c r="R62" s="6">
        <v>10203.379999999999</v>
      </c>
      <c r="S62" s="6">
        <v>51866.813995146789</v>
      </c>
      <c r="U62">
        <f t="shared" si="1"/>
        <v>2.1152860520043553</v>
      </c>
      <c r="V62" s="8">
        <f t="shared" si="0"/>
        <v>51866.813995146789</v>
      </c>
      <c r="W62" s="8">
        <f t="shared" si="2"/>
        <v>10203.379999999999</v>
      </c>
      <c r="X62" s="9">
        <f t="shared" si="3"/>
        <v>0.19672270598604216</v>
      </c>
      <c r="Y62">
        <f t="shared" si="5"/>
        <v>164.9923120563397</v>
      </c>
      <c r="Z62">
        <f t="shared" si="4"/>
        <v>164992.3120563397</v>
      </c>
    </row>
    <row r="63" spans="1:26" x14ac:dyDescent="0.25">
      <c r="A63" s="4">
        <v>44423</v>
      </c>
      <c r="B63" s="5" t="s">
        <v>26</v>
      </c>
      <c r="C63" s="5" t="s">
        <v>52</v>
      </c>
      <c r="D63" s="5" t="s">
        <v>28</v>
      </c>
      <c r="E63" s="5" t="s">
        <v>56</v>
      </c>
      <c r="F63" s="6">
        <v>24520</v>
      </c>
      <c r="G63" s="5" t="s">
        <v>30</v>
      </c>
      <c r="H63" s="6">
        <v>1.6996382453759997</v>
      </c>
      <c r="I63" s="6">
        <v>24.490000670278519</v>
      </c>
      <c r="J63" s="6">
        <v>41674.296274023982</v>
      </c>
      <c r="K63" s="6">
        <v>1.6996042526110922</v>
      </c>
      <c r="L63" s="7" t="s">
        <v>31</v>
      </c>
      <c r="M63" s="5" t="s">
        <v>57</v>
      </c>
      <c r="N63" s="6">
        <v>24520</v>
      </c>
      <c r="O63" s="5" t="s">
        <v>30</v>
      </c>
      <c r="P63" s="6">
        <v>1.67832</v>
      </c>
      <c r="Q63" s="6" t="s">
        <v>33</v>
      </c>
      <c r="R63" s="6">
        <v>10206.040000000001</v>
      </c>
      <c r="S63" s="6">
        <v>51880.336274023983</v>
      </c>
      <c r="U63">
        <f t="shared" si="1"/>
        <v>2.1158375315670468</v>
      </c>
      <c r="V63" s="8">
        <f t="shared" si="0"/>
        <v>51880.336274023983</v>
      </c>
      <c r="W63" s="8">
        <f t="shared" si="2"/>
        <v>10206.040000000001</v>
      </c>
      <c r="X63" s="9">
        <f t="shared" si="3"/>
        <v>0.19672270330117489</v>
      </c>
      <c r="Y63">
        <f t="shared" si="5"/>
        <v>165.03532746222965</v>
      </c>
      <c r="Z63">
        <f t="shared" si="4"/>
        <v>165035.32746222964</v>
      </c>
    </row>
    <row r="64" spans="1:26" x14ac:dyDescent="0.25">
      <c r="A64" s="4">
        <v>44423</v>
      </c>
      <c r="B64" s="5" t="s">
        <v>26</v>
      </c>
      <c r="C64" s="5" t="s">
        <v>52</v>
      </c>
      <c r="D64" s="5" t="s">
        <v>28</v>
      </c>
      <c r="E64" s="5" t="s">
        <v>56</v>
      </c>
      <c r="F64" s="6">
        <v>24510</v>
      </c>
      <c r="G64" s="5" t="s">
        <v>30</v>
      </c>
      <c r="H64" s="6">
        <v>1.6996382453759995</v>
      </c>
      <c r="I64" s="6">
        <v>24.490000199458173</v>
      </c>
      <c r="J64" s="6">
        <v>41657.300231497866</v>
      </c>
      <c r="K64" s="6">
        <v>1.6996042526110919</v>
      </c>
      <c r="L64" s="7" t="s">
        <v>31</v>
      </c>
      <c r="M64" s="5" t="s">
        <v>57</v>
      </c>
      <c r="N64" s="6">
        <v>24510</v>
      </c>
      <c r="O64" s="5" t="s">
        <v>30</v>
      </c>
      <c r="P64" s="6">
        <v>1.67832</v>
      </c>
      <c r="Q64" s="6" t="s">
        <v>33</v>
      </c>
      <c r="R64" s="6">
        <v>10201.879999999999</v>
      </c>
      <c r="S64" s="6">
        <v>51859.180231497863</v>
      </c>
      <c r="U64">
        <f t="shared" si="1"/>
        <v>2.1158376267440988</v>
      </c>
      <c r="V64" s="8">
        <f t="shared" si="0"/>
        <v>51859.180231497863</v>
      </c>
      <c r="W64" s="8">
        <f t="shared" si="2"/>
        <v>10201.879999999999</v>
      </c>
      <c r="X64" s="9">
        <f t="shared" si="3"/>
        <v>0.19672273943512231</v>
      </c>
      <c r="Y64">
        <f t="shared" si="5"/>
        <v>165.03533488603972</v>
      </c>
      <c r="Z64">
        <f t="shared" si="4"/>
        <v>165035.33488603972</v>
      </c>
    </row>
    <row r="65" spans="1:26" x14ac:dyDescent="0.25">
      <c r="A65" s="4">
        <v>44423</v>
      </c>
      <c r="B65" s="5" t="s">
        <v>26</v>
      </c>
      <c r="C65" s="5" t="s">
        <v>52</v>
      </c>
      <c r="D65" s="5" t="s">
        <v>28</v>
      </c>
      <c r="E65" s="5" t="s">
        <v>56</v>
      </c>
      <c r="F65" s="6">
        <v>24510</v>
      </c>
      <c r="G65" s="5" t="s">
        <v>30</v>
      </c>
      <c r="H65" s="6">
        <v>1.6996382453759995</v>
      </c>
      <c r="I65" s="6">
        <v>24.490000199458173</v>
      </c>
      <c r="J65" s="6">
        <v>41657.300231497866</v>
      </c>
      <c r="K65" s="6">
        <v>1.6996042526110919</v>
      </c>
      <c r="L65" s="7" t="s">
        <v>31</v>
      </c>
      <c r="M65" s="5" t="s">
        <v>57</v>
      </c>
      <c r="N65" s="6">
        <v>24510</v>
      </c>
      <c r="O65" s="5" t="s">
        <v>30</v>
      </c>
      <c r="P65" s="6">
        <v>1.67832</v>
      </c>
      <c r="Q65" s="6" t="s">
        <v>33</v>
      </c>
      <c r="R65" s="6">
        <v>10201.879999999999</v>
      </c>
      <c r="S65" s="6">
        <v>51859.180231497863</v>
      </c>
      <c r="U65">
        <f t="shared" si="1"/>
        <v>2.1158376267440988</v>
      </c>
      <c r="V65" s="8">
        <f t="shared" si="0"/>
        <v>51859.180231497863</v>
      </c>
      <c r="W65" s="8">
        <f t="shared" si="2"/>
        <v>10201.879999999999</v>
      </c>
      <c r="X65" s="9">
        <f t="shared" si="3"/>
        <v>0.19672273943512231</v>
      </c>
      <c r="Y65">
        <f t="shared" si="5"/>
        <v>165.03533488603972</v>
      </c>
      <c r="Z65">
        <f t="shared" si="4"/>
        <v>165035.33488603972</v>
      </c>
    </row>
    <row r="66" spans="1:26" x14ac:dyDescent="0.25">
      <c r="A66" s="4">
        <v>44423</v>
      </c>
      <c r="B66" s="5" t="s">
        <v>26</v>
      </c>
      <c r="C66" s="5" t="s">
        <v>52</v>
      </c>
      <c r="D66" s="5" t="s">
        <v>28</v>
      </c>
      <c r="E66" s="5" t="s">
        <v>56</v>
      </c>
      <c r="F66" s="6">
        <v>24490</v>
      </c>
      <c r="G66" s="5" t="s">
        <v>30</v>
      </c>
      <c r="H66" s="6">
        <v>1.6996382453759997</v>
      </c>
      <c r="I66" s="6">
        <v>24.489999256663985</v>
      </c>
      <c r="J66" s="6">
        <v>41623.308146445648</v>
      </c>
      <c r="K66" s="6">
        <v>1.6996042526110922</v>
      </c>
      <c r="L66" s="7" t="s">
        <v>31</v>
      </c>
      <c r="M66" s="5" t="s">
        <v>57</v>
      </c>
      <c r="N66" s="6">
        <v>24490</v>
      </c>
      <c r="O66" s="5" t="s">
        <v>30</v>
      </c>
      <c r="P66" s="6">
        <v>1.67832</v>
      </c>
      <c r="Q66" s="6" t="s">
        <v>33</v>
      </c>
      <c r="R66" s="6">
        <v>10193.549999999999</v>
      </c>
      <c r="S66" s="6">
        <v>51816.858146445651</v>
      </c>
      <c r="U66">
        <f t="shared" si="1"/>
        <v>2.1158374090014558</v>
      </c>
      <c r="V66" s="8">
        <f t="shared" ref="V66:V119" si="6">R66+J66</f>
        <v>51816.858146445651</v>
      </c>
      <c r="W66" s="8">
        <f t="shared" si="2"/>
        <v>10193.549999999999</v>
      </c>
      <c r="X66" s="9">
        <f t="shared" si="3"/>
        <v>0.19672265676917003</v>
      </c>
      <c r="Y66">
        <f t="shared" si="5"/>
        <v>165.03531790211355</v>
      </c>
      <c r="Z66">
        <f t="shared" si="4"/>
        <v>165035.31790211354</v>
      </c>
    </row>
    <row r="67" spans="1:26" x14ac:dyDescent="0.25">
      <c r="A67" s="4">
        <v>44423</v>
      </c>
      <c r="B67" s="5" t="s">
        <v>26</v>
      </c>
      <c r="C67" s="5" t="s">
        <v>52</v>
      </c>
      <c r="D67" s="5" t="s">
        <v>28</v>
      </c>
      <c r="E67" s="5" t="s">
        <v>56</v>
      </c>
      <c r="F67" s="6">
        <v>24510</v>
      </c>
      <c r="G67" s="5" t="s">
        <v>30</v>
      </c>
      <c r="H67" s="6">
        <v>1.6996382453759995</v>
      </c>
      <c r="I67" s="6">
        <v>24.490000199458173</v>
      </c>
      <c r="J67" s="6">
        <v>41657.300231497866</v>
      </c>
      <c r="K67" s="6">
        <v>1.6996042526110919</v>
      </c>
      <c r="L67" s="7" t="s">
        <v>31</v>
      </c>
      <c r="M67" s="5" t="s">
        <v>57</v>
      </c>
      <c r="N67" s="6">
        <v>24510</v>
      </c>
      <c r="O67" s="5" t="s">
        <v>30</v>
      </c>
      <c r="P67" s="6">
        <v>1.67832</v>
      </c>
      <c r="Q67" s="6" t="s">
        <v>33</v>
      </c>
      <c r="R67" s="6">
        <v>10201.879999999999</v>
      </c>
      <c r="S67" s="6">
        <v>51859.180231497863</v>
      </c>
      <c r="U67">
        <f t="shared" ref="U67:U119" si="7">S67/N67</f>
        <v>2.1158376267440988</v>
      </c>
      <c r="V67" s="8">
        <f t="shared" si="6"/>
        <v>51859.180231497863</v>
      </c>
      <c r="W67" s="8">
        <f t="shared" ref="W67:W119" si="8">R67</f>
        <v>10201.879999999999</v>
      </c>
      <c r="X67" s="9">
        <f t="shared" ref="X67:X119" si="9">W67/V67</f>
        <v>0.19672273943512231</v>
      </c>
      <c r="Y67">
        <f t="shared" si="5"/>
        <v>165.03533488603972</v>
      </c>
      <c r="Z67">
        <f t="shared" ref="Z67:Z119" si="10">Y67*1000</f>
        <v>165035.33488603972</v>
      </c>
    </row>
    <row r="68" spans="1:26" x14ac:dyDescent="0.25">
      <c r="A68" s="4">
        <v>44426</v>
      </c>
      <c r="B68" s="5" t="s">
        <v>26</v>
      </c>
      <c r="C68" s="5" t="s">
        <v>52</v>
      </c>
      <c r="D68" s="5" t="s">
        <v>28</v>
      </c>
      <c r="E68" s="5" t="s">
        <v>56</v>
      </c>
      <c r="F68" s="6">
        <v>24500</v>
      </c>
      <c r="G68" s="5" t="s">
        <v>30</v>
      </c>
      <c r="H68" s="6">
        <v>1.6987365064443154</v>
      </c>
      <c r="I68" s="6">
        <v>24.489999728253487</v>
      </c>
      <c r="J68" s="6">
        <v>41618.212026997564</v>
      </c>
      <c r="K68" s="6">
        <v>1.6987025317141864</v>
      </c>
      <c r="L68" s="7" t="s">
        <v>31</v>
      </c>
      <c r="M68" s="5" t="s">
        <v>57</v>
      </c>
      <c r="N68" s="6">
        <v>24500</v>
      </c>
      <c r="O68" s="5" t="s">
        <v>30</v>
      </c>
      <c r="P68" s="6">
        <v>1.67832</v>
      </c>
      <c r="Q68" s="6" t="s">
        <v>33</v>
      </c>
      <c r="R68" s="6">
        <v>10192.299999999999</v>
      </c>
      <c r="S68" s="6">
        <v>51810.51202699756</v>
      </c>
      <c r="U68">
        <f t="shared" si="7"/>
        <v>2.1147147766121455</v>
      </c>
      <c r="V68" s="8">
        <f t="shared" si="6"/>
        <v>51810.51202699756</v>
      </c>
      <c r="W68" s="8">
        <f t="shared" si="8"/>
        <v>10192.299999999999</v>
      </c>
      <c r="X68" s="9">
        <f t="shared" si="9"/>
        <v>0.19672262637915966</v>
      </c>
      <c r="Y68">
        <f t="shared" si="5"/>
        <v>164.94775257574736</v>
      </c>
      <c r="Z68">
        <f t="shared" si="10"/>
        <v>164947.75257574735</v>
      </c>
    </row>
    <row r="69" spans="1:26" x14ac:dyDescent="0.25">
      <c r="A69" s="4">
        <v>44426</v>
      </c>
      <c r="B69" s="5" t="s">
        <v>26</v>
      </c>
      <c r="C69" s="5" t="s">
        <v>52</v>
      </c>
      <c r="D69" s="5" t="s">
        <v>28</v>
      </c>
      <c r="E69" s="5" t="s">
        <v>56</v>
      </c>
      <c r="F69" s="6">
        <v>24520</v>
      </c>
      <c r="G69" s="5" t="s">
        <v>30</v>
      </c>
      <c r="H69" s="6">
        <v>1.6987365064443154</v>
      </c>
      <c r="I69" s="6">
        <v>24.490000670278519</v>
      </c>
      <c r="J69" s="6">
        <v>41652.18607763185</v>
      </c>
      <c r="K69" s="6">
        <v>1.6987025317141864</v>
      </c>
      <c r="L69" s="7" t="s">
        <v>31</v>
      </c>
      <c r="M69" s="5" t="s">
        <v>57</v>
      </c>
      <c r="N69" s="6">
        <v>24520</v>
      </c>
      <c r="O69" s="5" t="s">
        <v>30</v>
      </c>
      <c r="P69" s="6">
        <v>1.67832</v>
      </c>
      <c r="Q69" s="6" t="s">
        <v>33</v>
      </c>
      <c r="R69" s="6">
        <v>10200.620000000001</v>
      </c>
      <c r="S69" s="6">
        <v>51852.806077631853</v>
      </c>
      <c r="U69">
        <f t="shared" si="7"/>
        <v>2.1147147666244637</v>
      </c>
      <c r="V69" s="8">
        <f t="shared" si="6"/>
        <v>51852.806077631853</v>
      </c>
      <c r="W69" s="8">
        <f t="shared" si="8"/>
        <v>10200.620000000001</v>
      </c>
      <c r="X69" s="9">
        <f t="shared" si="9"/>
        <v>0.19672262258532469</v>
      </c>
      <c r="Y69">
        <f t="shared" ref="Y69:Y119" si="11">U69*78</f>
        <v>164.94775179670816</v>
      </c>
      <c r="Z69">
        <f t="shared" si="10"/>
        <v>164947.75179670815</v>
      </c>
    </row>
    <row r="70" spans="1:26" x14ac:dyDescent="0.25">
      <c r="A70" s="4">
        <v>44585</v>
      </c>
      <c r="B70" s="5" t="s">
        <v>26</v>
      </c>
      <c r="C70" s="5" t="s">
        <v>52</v>
      </c>
      <c r="D70" s="5" t="s">
        <v>28</v>
      </c>
      <c r="E70" s="5" t="s">
        <v>56</v>
      </c>
      <c r="F70" s="6">
        <v>24520</v>
      </c>
      <c r="G70" s="5" t="s">
        <v>30</v>
      </c>
      <c r="H70" s="6">
        <v>1.6928180485681235</v>
      </c>
      <c r="I70" s="6">
        <v>27.735000467845595</v>
      </c>
      <c r="J70" s="6">
        <v>41507.898550890386</v>
      </c>
      <c r="K70" s="6">
        <v>1.6928180485681235</v>
      </c>
      <c r="L70" s="7" t="s">
        <v>31</v>
      </c>
      <c r="M70" s="5" t="s">
        <v>57</v>
      </c>
      <c r="N70" s="6">
        <v>24520</v>
      </c>
      <c r="O70" s="5" t="s">
        <v>30</v>
      </c>
      <c r="P70" s="6">
        <v>1.68</v>
      </c>
      <c r="Q70" s="6" t="s">
        <v>33</v>
      </c>
      <c r="R70" s="6">
        <v>11511.99</v>
      </c>
      <c r="S70" s="6">
        <v>53019.888550890384</v>
      </c>
      <c r="U70">
        <f t="shared" si="7"/>
        <v>2.1623119311129848</v>
      </c>
      <c r="V70" s="8">
        <f t="shared" si="6"/>
        <v>53019.888550890384</v>
      </c>
      <c r="W70" s="8">
        <f t="shared" si="8"/>
        <v>11511.99</v>
      </c>
      <c r="X70" s="9">
        <f t="shared" si="9"/>
        <v>0.21712588077114459</v>
      </c>
      <c r="Y70">
        <f t="shared" si="11"/>
        <v>168.66033062681282</v>
      </c>
      <c r="Z70">
        <f t="shared" si="10"/>
        <v>168660.33062681282</v>
      </c>
    </row>
    <row r="71" spans="1:26" x14ac:dyDescent="0.25">
      <c r="A71" s="4">
        <v>44585</v>
      </c>
      <c r="B71" s="5" t="s">
        <v>26</v>
      </c>
      <c r="C71" s="5" t="s">
        <v>52</v>
      </c>
      <c r="D71" s="5" t="s">
        <v>28</v>
      </c>
      <c r="E71" s="5" t="s">
        <v>56</v>
      </c>
      <c r="F71" s="6">
        <v>24540</v>
      </c>
      <c r="G71" s="5" t="s">
        <v>30</v>
      </c>
      <c r="H71" s="6">
        <v>1.6928180485681232</v>
      </c>
      <c r="I71" s="6">
        <v>27.734999897693864</v>
      </c>
      <c r="J71" s="6">
        <v>41541.754911861746</v>
      </c>
      <c r="K71" s="6">
        <v>1.6928180485681232</v>
      </c>
      <c r="L71" s="7" t="s">
        <v>31</v>
      </c>
      <c r="M71" s="5" t="s">
        <v>57</v>
      </c>
      <c r="N71" s="6">
        <v>24540</v>
      </c>
      <c r="O71" s="5" t="s">
        <v>30</v>
      </c>
      <c r="P71" s="6">
        <v>1.68</v>
      </c>
      <c r="Q71" s="6" t="s">
        <v>33</v>
      </c>
      <c r="R71" s="6">
        <v>11521.38</v>
      </c>
      <c r="S71" s="6">
        <v>53063.134911861744</v>
      </c>
      <c r="U71">
        <f t="shared" si="7"/>
        <v>2.1623119360986855</v>
      </c>
      <c r="V71" s="8">
        <f t="shared" si="6"/>
        <v>53063.134911861744</v>
      </c>
      <c r="W71" s="8">
        <f t="shared" si="8"/>
        <v>11521.38</v>
      </c>
      <c r="X71" s="9">
        <f t="shared" si="9"/>
        <v>0.21712588257623858</v>
      </c>
      <c r="Y71">
        <f t="shared" si="11"/>
        <v>168.66033101569747</v>
      </c>
      <c r="Z71">
        <f t="shared" si="10"/>
        <v>168660.33101569748</v>
      </c>
    </row>
    <row r="72" spans="1:26" x14ac:dyDescent="0.25">
      <c r="A72" s="4">
        <v>44585</v>
      </c>
      <c r="B72" s="5" t="s">
        <v>26</v>
      </c>
      <c r="C72" s="5" t="s">
        <v>52</v>
      </c>
      <c r="D72" s="5" t="s">
        <v>28</v>
      </c>
      <c r="E72" s="5" t="s">
        <v>56</v>
      </c>
      <c r="F72" s="6">
        <v>24520</v>
      </c>
      <c r="G72" s="5" t="s">
        <v>30</v>
      </c>
      <c r="H72" s="6">
        <v>1.6928180485681235</v>
      </c>
      <c r="I72" s="6">
        <v>27.735000467845595</v>
      </c>
      <c r="J72" s="6">
        <v>41507.898550890386</v>
      </c>
      <c r="K72" s="6">
        <v>1.6928180485681235</v>
      </c>
      <c r="L72" s="7" t="s">
        <v>31</v>
      </c>
      <c r="M72" s="5" t="s">
        <v>57</v>
      </c>
      <c r="N72" s="6">
        <v>24520</v>
      </c>
      <c r="O72" s="5" t="s">
        <v>30</v>
      </c>
      <c r="P72" s="6">
        <v>1.68</v>
      </c>
      <c r="Q72" s="6" t="s">
        <v>33</v>
      </c>
      <c r="R72" s="6">
        <v>11511.99</v>
      </c>
      <c r="S72" s="6">
        <v>53019.888550890384</v>
      </c>
      <c r="U72">
        <f t="shared" si="7"/>
        <v>2.1623119311129848</v>
      </c>
      <c r="V72" s="8">
        <f t="shared" si="6"/>
        <v>53019.888550890384</v>
      </c>
      <c r="W72" s="8">
        <f t="shared" si="8"/>
        <v>11511.99</v>
      </c>
      <c r="X72" s="9">
        <f t="shared" si="9"/>
        <v>0.21712588077114459</v>
      </c>
      <c r="Y72">
        <f t="shared" si="11"/>
        <v>168.66033062681282</v>
      </c>
      <c r="Z72">
        <f t="shared" si="10"/>
        <v>168660.33062681282</v>
      </c>
    </row>
    <row r="73" spans="1:26" x14ac:dyDescent="0.25">
      <c r="A73" s="4">
        <v>44585</v>
      </c>
      <c r="B73" s="5" t="s">
        <v>26</v>
      </c>
      <c r="C73" s="5" t="s">
        <v>52</v>
      </c>
      <c r="D73" s="5" t="s">
        <v>28</v>
      </c>
      <c r="E73" s="5" t="s">
        <v>56</v>
      </c>
      <c r="F73" s="6">
        <v>24530</v>
      </c>
      <c r="G73" s="5" t="s">
        <v>30</v>
      </c>
      <c r="H73" s="6">
        <v>1.6928180485681235</v>
      </c>
      <c r="I73" s="6">
        <v>27.734998571383969</v>
      </c>
      <c r="J73" s="6">
        <v>41524.826731376066</v>
      </c>
      <c r="K73" s="6">
        <v>1.6928180485681235</v>
      </c>
      <c r="L73" s="7" t="s">
        <v>31</v>
      </c>
      <c r="M73" s="5" t="s">
        <v>57</v>
      </c>
      <c r="N73" s="6">
        <v>24530</v>
      </c>
      <c r="O73" s="5" t="s">
        <v>30</v>
      </c>
      <c r="P73" s="6">
        <v>1.68</v>
      </c>
      <c r="Q73" s="6" t="s">
        <v>33</v>
      </c>
      <c r="R73" s="6">
        <v>11516.68</v>
      </c>
      <c r="S73" s="6">
        <v>53041.506731376066</v>
      </c>
      <c r="U73">
        <f t="shared" si="7"/>
        <v>2.1623117297748089</v>
      </c>
      <c r="V73" s="8">
        <f t="shared" si="6"/>
        <v>53041.506731376066</v>
      </c>
      <c r="W73" s="8">
        <f t="shared" si="8"/>
        <v>11516.68</v>
      </c>
      <c r="X73" s="9">
        <f t="shared" si="9"/>
        <v>0.21712580787580543</v>
      </c>
      <c r="Y73">
        <f t="shared" si="11"/>
        <v>168.66031492243511</v>
      </c>
      <c r="Z73">
        <f t="shared" si="10"/>
        <v>168660.31492243509</v>
      </c>
    </row>
    <row r="74" spans="1:26" x14ac:dyDescent="0.25">
      <c r="A74" s="4">
        <v>44585</v>
      </c>
      <c r="B74" s="5" t="s">
        <v>26</v>
      </c>
      <c r="C74" s="5" t="s">
        <v>52</v>
      </c>
      <c r="D74" s="5" t="s">
        <v>28</v>
      </c>
      <c r="E74" s="5" t="s">
        <v>56</v>
      </c>
      <c r="F74" s="6">
        <v>24510</v>
      </c>
      <c r="G74" s="5" t="s">
        <v>30</v>
      </c>
      <c r="H74" s="6">
        <v>1.6928180485681235</v>
      </c>
      <c r="I74" s="6">
        <v>27.735002365854722</v>
      </c>
      <c r="J74" s="6">
        <v>41490.970370404706</v>
      </c>
      <c r="K74" s="6">
        <v>1.6928180485681235</v>
      </c>
      <c r="L74" s="7" t="s">
        <v>31</v>
      </c>
      <c r="M74" s="5" t="s">
        <v>57</v>
      </c>
      <c r="N74" s="6">
        <v>24510</v>
      </c>
      <c r="O74" s="5" t="s">
        <v>30</v>
      </c>
      <c r="P74" s="6">
        <v>1.68</v>
      </c>
      <c r="Q74" s="6" t="s">
        <v>33</v>
      </c>
      <c r="R74" s="6">
        <v>11507.29</v>
      </c>
      <c r="S74" s="6">
        <v>52998.260370404707</v>
      </c>
      <c r="U74">
        <f t="shared" si="7"/>
        <v>2.1623117246187151</v>
      </c>
      <c r="V74" s="8">
        <f t="shared" si="6"/>
        <v>52998.260370404707</v>
      </c>
      <c r="W74" s="8">
        <f t="shared" si="8"/>
        <v>11507.29</v>
      </c>
      <c r="X74" s="9">
        <f t="shared" si="9"/>
        <v>0.21712580600901954</v>
      </c>
      <c r="Y74">
        <f t="shared" si="11"/>
        <v>168.66031452025979</v>
      </c>
      <c r="Z74">
        <f t="shared" si="10"/>
        <v>168660.3145202598</v>
      </c>
    </row>
    <row r="75" spans="1:26" x14ac:dyDescent="0.25">
      <c r="A75" s="4">
        <v>44590</v>
      </c>
      <c r="B75" s="5" t="s">
        <v>26</v>
      </c>
      <c r="C75" s="5" t="s">
        <v>52</v>
      </c>
      <c r="D75" s="5" t="s">
        <v>28</v>
      </c>
      <c r="E75" s="5" t="s">
        <v>56</v>
      </c>
      <c r="F75" s="6">
        <v>24490</v>
      </c>
      <c r="G75" s="5" t="s">
        <v>30</v>
      </c>
      <c r="H75" s="6">
        <v>1.6854380560617568</v>
      </c>
      <c r="I75" s="6">
        <v>24.48999945437226</v>
      </c>
      <c r="J75" s="6">
        <v>41276.377992952424</v>
      </c>
      <c r="K75" s="6">
        <v>1.6854380560617568</v>
      </c>
      <c r="L75" s="7" t="s">
        <v>31</v>
      </c>
      <c r="M75" s="5" t="s">
        <v>57</v>
      </c>
      <c r="N75" s="6">
        <v>24490</v>
      </c>
      <c r="O75" s="5" t="s">
        <v>30</v>
      </c>
      <c r="P75" s="6">
        <v>1.68</v>
      </c>
      <c r="Q75" s="6" t="s">
        <v>33</v>
      </c>
      <c r="R75" s="6">
        <v>10108.379999999999</v>
      </c>
      <c r="S75" s="6">
        <v>51384.757992952422</v>
      </c>
      <c r="U75">
        <f t="shared" si="7"/>
        <v>2.098193466433337</v>
      </c>
      <c r="V75" s="8">
        <f t="shared" si="6"/>
        <v>51384.757992952422</v>
      </c>
      <c r="W75" s="8">
        <f t="shared" si="8"/>
        <v>10108.379999999999</v>
      </c>
      <c r="X75" s="9">
        <f t="shared" si="9"/>
        <v>0.19671942410211204</v>
      </c>
      <c r="Y75">
        <f t="shared" si="11"/>
        <v>163.6590903818003</v>
      </c>
      <c r="Z75">
        <f t="shared" si="10"/>
        <v>163659.09038180028</v>
      </c>
    </row>
    <row r="76" spans="1:26" x14ac:dyDescent="0.25">
      <c r="A76" s="4">
        <v>44590</v>
      </c>
      <c r="B76" s="5" t="s">
        <v>26</v>
      </c>
      <c r="C76" s="5" t="s">
        <v>52</v>
      </c>
      <c r="D76" s="5" t="s">
        <v>28</v>
      </c>
      <c r="E76" s="5" t="s">
        <v>56</v>
      </c>
      <c r="F76" s="6">
        <v>24480</v>
      </c>
      <c r="G76" s="5" t="s">
        <v>30</v>
      </c>
      <c r="H76" s="6">
        <v>1.6854380560617568</v>
      </c>
      <c r="I76" s="6">
        <v>24.489999722037258</v>
      </c>
      <c r="J76" s="6">
        <v>41259.523612391808</v>
      </c>
      <c r="K76" s="6">
        <v>1.6854380560617568</v>
      </c>
      <c r="L76" s="7" t="s">
        <v>31</v>
      </c>
      <c r="M76" s="5" t="s">
        <v>57</v>
      </c>
      <c r="N76" s="6">
        <v>24480</v>
      </c>
      <c r="O76" s="5" t="s">
        <v>30</v>
      </c>
      <c r="P76" s="6">
        <v>1.68</v>
      </c>
      <c r="Q76" s="6" t="s">
        <v>33</v>
      </c>
      <c r="R76" s="6">
        <v>10104.26</v>
      </c>
      <c r="S76" s="6">
        <v>51363.78361239181</v>
      </c>
      <c r="U76">
        <f t="shared" si="7"/>
        <v>2.0981937750160053</v>
      </c>
      <c r="V76" s="8">
        <f t="shared" si="6"/>
        <v>51363.78361239181</v>
      </c>
      <c r="W76" s="8">
        <f t="shared" si="8"/>
        <v>10104.26</v>
      </c>
      <c r="X76" s="9">
        <f t="shared" si="9"/>
        <v>0.19671954224108773</v>
      </c>
      <c r="Y76">
        <f t="shared" si="11"/>
        <v>163.65911445124843</v>
      </c>
      <c r="Z76">
        <f t="shared" si="10"/>
        <v>163659.11445124843</v>
      </c>
    </row>
    <row r="77" spans="1:26" x14ac:dyDescent="0.25">
      <c r="A77" s="4">
        <v>44590</v>
      </c>
      <c r="B77" s="5" t="s">
        <v>26</v>
      </c>
      <c r="C77" s="5" t="s">
        <v>52</v>
      </c>
      <c r="D77" s="5" t="s">
        <v>28</v>
      </c>
      <c r="E77" s="5" t="s">
        <v>56</v>
      </c>
      <c r="F77" s="6">
        <v>24490</v>
      </c>
      <c r="G77" s="5" t="s">
        <v>30</v>
      </c>
      <c r="H77" s="6">
        <v>1.6854380560617568</v>
      </c>
      <c r="I77" s="6">
        <v>24.48999945437226</v>
      </c>
      <c r="J77" s="6">
        <v>41276.377992952424</v>
      </c>
      <c r="K77" s="6">
        <v>1.6854380560617568</v>
      </c>
      <c r="L77" s="7" t="s">
        <v>31</v>
      </c>
      <c r="M77" s="5" t="s">
        <v>57</v>
      </c>
      <c r="N77" s="6">
        <v>24490</v>
      </c>
      <c r="O77" s="5" t="s">
        <v>30</v>
      </c>
      <c r="P77" s="6">
        <v>1.68</v>
      </c>
      <c r="Q77" s="6" t="s">
        <v>33</v>
      </c>
      <c r="R77" s="6">
        <v>10108.379999999999</v>
      </c>
      <c r="S77" s="6">
        <v>51384.757992952422</v>
      </c>
      <c r="U77">
        <f t="shared" si="7"/>
        <v>2.098193466433337</v>
      </c>
      <c r="V77" s="8">
        <f t="shared" si="6"/>
        <v>51384.757992952422</v>
      </c>
      <c r="W77" s="8">
        <f t="shared" si="8"/>
        <v>10108.379999999999</v>
      </c>
      <c r="X77" s="9">
        <f t="shared" si="9"/>
        <v>0.19671942410211204</v>
      </c>
      <c r="Y77">
        <f t="shared" si="11"/>
        <v>163.6590903818003</v>
      </c>
      <c r="Z77">
        <f t="shared" si="10"/>
        <v>163659.09038180028</v>
      </c>
    </row>
    <row r="78" spans="1:26" x14ac:dyDescent="0.25">
      <c r="A78" s="4">
        <v>44590</v>
      </c>
      <c r="B78" s="5" t="s">
        <v>26</v>
      </c>
      <c r="C78" s="5" t="s">
        <v>52</v>
      </c>
      <c r="D78" s="5" t="s">
        <v>28</v>
      </c>
      <c r="E78" s="5" t="s">
        <v>56</v>
      </c>
      <c r="F78" s="6">
        <v>24480</v>
      </c>
      <c r="G78" s="5" t="s">
        <v>30</v>
      </c>
      <c r="H78" s="6">
        <v>1.6854380560617568</v>
      </c>
      <c r="I78" s="6">
        <v>24.489999722037258</v>
      </c>
      <c r="J78" s="6">
        <v>41259.523612391808</v>
      </c>
      <c r="K78" s="6">
        <v>1.6854380560617568</v>
      </c>
      <c r="L78" s="7" t="s">
        <v>31</v>
      </c>
      <c r="M78" s="5" t="s">
        <v>57</v>
      </c>
      <c r="N78" s="6">
        <v>24480</v>
      </c>
      <c r="O78" s="5" t="s">
        <v>30</v>
      </c>
      <c r="P78" s="6">
        <v>1.68</v>
      </c>
      <c r="Q78" s="6" t="s">
        <v>33</v>
      </c>
      <c r="R78" s="6">
        <v>10104.26</v>
      </c>
      <c r="S78" s="6">
        <v>51363.78361239181</v>
      </c>
      <c r="U78">
        <f t="shared" si="7"/>
        <v>2.0981937750160053</v>
      </c>
      <c r="V78" s="8">
        <f t="shared" si="6"/>
        <v>51363.78361239181</v>
      </c>
      <c r="W78" s="8">
        <f t="shared" si="8"/>
        <v>10104.26</v>
      </c>
      <c r="X78" s="9">
        <f t="shared" si="9"/>
        <v>0.19671954224108773</v>
      </c>
      <c r="Y78">
        <f t="shared" si="11"/>
        <v>163.65911445124843</v>
      </c>
      <c r="Z78">
        <f t="shared" si="10"/>
        <v>163659.11445124843</v>
      </c>
    </row>
    <row r="79" spans="1:26" x14ac:dyDescent="0.25">
      <c r="A79" s="4">
        <v>44590</v>
      </c>
      <c r="B79" s="5" t="s">
        <v>26</v>
      </c>
      <c r="C79" s="5" t="s">
        <v>52</v>
      </c>
      <c r="D79" s="5" t="s">
        <v>28</v>
      </c>
      <c r="E79" s="5" t="s">
        <v>56</v>
      </c>
      <c r="F79" s="6">
        <v>24480</v>
      </c>
      <c r="G79" s="5" t="s">
        <v>30</v>
      </c>
      <c r="H79" s="6">
        <v>1.7355999029683566</v>
      </c>
      <c r="I79" s="6">
        <v>24.490001383261394</v>
      </c>
      <c r="J79" s="6">
        <v>42487.485624665373</v>
      </c>
      <c r="K79" s="6">
        <v>1.7355999029683566</v>
      </c>
      <c r="L79" s="7" t="s">
        <v>31</v>
      </c>
      <c r="M79" s="5" t="s">
        <v>57</v>
      </c>
      <c r="N79" s="6">
        <v>24480</v>
      </c>
      <c r="O79" s="5" t="s">
        <v>30</v>
      </c>
      <c r="P79" s="6">
        <v>1.73</v>
      </c>
      <c r="Q79" s="6" t="s">
        <v>33</v>
      </c>
      <c r="R79" s="6">
        <v>10404.98</v>
      </c>
      <c r="S79" s="6">
        <v>52892.465624665376</v>
      </c>
      <c r="U79">
        <f t="shared" si="7"/>
        <v>2.1606399356480952</v>
      </c>
      <c r="V79" s="8">
        <f t="shared" si="6"/>
        <v>52892.465624665376</v>
      </c>
      <c r="W79" s="8">
        <f t="shared" si="8"/>
        <v>10404.98</v>
      </c>
      <c r="X79" s="9">
        <f t="shared" si="9"/>
        <v>0.19671951150539366</v>
      </c>
      <c r="Y79">
        <f t="shared" si="11"/>
        <v>168.52991498055144</v>
      </c>
      <c r="Z79">
        <f t="shared" si="10"/>
        <v>168529.91498055143</v>
      </c>
    </row>
    <row r="80" spans="1:26" x14ac:dyDescent="0.25">
      <c r="A80" s="4">
        <v>44590</v>
      </c>
      <c r="B80" s="5" t="s">
        <v>26</v>
      </c>
      <c r="C80" s="5" t="s">
        <v>52</v>
      </c>
      <c r="D80" s="5" t="s">
        <v>28</v>
      </c>
      <c r="E80" s="5" t="s">
        <v>56</v>
      </c>
      <c r="F80" s="6">
        <v>24460</v>
      </c>
      <c r="G80" s="5" t="s">
        <v>30</v>
      </c>
      <c r="H80" s="6">
        <v>1.7355999029683569</v>
      </c>
      <c r="I80" s="6">
        <v>24.490000052536111</v>
      </c>
      <c r="J80" s="6">
        <v>42452.773626606009</v>
      </c>
      <c r="K80" s="6">
        <v>1.7355999029683569</v>
      </c>
      <c r="L80" s="7" t="s">
        <v>31</v>
      </c>
      <c r="M80" s="5" t="s">
        <v>57</v>
      </c>
      <c r="N80" s="6">
        <v>24460</v>
      </c>
      <c r="O80" s="5" t="s">
        <v>30</v>
      </c>
      <c r="P80" s="6">
        <v>1.73</v>
      </c>
      <c r="Q80" s="6" t="s">
        <v>33</v>
      </c>
      <c r="R80" s="6">
        <v>10396.469999999999</v>
      </c>
      <c r="S80" s="6">
        <v>52849.24362660601</v>
      </c>
      <c r="U80">
        <f t="shared" si="7"/>
        <v>2.1606395595505319</v>
      </c>
      <c r="V80" s="8">
        <f t="shared" si="6"/>
        <v>52849.24362660601</v>
      </c>
      <c r="W80" s="8">
        <f t="shared" si="8"/>
        <v>10396.469999999999</v>
      </c>
      <c r="X80" s="9">
        <f t="shared" si="9"/>
        <v>0.19671937168020473</v>
      </c>
      <c r="Y80">
        <f t="shared" si="11"/>
        <v>168.52988564494149</v>
      </c>
      <c r="Z80">
        <f t="shared" si="10"/>
        <v>168529.88564494147</v>
      </c>
    </row>
    <row r="81" spans="1:26" x14ac:dyDescent="0.25">
      <c r="A81" s="4">
        <v>44590</v>
      </c>
      <c r="B81" s="5" t="s">
        <v>26</v>
      </c>
      <c r="C81" s="5" t="s">
        <v>52</v>
      </c>
      <c r="D81" s="5" t="s">
        <v>28</v>
      </c>
      <c r="E81" s="5" t="s">
        <v>56</v>
      </c>
      <c r="F81" s="6">
        <v>24480</v>
      </c>
      <c r="G81" s="5" t="s">
        <v>30</v>
      </c>
      <c r="H81" s="6">
        <v>1.7355999029683566</v>
      </c>
      <c r="I81" s="6">
        <v>24.490001383261394</v>
      </c>
      <c r="J81" s="6">
        <v>42487.485624665373</v>
      </c>
      <c r="K81" s="6">
        <v>1.7355999029683566</v>
      </c>
      <c r="L81" s="7" t="s">
        <v>31</v>
      </c>
      <c r="M81" s="5" t="s">
        <v>57</v>
      </c>
      <c r="N81" s="6">
        <v>24480</v>
      </c>
      <c r="O81" s="5" t="s">
        <v>30</v>
      </c>
      <c r="P81" s="6">
        <v>1.73</v>
      </c>
      <c r="Q81" s="6" t="s">
        <v>33</v>
      </c>
      <c r="R81" s="6">
        <v>10404.98</v>
      </c>
      <c r="S81" s="6">
        <v>52892.465624665376</v>
      </c>
      <c r="U81">
        <f t="shared" si="7"/>
        <v>2.1606399356480952</v>
      </c>
      <c r="V81" s="8">
        <f t="shared" si="6"/>
        <v>52892.465624665376</v>
      </c>
      <c r="W81" s="8">
        <f t="shared" si="8"/>
        <v>10404.98</v>
      </c>
      <c r="X81" s="9">
        <f t="shared" si="9"/>
        <v>0.19671951150539366</v>
      </c>
      <c r="Y81">
        <f t="shared" si="11"/>
        <v>168.52991498055144</v>
      </c>
      <c r="Z81">
        <f t="shared" si="10"/>
        <v>168529.91498055143</v>
      </c>
    </row>
    <row r="82" spans="1:26" x14ac:dyDescent="0.25">
      <c r="A82" s="4">
        <v>44590</v>
      </c>
      <c r="B82" s="5" t="s">
        <v>26</v>
      </c>
      <c r="C82" s="5" t="s">
        <v>52</v>
      </c>
      <c r="D82" s="5" t="s">
        <v>28</v>
      </c>
      <c r="E82" s="5" t="s">
        <v>56</v>
      </c>
      <c r="F82" s="6">
        <v>24490</v>
      </c>
      <c r="G82" s="5" t="s">
        <v>30</v>
      </c>
      <c r="H82" s="6">
        <v>1.7355999029683569</v>
      </c>
      <c r="I82" s="6">
        <v>24.490000480552254</v>
      </c>
      <c r="J82" s="6">
        <v>42504.841623695058</v>
      </c>
      <c r="K82" s="6">
        <v>1.7355999029683569</v>
      </c>
      <c r="L82" s="7" t="s">
        <v>31</v>
      </c>
      <c r="M82" s="5" t="s">
        <v>57</v>
      </c>
      <c r="N82" s="6">
        <v>24490</v>
      </c>
      <c r="O82" s="5" t="s">
        <v>30</v>
      </c>
      <c r="P82" s="6">
        <v>1.73</v>
      </c>
      <c r="Q82" s="6" t="s">
        <v>33</v>
      </c>
      <c r="R82" s="6">
        <v>10409.23</v>
      </c>
      <c r="S82" s="6">
        <v>52914.071623695054</v>
      </c>
      <c r="U82">
        <f t="shared" si="7"/>
        <v>2.1606399193015537</v>
      </c>
      <c r="V82" s="8">
        <f t="shared" si="6"/>
        <v>52914.071623695054</v>
      </c>
      <c r="W82" s="8">
        <f t="shared" si="8"/>
        <v>10409.23</v>
      </c>
      <c r="X82" s="9">
        <f t="shared" si="9"/>
        <v>0.19671950542809336</v>
      </c>
      <c r="Y82">
        <f t="shared" si="11"/>
        <v>168.52991370552118</v>
      </c>
      <c r="Z82">
        <f t="shared" si="10"/>
        <v>168529.91370552118</v>
      </c>
    </row>
    <row r="83" spans="1:26" x14ac:dyDescent="0.25">
      <c r="A83" s="4">
        <v>44590</v>
      </c>
      <c r="B83" s="5" t="s">
        <v>26</v>
      </c>
      <c r="C83" s="5" t="s">
        <v>52</v>
      </c>
      <c r="D83" s="5" t="s">
        <v>28</v>
      </c>
      <c r="E83" s="5" t="s">
        <v>56</v>
      </c>
      <c r="F83" s="6">
        <v>24480</v>
      </c>
      <c r="G83" s="5" t="s">
        <v>30</v>
      </c>
      <c r="H83" s="6">
        <v>1.6854380560617568</v>
      </c>
      <c r="I83" s="6">
        <v>24.489999722037258</v>
      </c>
      <c r="J83" s="6">
        <v>41259.523612391808</v>
      </c>
      <c r="K83" s="6">
        <v>1.6854380560617568</v>
      </c>
      <c r="L83" s="7" t="s">
        <v>31</v>
      </c>
      <c r="M83" s="5" t="s">
        <v>57</v>
      </c>
      <c r="N83" s="6">
        <v>24480</v>
      </c>
      <c r="O83" s="5" t="s">
        <v>30</v>
      </c>
      <c r="P83" s="6">
        <v>1.68</v>
      </c>
      <c r="Q83" s="6" t="s">
        <v>33</v>
      </c>
      <c r="R83" s="6">
        <v>10104.26</v>
      </c>
      <c r="S83" s="6">
        <v>51363.78361239181</v>
      </c>
      <c r="U83">
        <f t="shared" si="7"/>
        <v>2.0981937750160053</v>
      </c>
      <c r="V83" s="8">
        <f t="shared" si="6"/>
        <v>51363.78361239181</v>
      </c>
      <c r="W83" s="8">
        <f t="shared" si="8"/>
        <v>10104.26</v>
      </c>
      <c r="X83" s="9">
        <f t="shared" si="9"/>
        <v>0.19671954224108773</v>
      </c>
      <c r="Y83">
        <f t="shared" si="11"/>
        <v>163.65911445124843</v>
      </c>
      <c r="Z83">
        <f t="shared" si="10"/>
        <v>163659.11445124843</v>
      </c>
    </row>
    <row r="84" spans="1:26" x14ac:dyDescent="0.25">
      <c r="A84" s="4">
        <v>44590</v>
      </c>
      <c r="B84" s="5" t="s">
        <v>26</v>
      </c>
      <c r="C84" s="5" t="s">
        <v>52</v>
      </c>
      <c r="D84" s="5" t="s">
        <v>28</v>
      </c>
      <c r="E84" s="5" t="s">
        <v>56</v>
      </c>
      <c r="F84" s="6">
        <v>24480</v>
      </c>
      <c r="G84" s="5" t="s">
        <v>30</v>
      </c>
      <c r="H84" s="6">
        <v>1.7355999029683566</v>
      </c>
      <c r="I84" s="6">
        <v>24.490001383261394</v>
      </c>
      <c r="J84" s="6">
        <v>42487.485624665373</v>
      </c>
      <c r="K84" s="6">
        <v>1.7355999029683566</v>
      </c>
      <c r="L84" s="7" t="s">
        <v>31</v>
      </c>
      <c r="M84" s="5" t="s">
        <v>57</v>
      </c>
      <c r="N84" s="6">
        <v>24480</v>
      </c>
      <c r="O84" s="5" t="s">
        <v>30</v>
      </c>
      <c r="P84" s="6">
        <v>1.73</v>
      </c>
      <c r="Q84" s="6" t="s">
        <v>33</v>
      </c>
      <c r="R84" s="6">
        <v>10404.98</v>
      </c>
      <c r="S84" s="6">
        <v>52892.465624665376</v>
      </c>
      <c r="U84">
        <f t="shared" si="7"/>
        <v>2.1606399356480952</v>
      </c>
      <c r="V84" s="8">
        <f t="shared" si="6"/>
        <v>52892.465624665376</v>
      </c>
      <c r="W84" s="8">
        <f t="shared" si="8"/>
        <v>10404.98</v>
      </c>
      <c r="X84" s="9">
        <f t="shared" si="9"/>
        <v>0.19671951150539366</v>
      </c>
      <c r="Y84">
        <f t="shared" si="11"/>
        <v>168.52991498055144</v>
      </c>
      <c r="Z84">
        <f t="shared" si="10"/>
        <v>168529.91498055143</v>
      </c>
    </row>
    <row r="85" spans="1:26" x14ac:dyDescent="0.25">
      <c r="A85" s="4">
        <v>44595</v>
      </c>
      <c r="B85" s="5" t="s">
        <v>26</v>
      </c>
      <c r="C85" s="5" t="s">
        <v>52</v>
      </c>
      <c r="D85" s="5" t="s">
        <v>28</v>
      </c>
      <c r="E85" s="5" t="s">
        <v>56</v>
      </c>
      <c r="F85" s="6">
        <v>24510</v>
      </c>
      <c r="G85" s="5" t="s">
        <v>30</v>
      </c>
      <c r="H85" s="6">
        <v>1.6931893684389161</v>
      </c>
      <c r="I85" s="6">
        <v>24.490002144866164</v>
      </c>
      <c r="J85" s="6">
        <v>41500.071420437831</v>
      </c>
      <c r="K85" s="6">
        <v>1.6931893684389161</v>
      </c>
      <c r="L85" s="7" t="s">
        <v>31</v>
      </c>
      <c r="M85" s="5" t="s">
        <v>57</v>
      </c>
      <c r="N85" s="6">
        <v>24510</v>
      </c>
      <c r="O85" s="5" t="s">
        <v>30</v>
      </c>
      <c r="P85" s="6">
        <v>1.68</v>
      </c>
      <c r="Q85" s="6" t="s">
        <v>33</v>
      </c>
      <c r="R85" s="6">
        <v>10163.17</v>
      </c>
      <c r="S85" s="6">
        <v>51663.241420437829</v>
      </c>
      <c r="U85">
        <f t="shared" si="7"/>
        <v>2.1078433872067657</v>
      </c>
      <c r="V85" s="8">
        <f t="shared" si="6"/>
        <v>51663.241420437829</v>
      </c>
      <c r="W85" s="8">
        <f t="shared" si="8"/>
        <v>10163.17</v>
      </c>
      <c r="X85" s="9">
        <f t="shared" si="9"/>
        <v>0.19671955766947832</v>
      </c>
      <c r="Y85">
        <f t="shared" si="11"/>
        <v>164.41178420212773</v>
      </c>
      <c r="Z85">
        <f t="shared" si="10"/>
        <v>164411.78420212775</v>
      </c>
    </row>
    <row r="86" spans="1:26" x14ac:dyDescent="0.25">
      <c r="A86" s="4">
        <v>44595</v>
      </c>
      <c r="B86" s="5" t="s">
        <v>26</v>
      </c>
      <c r="C86" s="5" t="s">
        <v>52</v>
      </c>
      <c r="D86" s="5" t="s">
        <v>28</v>
      </c>
      <c r="E86" s="5" t="s">
        <v>56</v>
      </c>
      <c r="F86" s="6">
        <v>24530</v>
      </c>
      <c r="G86" s="5" t="s">
        <v>30</v>
      </c>
      <c r="H86" s="6">
        <v>1.6931893684389159</v>
      </c>
      <c r="I86" s="6">
        <v>24.490001608433708</v>
      </c>
      <c r="J86" s="6">
        <v>41533.935207806608</v>
      </c>
      <c r="K86" s="6">
        <v>1.6931893684389159</v>
      </c>
      <c r="L86" s="7" t="s">
        <v>31</v>
      </c>
      <c r="M86" s="5" t="s">
        <v>57</v>
      </c>
      <c r="N86" s="6">
        <v>24530</v>
      </c>
      <c r="O86" s="5" t="s">
        <v>30</v>
      </c>
      <c r="P86" s="6">
        <v>1.68</v>
      </c>
      <c r="Q86" s="6" t="s">
        <v>33</v>
      </c>
      <c r="R86" s="6">
        <v>10171.459999999999</v>
      </c>
      <c r="S86" s="6">
        <v>51705.395207806607</v>
      </c>
      <c r="U86">
        <f t="shared" si="7"/>
        <v>2.1078432616309257</v>
      </c>
      <c r="V86" s="8">
        <f t="shared" si="6"/>
        <v>51705.395207806607</v>
      </c>
      <c r="W86" s="8">
        <f t="shared" si="8"/>
        <v>10171.459999999999</v>
      </c>
      <c r="X86" s="9">
        <f t="shared" si="9"/>
        <v>0.19671950981363523</v>
      </c>
      <c r="Y86">
        <f t="shared" si="11"/>
        <v>164.41177440721219</v>
      </c>
      <c r="Z86">
        <f t="shared" si="10"/>
        <v>164411.77440721219</v>
      </c>
    </row>
    <row r="87" spans="1:26" x14ac:dyDescent="0.25">
      <c r="A87" s="4">
        <v>44596</v>
      </c>
      <c r="B87" s="5" t="s">
        <v>26</v>
      </c>
      <c r="C87" s="5" t="s">
        <v>52</v>
      </c>
      <c r="D87" s="5" t="s">
        <v>28</v>
      </c>
      <c r="E87" s="5" t="s">
        <v>56</v>
      </c>
      <c r="F87" s="6">
        <v>24530</v>
      </c>
      <c r="G87" s="5" t="s">
        <v>30</v>
      </c>
      <c r="H87" s="6">
        <v>1.6948083846257196</v>
      </c>
      <c r="I87" s="6">
        <v>24.490001608433708</v>
      </c>
      <c r="J87" s="6">
        <v>41573.649674868902</v>
      </c>
      <c r="K87" s="6">
        <v>1.6948083846257196</v>
      </c>
      <c r="L87" s="7" t="s">
        <v>31</v>
      </c>
      <c r="M87" s="5" t="s">
        <v>57</v>
      </c>
      <c r="N87" s="6">
        <v>24530</v>
      </c>
      <c r="O87" s="5" t="s">
        <v>30</v>
      </c>
      <c r="P87" s="6">
        <v>1.68</v>
      </c>
      <c r="Q87" s="6" t="s">
        <v>33</v>
      </c>
      <c r="R87" s="6">
        <v>10181.19</v>
      </c>
      <c r="S87" s="6">
        <v>51754.839674868905</v>
      </c>
      <c r="U87">
        <f t="shared" si="7"/>
        <v>2.1098589349722343</v>
      </c>
      <c r="V87" s="8">
        <f t="shared" si="6"/>
        <v>51754.839674868905</v>
      </c>
      <c r="W87" s="8">
        <f t="shared" si="8"/>
        <v>10181.19</v>
      </c>
      <c r="X87" s="9">
        <f t="shared" si="9"/>
        <v>0.19671957374343446</v>
      </c>
      <c r="Y87">
        <f t="shared" si="11"/>
        <v>164.56899692783426</v>
      </c>
      <c r="Z87">
        <f t="shared" si="10"/>
        <v>164568.99692783426</v>
      </c>
    </row>
    <row r="88" spans="1:26" x14ac:dyDescent="0.25">
      <c r="A88" s="4">
        <v>44596</v>
      </c>
      <c r="B88" s="5" t="s">
        <v>26</v>
      </c>
      <c r="C88" s="5" t="s">
        <v>52</v>
      </c>
      <c r="D88" s="5" t="s">
        <v>28</v>
      </c>
      <c r="E88" s="5" t="s">
        <v>56</v>
      </c>
      <c r="F88" s="6">
        <v>24530</v>
      </c>
      <c r="G88" s="5" t="s">
        <v>30</v>
      </c>
      <c r="H88" s="6">
        <v>1.6948083846257196</v>
      </c>
      <c r="I88" s="6">
        <v>24.490001608433708</v>
      </c>
      <c r="J88" s="6">
        <v>41573.649674868902</v>
      </c>
      <c r="K88" s="6">
        <v>1.6948083846257196</v>
      </c>
      <c r="L88" s="7" t="s">
        <v>31</v>
      </c>
      <c r="M88" s="5" t="s">
        <v>57</v>
      </c>
      <c r="N88" s="6">
        <v>24530</v>
      </c>
      <c r="O88" s="5" t="s">
        <v>30</v>
      </c>
      <c r="P88" s="6">
        <v>1.68</v>
      </c>
      <c r="Q88" s="6" t="s">
        <v>33</v>
      </c>
      <c r="R88" s="6">
        <v>10181.19</v>
      </c>
      <c r="S88" s="6">
        <v>51754.839674868905</v>
      </c>
      <c r="U88">
        <f t="shared" si="7"/>
        <v>2.1098589349722343</v>
      </c>
      <c r="V88" s="8">
        <f t="shared" si="6"/>
        <v>51754.839674868905</v>
      </c>
      <c r="W88" s="8">
        <f t="shared" si="8"/>
        <v>10181.19</v>
      </c>
      <c r="X88" s="9">
        <f t="shared" si="9"/>
        <v>0.19671957374343446</v>
      </c>
      <c r="Y88">
        <f t="shared" si="11"/>
        <v>164.56899692783426</v>
      </c>
      <c r="Z88">
        <f t="shared" si="10"/>
        <v>164568.99692783426</v>
      </c>
    </row>
    <row r="89" spans="1:26" x14ac:dyDescent="0.25">
      <c r="A89" s="4">
        <v>44596</v>
      </c>
      <c r="B89" s="5" t="s">
        <v>26</v>
      </c>
      <c r="C89" s="5" t="s">
        <v>52</v>
      </c>
      <c r="D89" s="5" t="s">
        <v>28</v>
      </c>
      <c r="E89" s="5" t="s">
        <v>56</v>
      </c>
      <c r="F89" s="6">
        <v>24520</v>
      </c>
      <c r="G89" s="5" t="s">
        <v>30</v>
      </c>
      <c r="H89" s="6">
        <v>1.6948083846257198</v>
      </c>
      <c r="I89" s="6">
        <v>24.49000187654055</v>
      </c>
      <c r="J89" s="6">
        <v>41556.701591022647</v>
      </c>
      <c r="K89" s="6">
        <v>1.6948083846257198</v>
      </c>
      <c r="L89" s="7" t="s">
        <v>31</v>
      </c>
      <c r="M89" s="5" t="s">
        <v>57</v>
      </c>
      <c r="N89" s="6">
        <v>24520</v>
      </c>
      <c r="O89" s="5" t="s">
        <v>30</v>
      </c>
      <c r="P89" s="6">
        <v>1.68</v>
      </c>
      <c r="Q89" s="6" t="s">
        <v>33</v>
      </c>
      <c r="R89" s="6">
        <v>10177.040000000001</v>
      </c>
      <c r="S89" s="6">
        <v>51733.741591022648</v>
      </c>
      <c r="U89">
        <f t="shared" si="7"/>
        <v>2.1098589555881992</v>
      </c>
      <c r="V89" s="8">
        <f t="shared" si="6"/>
        <v>51733.741591022648</v>
      </c>
      <c r="W89" s="8">
        <f t="shared" si="8"/>
        <v>10177.040000000001</v>
      </c>
      <c r="X89" s="9">
        <f t="shared" si="9"/>
        <v>0.19671958159249053</v>
      </c>
      <c r="Y89">
        <f t="shared" si="11"/>
        <v>164.56899853587953</v>
      </c>
      <c r="Z89">
        <f t="shared" si="10"/>
        <v>164568.99853587954</v>
      </c>
    </row>
    <row r="90" spans="1:26" x14ac:dyDescent="0.25">
      <c r="A90" s="4">
        <v>44607</v>
      </c>
      <c r="B90" s="5" t="s">
        <v>26</v>
      </c>
      <c r="C90" s="5" t="s">
        <v>52</v>
      </c>
      <c r="D90" s="5" t="s">
        <v>28</v>
      </c>
      <c r="E90" s="5" t="s">
        <v>56</v>
      </c>
      <c r="F90" s="6">
        <v>24480</v>
      </c>
      <c r="G90" s="5" t="s">
        <v>30</v>
      </c>
      <c r="H90" s="6">
        <v>1.6915657968614293</v>
      </c>
      <c r="I90" s="6">
        <v>24.489998603034905</v>
      </c>
      <c r="J90" s="6">
        <v>41409.530707167789</v>
      </c>
      <c r="K90" s="6">
        <v>1.6915657968614293</v>
      </c>
      <c r="L90" s="7" t="s">
        <v>31</v>
      </c>
      <c r="M90" s="5" t="s">
        <v>57</v>
      </c>
      <c r="N90" s="6">
        <v>24480</v>
      </c>
      <c r="O90" s="5" t="s">
        <v>30</v>
      </c>
      <c r="P90" s="6">
        <v>1.68</v>
      </c>
      <c r="Q90" s="6" t="s">
        <v>33</v>
      </c>
      <c r="R90" s="6">
        <v>10140.99</v>
      </c>
      <c r="S90" s="6">
        <v>51550.520707167787</v>
      </c>
      <c r="U90">
        <f t="shared" si="7"/>
        <v>2.1058219243124094</v>
      </c>
      <c r="V90" s="8">
        <f t="shared" si="6"/>
        <v>51550.520707167787</v>
      </c>
      <c r="W90" s="8">
        <f t="shared" si="8"/>
        <v>10140.99</v>
      </c>
      <c r="X90" s="9">
        <f t="shared" si="9"/>
        <v>0.19671944843400888</v>
      </c>
      <c r="Y90">
        <f t="shared" si="11"/>
        <v>164.25411009636792</v>
      </c>
      <c r="Z90">
        <f t="shared" si="10"/>
        <v>164254.11009636792</v>
      </c>
    </row>
    <row r="91" spans="1:26" x14ac:dyDescent="0.25">
      <c r="A91" s="4">
        <v>44607</v>
      </c>
      <c r="B91" s="5" t="s">
        <v>26</v>
      </c>
      <c r="C91" s="5" t="s">
        <v>52</v>
      </c>
      <c r="D91" s="5" t="s">
        <v>28</v>
      </c>
      <c r="E91" s="5" t="s">
        <v>56</v>
      </c>
      <c r="F91" s="6">
        <v>24490</v>
      </c>
      <c r="G91" s="5" t="s">
        <v>30</v>
      </c>
      <c r="H91" s="6">
        <v>1.6915657968614295</v>
      </c>
      <c r="I91" s="6">
        <v>24.490003104026208</v>
      </c>
      <c r="J91" s="6">
        <v>41426.446365136406</v>
      </c>
      <c r="K91" s="6">
        <v>1.6915657968614295</v>
      </c>
      <c r="L91" s="7" t="s">
        <v>31</v>
      </c>
      <c r="M91" s="5" t="s">
        <v>57</v>
      </c>
      <c r="N91" s="6">
        <v>24490</v>
      </c>
      <c r="O91" s="5" t="s">
        <v>30</v>
      </c>
      <c r="P91" s="6">
        <v>1.68</v>
      </c>
      <c r="Q91" s="6" t="s">
        <v>33</v>
      </c>
      <c r="R91" s="6">
        <v>10145.14</v>
      </c>
      <c r="S91" s="6">
        <v>51571.586365136405</v>
      </c>
      <c r="U91">
        <f t="shared" si="7"/>
        <v>2.105822228057836</v>
      </c>
      <c r="V91" s="8">
        <f t="shared" si="6"/>
        <v>51571.586365136405</v>
      </c>
      <c r="W91" s="8">
        <f t="shared" si="8"/>
        <v>10145.14</v>
      </c>
      <c r="X91" s="9">
        <f t="shared" si="9"/>
        <v>0.19671956429981666</v>
      </c>
      <c r="Y91">
        <f t="shared" si="11"/>
        <v>164.25413378851121</v>
      </c>
      <c r="Z91">
        <f t="shared" si="10"/>
        <v>164254.13378851122</v>
      </c>
    </row>
    <row r="92" spans="1:26" x14ac:dyDescent="0.25">
      <c r="A92" s="4">
        <v>44607</v>
      </c>
      <c r="B92" s="5" t="s">
        <v>26</v>
      </c>
      <c r="C92" s="5" t="s">
        <v>52</v>
      </c>
      <c r="D92" s="5" t="s">
        <v>28</v>
      </c>
      <c r="E92" s="5" t="s">
        <v>56</v>
      </c>
      <c r="F92" s="6">
        <v>24490</v>
      </c>
      <c r="G92" s="5" t="s">
        <v>30</v>
      </c>
      <c r="H92" s="6">
        <v>1.6915657968614295</v>
      </c>
      <c r="I92" s="6">
        <v>24.490003104026208</v>
      </c>
      <c r="J92" s="6">
        <v>41426.446365136406</v>
      </c>
      <c r="K92" s="6">
        <v>1.6915657968614295</v>
      </c>
      <c r="L92" s="7" t="s">
        <v>31</v>
      </c>
      <c r="M92" s="5" t="s">
        <v>57</v>
      </c>
      <c r="N92" s="6">
        <v>24490</v>
      </c>
      <c r="O92" s="5" t="s">
        <v>30</v>
      </c>
      <c r="P92" s="6">
        <v>1.68</v>
      </c>
      <c r="Q92" s="6" t="s">
        <v>33</v>
      </c>
      <c r="R92" s="6">
        <v>10145.14</v>
      </c>
      <c r="S92" s="6">
        <v>51571.586365136405</v>
      </c>
      <c r="U92">
        <f t="shared" si="7"/>
        <v>2.105822228057836</v>
      </c>
      <c r="V92" s="8">
        <f t="shared" si="6"/>
        <v>51571.586365136405</v>
      </c>
      <c r="W92" s="8">
        <f t="shared" si="8"/>
        <v>10145.14</v>
      </c>
      <c r="X92" s="9">
        <f t="shared" si="9"/>
        <v>0.19671956429981666</v>
      </c>
      <c r="Y92">
        <f t="shared" si="11"/>
        <v>164.25413378851121</v>
      </c>
      <c r="Z92">
        <f t="shared" si="10"/>
        <v>164254.13378851122</v>
      </c>
    </row>
    <row r="93" spans="1:26" x14ac:dyDescent="0.25">
      <c r="A93" s="4">
        <v>44607</v>
      </c>
      <c r="B93" s="5" t="s">
        <v>26</v>
      </c>
      <c r="C93" s="5" t="s">
        <v>52</v>
      </c>
      <c r="D93" s="5" t="s">
        <v>28</v>
      </c>
      <c r="E93" s="5" t="s">
        <v>56</v>
      </c>
      <c r="F93" s="6">
        <v>24480</v>
      </c>
      <c r="G93" s="5" t="s">
        <v>30</v>
      </c>
      <c r="H93" s="6">
        <v>1.6915657968614293</v>
      </c>
      <c r="I93" s="6">
        <v>24.489998603034905</v>
      </c>
      <c r="J93" s="6">
        <v>41409.530707167789</v>
      </c>
      <c r="K93" s="6">
        <v>1.6915657968614293</v>
      </c>
      <c r="L93" s="7" t="s">
        <v>31</v>
      </c>
      <c r="M93" s="5" t="s">
        <v>57</v>
      </c>
      <c r="N93" s="6">
        <v>24480</v>
      </c>
      <c r="O93" s="5" t="s">
        <v>30</v>
      </c>
      <c r="P93" s="6">
        <v>1.68</v>
      </c>
      <c r="Q93" s="6" t="s">
        <v>33</v>
      </c>
      <c r="R93" s="6">
        <v>10140.99</v>
      </c>
      <c r="S93" s="6">
        <v>51550.520707167787</v>
      </c>
      <c r="U93">
        <f t="shared" si="7"/>
        <v>2.1058219243124094</v>
      </c>
      <c r="V93" s="8">
        <f t="shared" si="6"/>
        <v>51550.520707167787</v>
      </c>
      <c r="W93" s="8">
        <f t="shared" si="8"/>
        <v>10140.99</v>
      </c>
      <c r="X93" s="9">
        <f t="shared" si="9"/>
        <v>0.19671944843400888</v>
      </c>
      <c r="Y93">
        <f t="shared" si="11"/>
        <v>164.25411009636792</v>
      </c>
      <c r="Z93">
        <f t="shared" si="10"/>
        <v>164254.11009636792</v>
      </c>
    </row>
    <row r="94" spans="1:26" x14ac:dyDescent="0.25">
      <c r="A94" s="4">
        <v>44610</v>
      </c>
      <c r="B94" s="5" t="s">
        <v>26</v>
      </c>
      <c r="C94" s="5" t="s">
        <v>52</v>
      </c>
      <c r="D94" s="5" t="s">
        <v>28</v>
      </c>
      <c r="E94" s="5" t="s">
        <v>56</v>
      </c>
      <c r="F94" s="6">
        <v>24480</v>
      </c>
      <c r="G94" s="5" t="s">
        <v>30</v>
      </c>
      <c r="H94" s="6">
        <v>1.7044095625535418</v>
      </c>
      <c r="I94" s="6">
        <v>24.489998603034905</v>
      </c>
      <c r="J94" s="6">
        <v>41723.946091310703</v>
      </c>
      <c r="K94" s="6">
        <v>1.7044095625535418</v>
      </c>
      <c r="L94" s="7" t="s">
        <v>31</v>
      </c>
      <c r="M94" s="5" t="s">
        <v>57</v>
      </c>
      <c r="N94" s="6">
        <v>24480</v>
      </c>
      <c r="O94" s="5" t="s">
        <v>30</v>
      </c>
      <c r="P94" s="6">
        <v>1.68</v>
      </c>
      <c r="Q94" s="6" t="s">
        <v>33</v>
      </c>
      <c r="R94" s="6">
        <v>10217.99</v>
      </c>
      <c r="S94" s="6">
        <v>51941.936091310701</v>
      </c>
      <c r="U94">
        <f t="shared" si="7"/>
        <v>2.1218111148411234</v>
      </c>
      <c r="V94" s="8">
        <f t="shared" si="6"/>
        <v>51941.936091310701</v>
      </c>
      <c r="W94" s="8">
        <f t="shared" si="8"/>
        <v>10217.99</v>
      </c>
      <c r="X94" s="9">
        <f t="shared" si="9"/>
        <v>0.19671946733054785</v>
      </c>
      <c r="Y94">
        <f t="shared" si="11"/>
        <v>165.50126695760761</v>
      </c>
      <c r="Z94">
        <f t="shared" si="10"/>
        <v>165501.26695760762</v>
      </c>
    </row>
    <row r="95" spans="1:26" x14ac:dyDescent="0.25">
      <c r="A95" s="4">
        <v>44617</v>
      </c>
      <c r="B95" s="5" t="s">
        <v>26</v>
      </c>
      <c r="C95" s="5" t="s">
        <v>52</v>
      </c>
      <c r="D95" s="5" t="s">
        <v>28</v>
      </c>
      <c r="E95" s="5" t="s">
        <v>56</v>
      </c>
      <c r="F95" s="6">
        <v>24500</v>
      </c>
      <c r="G95" s="5" t="s">
        <v>30</v>
      </c>
      <c r="H95" s="6">
        <v>1.7520119924629669</v>
      </c>
      <c r="I95" s="6">
        <v>24.490000672430959</v>
      </c>
      <c r="J95" s="6">
        <v>42924.293815342688</v>
      </c>
      <c r="K95" s="6">
        <v>1.7520119924629669</v>
      </c>
      <c r="L95" s="7" t="s">
        <v>31</v>
      </c>
      <c r="M95" s="5" t="s">
        <v>57</v>
      </c>
      <c r="N95" s="6">
        <v>24500</v>
      </c>
      <c r="O95" s="5" t="s">
        <v>30</v>
      </c>
      <c r="P95" s="6">
        <v>1.73</v>
      </c>
      <c r="Q95" s="6" t="s">
        <v>33</v>
      </c>
      <c r="R95" s="6">
        <v>10511.95</v>
      </c>
      <c r="S95" s="6">
        <v>53436.243815342692</v>
      </c>
      <c r="U95">
        <f t="shared" si="7"/>
        <v>2.1810711761364363</v>
      </c>
      <c r="V95" s="8">
        <f t="shared" si="6"/>
        <v>53436.243815342692</v>
      </c>
      <c r="W95" s="8">
        <f t="shared" si="8"/>
        <v>10511.95</v>
      </c>
      <c r="X95" s="9">
        <f t="shared" si="9"/>
        <v>0.19671947819397057</v>
      </c>
      <c r="Y95">
        <f t="shared" si="11"/>
        <v>170.12355173864202</v>
      </c>
      <c r="Z95">
        <f t="shared" si="10"/>
        <v>170123.55173864201</v>
      </c>
    </row>
    <row r="96" spans="1:26" x14ac:dyDescent="0.25">
      <c r="A96" s="4">
        <v>44617</v>
      </c>
      <c r="B96" s="5" t="s">
        <v>26</v>
      </c>
      <c r="C96" s="5" t="s">
        <v>52</v>
      </c>
      <c r="D96" s="5" t="s">
        <v>28</v>
      </c>
      <c r="E96" s="5" t="s">
        <v>56</v>
      </c>
      <c r="F96" s="6">
        <v>24510</v>
      </c>
      <c r="G96" s="5" t="s">
        <v>30</v>
      </c>
      <c r="H96" s="6">
        <v>1.7520119951795214</v>
      </c>
      <c r="I96" s="6">
        <v>24.490000437002582</v>
      </c>
      <c r="J96" s="6">
        <v>42941.814001850071</v>
      </c>
      <c r="K96" s="6">
        <v>1.7520119951795214</v>
      </c>
      <c r="L96" s="7" t="s">
        <v>31</v>
      </c>
      <c r="M96" s="5" t="s">
        <v>57</v>
      </c>
      <c r="N96" s="6">
        <v>24510</v>
      </c>
      <c r="O96" s="5" t="s">
        <v>30</v>
      </c>
      <c r="P96" s="6">
        <v>1.73</v>
      </c>
      <c r="Q96" s="6" t="s">
        <v>33</v>
      </c>
      <c r="R96" s="6">
        <v>10516.24</v>
      </c>
      <c r="S96" s="6">
        <v>53458.054001850069</v>
      </c>
      <c r="U96">
        <f t="shared" si="7"/>
        <v>2.1810711547062454</v>
      </c>
      <c r="V96" s="8">
        <f t="shared" si="6"/>
        <v>53458.054001850069</v>
      </c>
      <c r="W96" s="8">
        <f t="shared" si="8"/>
        <v>10516.24</v>
      </c>
      <c r="X96" s="9">
        <f t="shared" si="9"/>
        <v>0.19671946905579568</v>
      </c>
      <c r="Y96">
        <f t="shared" si="11"/>
        <v>170.12355006708714</v>
      </c>
      <c r="Z96">
        <f t="shared" si="10"/>
        <v>170123.55006708714</v>
      </c>
    </row>
    <row r="97" spans="1:26" x14ac:dyDescent="0.25">
      <c r="A97" s="4">
        <v>44617</v>
      </c>
      <c r="B97" s="5" t="s">
        <v>26</v>
      </c>
      <c r="C97" s="5" t="s">
        <v>52</v>
      </c>
      <c r="D97" s="5" t="s">
        <v>28</v>
      </c>
      <c r="E97" s="5" t="s">
        <v>56</v>
      </c>
      <c r="F97" s="6">
        <v>24510</v>
      </c>
      <c r="G97" s="5" t="s">
        <v>30</v>
      </c>
      <c r="H97" s="6">
        <v>1.7520119951795214</v>
      </c>
      <c r="I97" s="6">
        <v>24.490000437002582</v>
      </c>
      <c r="J97" s="6">
        <v>42941.814001850071</v>
      </c>
      <c r="K97" s="6">
        <v>1.7520119951795214</v>
      </c>
      <c r="L97" s="7" t="s">
        <v>31</v>
      </c>
      <c r="M97" s="5" t="s">
        <v>57</v>
      </c>
      <c r="N97" s="6">
        <v>24510</v>
      </c>
      <c r="O97" s="5" t="s">
        <v>30</v>
      </c>
      <c r="P97" s="6">
        <v>1.73</v>
      </c>
      <c r="Q97" s="6" t="s">
        <v>33</v>
      </c>
      <c r="R97" s="6">
        <v>10516.24</v>
      </c>
      <c r="S97" s="6">
        <v>53458.054001850069</v>
      </c>
      <c r="U97">
        <f t="shared" si="7"/>
        <v>2.1810711547062454</v>
      </c>
      <c r="V97" s="8">
        <f t="shared" si="6"/>
        <v>53458.054001850069</v>
      </c>
      <c r="W97" s="8">
        <f t="shared" si="8"/>
        <v>10516.24</v>
      </c>
      <c r="X97" s="9">
        <f t="shared" si="9"/>
        <v>0.19671946905579568</v>
      </c>
      <c r="Y97">
        <f t="shared" si="11"/>
        <v>170.12355006708714</v>
      </c>
      <c r="Z97">
        <f t="shared" si="10"/>
        <v>170123.55006708714</v>
      </c>
    </row>
    <row r="98" spans="1:26" x14ac:dyDescent="0.25">
      <c r="A98" s="4">
        <v>44617</v>
      </c>
      <c r="B98" s="5" t="s">
        <v>26</v>
      </c>
      <c r="C98" s="5" t="s">
        <v>52</v>
      </c>
      <c r="D98" s="5" t="s">
        <v>28</v>
      </c>
      <c r="E98" s="5" t="s">
        <v>56</v>
      </c>
      <c r="F98" s="6">
        <v>24510</v>
      </c>
      <c r="G98" s="5" t="s">
        <v>30</v>
      </c>
      <c r="H98" s="6">
        <v>1.7520119951795214</v>
      </c>
      <c r="I98" s="6">
        <v>24.490000437002582</v>
      </c>
      <c r="J98" s="6">
        <v>42941.814001850071</v>
      </c>
      <c r="K98" s="6">
        <v>1.7520119951795214</v>
      </c>
      <c r="L98" s="7" t="s">
        <v>31</v>
      </c>
      <c r="M98" s="5" t="s">
        <v>57</v>
      </c>
      <c r="N98" s="6">
        <v>24510</v>
      </c>
      <c r="O98" s="5" t="s">
        <v>30</v>
      </c>
      <c r="P98" s="6">
        <v>1.73</v>
      </c>
      <c r="Q98" s="6" t="s">
        <v>33</v>
      </c>
      <c r="R98" s="6">
        <v>10516.24</v>
      </c>
      <c r="S98" s="6">
        <v>53458.054001850069</v>
      </c>
      <c r="U98">
        <f t="shared" si="7"/>
        <v>2.1810711547062454</v>
      </c>
      <c r="V98" s="8">
        <f t="shared" si="6"/>
        <v>53458.054001850069</v>
      </c>
      <c r="W98" s="8">
        <f t="shared" si="8"/>
        <v>10516.24</v>
      </c>
      <c r="X98" s="9">
        <f t="shared" si="9"/>
        <v>0.19671946905579568</v>
      </c>
      <c r="Y98">
        <f t="shared" si="11"/>
        <v>170.12355006708714</v>
      </c>
      <c r="Z98">
        <f t="shared" si="10"/>
        <v>170123.55006708714</v>
      </c>
    </row>
    <row r="99" spans="1:26" x14ac:dyDescent="0.25">
      <c r="A99" s="4">
        <v>44617</v>
      </c>
      <c r="B99" s="5" t="s">
        <v>26</v>
      </c>
      <c r="C99" s="5" t="s">
        <v>52</v>
      </c>
      <c r="D99" s="5" t="s">
        <v>28</v>
      </c>
      <c r="E99" s="5" t="s">
        <v>56</v>
      </c>
      <c r="F99" s="6">
        <v>24500</v>
      </c>
      <c r="G99" s="5" t="s">
        <v>30</v>
      </c>
      <c r="H99" s="6">
        <v>1.7520119924629669</v>
      </c>
      <c r="I99" s="6">
        <v>24.490000672430959</v>
      </c>
      <c r="J99" s="6">
        <v>42924.293815342688</v>
      </c>
      <c r="K99" s="6">
        <v>1.7520119924629669</v>
      </c>
      <c r="L99" s="7" t="s">
        <v>31</v>
      </c>
      <c r="M99" s="5" t="s">
        <v>57</v>
      </c>
      <c r="N99" s="6">
        <v>24500</v>
      </c>
      <c r="O99" s="5" t="s">
        <v>30</v>
      </c>
      <c r="P99" s="6">
        <v>1.73</v>
      </c>
      <c r="Q99" s="6" t="s">
        <v>33</v>
      </c>
      <c r="R99" s="6">
        <v>10511.95</v>
      </c>
      <c r="S99" s="6">
        <v>53436.243815342692</v>
      </c>
      <c r="U99">
        <f t="shared" si="7"/>
        <v>2.1810711761364363</v>
      </c>
      <c r="V99" s="8">
        <f t="shared" si="6"/>
        <v>53436.243815342692</v>
      </c>
      <c r="W99" s="8">
        <f t="shared" si="8"/>
        <v>10511.95</v>
      </c>
      <c r="X99" s="9">
        <f t="shared" si="9"/>
        <v>0.19671947819397057</v>
      </c>
      <c r="Y99">
        <f t="shared" si="11"/>
        <v>170.12355173864202</v>
      </c>
      <c r="Z99">
        <f t="shared" si="10"/>
        <v>170123.55173864201</v>
      </c>
    </row>
    <row r="100" spans="1:26" x14ac:dyDescent="0.25">
      <c r="A100" s="4">
        <v>44619</v>
      </c>
      <c r="B100" s="5" t="s">
        <v>26</v>
      </c>
      <c r="C100" s="5" t="s">
        <v>52</v>
      </c>
      <c r="D100" s="5" t="s">
        <v>28</v>
      </c>
      <c r="E100" s="5" t="s">
        <v>56</v>
      </c>
      <c r="F100" s="6">
        <v>24550</v>
      </c>
      <c r="G100" s="5" t="s">
        <v>30</v>
      </c>
      <c r="H100" s="6">
        <v>1.8529135084873256</v>
      </c>
      <c r="I100" s="6">
        <v>24.489999566330901</v>
      </c>
      <c r="J100" s="6">
        <v>45489.026633363843</v>
      </c>
      <c r="K100" s="6">
        <v>1.8529135084873256</v>
      </c>
      <c r="L100" s="7" t="s">
        <v>31</v>
      </c>
      <c r="M100" s="5" t="s">
        <v>57</v>
      </c>
      <c r="N100" s="6">
        <v>24550</v>
      </c>
      <c r="O100" s="5" t="s">
        <v>30</v>
      </c>
      <c r="P100" s="6">
        <v>1.83</v>
      </c>
      <c r="Q100" s="6" t="s">
        <v>33</v>
      </c>
      <c r="R100" s="6">
        <v>11140.04</v>
      </c>
      <c r="S100" s="6">
        <v>56629.066633363844</v>
      </c>
      <c r="U100">
        <f t="shared" si="7"/>
        <v>2.3066829585891586</v>
      </c>
      <c r="V100" s="8">
        <f t="shared" si="6"/>
        <v>56629.066633363844</v>
      </c>
      <c r="W100" s="8">
        <f t="shared" si="8"/>
        <v>11140.04</v>
      </c>
      <c r="X100" s="9">
        <f t="shared" si="9"/>
        <v>0.19671947044659011</v>
      </c>
      <c r="Y100">
        <f t="shared" si="11"/>
        <v>179.92127076995436</v>
      </c>
      <c r="Z100">
        <f t="shared" si="10"/>
        <v>179921.27076995437</v>
      </c>
    </row>
    <row r="101" spans="1:26" x14ac:dyDescent="0.25">
      <c r="A101" s="4">
        <v>44620</v>
      </c>
      <c r="B101" s="5" t="s">
        <v>26</v>
      </c>
      <c r="C101" s="5" t="s">
        <v>52</v>
      </c>
      <c r="D101" s="5" t="s">
        <v>28</v>
      </c>
      <c r="E101" s="5" t="s">
        <v>56</v>
      </c>
      <c r="F101" s="6">
        <v>24490</v>
      </c>
      <c r="G101" s="5" t="s">
        <v>30</v>
      </c>
      <c r="H101" s="6">
        <v>1.8437720421486448</v>
      </c>
      <c r="I101" s="6">
        <v>24.490002089129188</v>
      </c>
      <c r="J101" s="6">
        <v>45153.977312220311</v>
      </c>
      <c r="K101" s="6">
        <v>1.8437720421486448</v>
      </c>
      <c r="L101" s="7" t="s">
        <v>31</v>
      </c>
      <c r="M101" s="5" t="s">
        <v>57</v>
      </c>
      <c r="N101" s="6">
        <v>24490</v>
      </c>
      <c r="O101" s="5" t="s">
        <v>30</v>
      </c>
      <c r="P101" s="6">
        <v>1.83</v>
      </c>
      <c r="Q101" s="6" t="s">
        <v>33</v>
      </c>
      <c r="R101" s="6">
        <v>11057.99</v>
      </c>
      <c r="S101" s="6">
        <v>56211.967312220309</v>
      </c>
      <c r="U101">
        <f t="shared" si="7"/>
        <v>2.295302871058404</v>
      </c>
      <c r="V101" s="8">
        <f t="shared" si="6"/>
        <v>56211.967312220309</v>
      </c>
      <c r="W101" s="8">
        <f t="shared" si="8"/>
        <v>11057.99</v>
      </c>
      <c r="X101" s="9">
        <f t="shared" si="9"/>
        <v>0.19671949815561832</v>
      </c>
      <c r="Y101">
        <f t="shared" si="11"/>
        <v>179.03362394255552</v>
      </c>
      <c r="Z101">
        <f t="shared" si="10"/>
        <v>179033.62394255551</v>
      </c>
    </row>
    <row r="102" spans="1:26" x14ac:dyDescent="0.25">
      <c r="A102" s="4">
        <v>44620</v>
      </c>
      <c r="B102" s="5" t="s">
        <v>26</v>
      </c>
      <c r="C102" s="5" t="s">
        <v>52</v>
      </c>
      <c r="D102" s="5" t="s">
        <v>28</v>
      </c>
      <c r="E102" s="5" t="s">
        <v>56</v>
      </c>
      <c r="F102" s="6">
        <v>24490</v>
      </c>
      <c r="G102" s="5" t="s">
        <v>30</v>
      </c>
      <c r="H102" s="6">
        <v>1.8437720421486448</v>
      </c>
      <c r="I102" s="6">
        <v>24.490002089129188</v>
      </c>
      <c r="J102" s="6">
        <v>45153.977312220311</v>
      </c>
      <c r="K102" s="6">
        <v>1.8437720421486448</v>
      </c>
      <c r="L102" s="7" t="s">
        <v>31</v>
      </c>
      <c r="M102" s="5" t="s">
        <v>57</v>
      </c>
      <c r="N102" s="6">
        <v>24490</v>
      </c>
      <c r="O102" s="5" t="s">
        <v>30</v>
      </c>
      <c r="P102" s="6">
        <v>1.83</v>
      </c>
      <c r="Q102" s="6" t="s">
        <v>33</v>
      </c>
      <c r="R102" s="6">
        <v>11057.99</v>
      </c>
      <c r="S102" s="6">
        <v>56211.967312220309</v>
      </c>
      <c r="U102">
        <f t="shared" si="7"/>
        <v>2.295302871058404</v>
      </c>
      <c r="V102" s="8">
        <f t="shared" si="6"/>
        <v>56211.967312220309</v>
      </c>
      <c r="W102" s="8">
        <f t="shared" si="8"/>
        <v>11057.99</v>
      </c>
      <c r="X102" s="9">
        <f t="shared" si="9"/>
        <v>0.19671949815561832</v>
      </c>
      <c r="Y102">
        <f t="shared" si="11"/>
        <v>179.03362394255552</v>
      </c>
      <c r="Z102">
        <f t="shared" si="10"/>
        <v>179033.62394255551</v>
      </c>
    </row>
    <row r="103" spans="1:26" x14ac:dyDescent="0.25">
      <c r="A103" s="4">
        <v>44620</v>
      </c>
      <c r="B103" s="5" t="s">
        <v>26</v>
      </c>
      <c r="C103" s="5" t="s">
        <v>52</v>
      </c>
      <c r="D103" s="5" t="s">
        <v>28</v>
      </c>
      <c r="E103" s="5" t="s">
        <v>56</v>
      </c>
      <c r="F103" s="6">
        <v>24490</v>
      </c>
      <c r="G103" s="5" t="s">
        <v>30</v>
      </c>
      <c r="H103" s="6">
        <v>1.8437720421486448</v>
      </c>
      <c r="I103" s="6">
        <v>24.490002089129188</v>
      </c>
      <c r="J103" s="6">
        <v>45153.977312220311</v>
      </c>
      <c r="K103" s="6">
        <v>1.8437720421486448</v>
      </c>
      <c r="L103" s="7" t="s">
        <v>31</v>
      </c>
      <c r="M103" s="5" t="s">
        <v>57</v>
      </c>
      <c r="N103" s="6">
        <v>24490</v>
      </c>
      <c r="O103" s="5" t="s">
        <v>30</v>
      </c>
      <c r="P103" s="6">
        <v>1.83</v>
      </c>
      <c r="Q103" s="6" t="s">
        <v>33</v>
      </c>
      <c r="R103" s="6">
        <v>11057.99</v>
      </c>
      <c r="S103" s="6">
        <v>56211.967312220309</v>
      </c>
      <c r="U103">
        <f t="shared" si="7"/>
        <v>2.295302871058404</v>
      </c>
      <c r="V103" s="8">
        <f t="shared" si="6"/>
        <v>56211.967312220309</v>
      </c>
      <c r="W103" s="8">
        <f t="shared" si="8"/>
        <v>11057.99</v>
      </c>
      <c r="X103" s="9">
        <f t="shared" si="9"/>
        <v>0.19671949815561832</v>
      </c>
      <c r="Y103">
        <f t="shared" si="11"/>
        <v>179.03362394255552</v>
      </c>
      <c r="Z103">
        <f t="shared" si="10"/>
        <v>179033.62394255551</v>
      </c>
    </row>
    <row r="104" spans="1:26" x14ac:dyDescent="0.25">
      <c r="A104" s="4">
        <v>44630</v>
      </c>
      <c r="B104" s="5" t="s">
        <v>26</v>
      </c>
      <c r="C104" s="5" t="s">
        <v>52</v>
      </c>
      <c r="D104" s="5" t="s">
        <v>28</v>
      </c>
      <c r="E104" s="5" t="s">
        <v>56</v>
      </c>
      <c r="F104" s="6">
        <v>24510</v>
      </c>
      <c r="G104" s="5" t="s">
        <v>30</v>
      </c>
      <c r="H104" s="6">
        <v>1.8299632802937578</v>
      </c>
      <c r="I104" s="6">
        <v>24.489998990548429</v>
      </c>
      <c r="J104" s="6">
        <v>44851.502952000003</v>
      </c>
      <c r="K104" s="6">
        <v>1.8299266810281518</v>
      </c>
      <c r="L104" s="7" t="s">
        <v>31</v>
      </c>
      <c r="M104" s="5" t="s">
        <v>57</v>
      </c>
      <c r="N104" s="6">
        <v>24510</v>
      </c>
      <c r="O104" s="5" t="s">
        <v>30</v>
      </c>
      <c r="P104" s="6">
        <v>1.8281700000000001</v>
      </c>
      <c r="Q104" s="6" t="s">
        <v>33</v>
      </c>
      <c r="R104" s="6">
        <v>10984.35</v>
      </c>
      <c r="S104" s="6">
        <v>55835.852952000001</v>
      </c>
      <c r="U104">
        <f t="shared" si="7"/>
        <v>2.2780845757649941</v>
      </c>
      <c r="V104" s="8">
        <f t="shared" si="6"/>
        <v>55835.852952000001</v>
      </c>
      <c r="W104" s="8">
        <f t="shared" si="8"/>
        <v>10984.35</v>
      </c>
      <c r="X104" s="9">
        <f t="shared" si="9"/>
        <v>0.19672574912472163</v>
      </c>
      <c r="Y104">
        <f t="shared" si="11"/>
        <v>177.69059690966955</v>
      </c>
      <c r="Z104">
        <f t="shared" si="10"/>
        <v>177690.59690966955</v>
      </c>
    </row>
    <row r="105" spans="1:26" x14ac:dyDescent="0.25">
      <c r="A105" s="4">
        <v>44630</v>
      </c>
      <c r="B105" s="5" t="s">
        <v>26</v>
      </c>
      <c r="C105" s="5" t="s">
        <v>52</v>
      </c>
      <c r="D105" s="5" t="s">
        <v>28</v>
      </c>
      <c r="E105" s="5" t="s">
        <v>56</v>
      </c>
      <c r="F105" s="6">
        <v>24500</v>
      </c>
      <c r="G105" s="5" t="s">
        <v>30</v>
      </c>
      <c r="H105" s="6">
        <v>1.8299632653061224</v>
      </c>
      <c r="I105" s="6">
        <v>24.489999607897651</v>
      </c>
      <c r="J105" s="6">
        <v>44833.203318</v>
      </c>
      <c r="K105" s="6">
        <v>1.8299266660408162</v>
      </c>
      <c r="L105" s="7" t="s">
        <v>31</v>
      </c>
      <c r="M105" s="5" t="s">
        <v>57</v>
      </c>
      <c r="N105" s="6">
        <v>24500</v>
      </c>
      <c r="O105" s="5" t="s">
        <v>30</v>
      </c>
      <c r="P105" s="6">
        <v>1.8281700000000001</v>
      </c>
      <c r="Q105" s="6" t="s">
        <v>33</v>
      </c>
      <c r="R105" s="6">
        <v>10979.87</v>
      </c>
      <c r="S105" s="6">
        <v>55813.073318000002</v>
      </c>
      <c r="U105">
        <f t="shared" si="7"/>
        <v>2.2780846252244897</v>
      </c>
      <c r="V105" s="8">
        <f t="shared" si="6"/>
        <v>55813.073318000002</v>
      </c>
      <c r="W105" s="8">
        <f t="shared" si="8"/>
        <v>10979.87</v>
      </c>
      <c r="X105" s="9">
        <f t="shared" si="9"/>
        <v>0.19672577314352865</v>
      </c>
      <c r="Y105">
        <f t="shared" si="11"/>
        <v>177.6906007675102</v>
      </c>
      <c r="Z105">
        <f t="shared" si="10"/>
        <v>177690.60076751022</v>
      </c>
    </row>
    <row r="106" spans="1:26" x14ac:dyDescent="0.25">
      <c r="A106" s="4">
        <v>44630</v>
      </c>
      <c r="B106" s="5" t="s">
        <v>26</v>
      </c>
      <c r="C106" s="5" t="s">
        <v>52</v>
      </c>
      <c r="D106" s="5" t="s">
        <v>28</v>
      </c>
      <c r="E106" s="5" t="s">
        <v>56</v>
      </c>
      <c r="F106" s="6">
        <v>24510</v>
      </c>
      <c r="G106" s="5" t="s">
        <v>30</v>
      </c>
      <c r="H106" s="6">
        <v>1.8299632802937578</v>
      </c>
      <c r="I106" s="6">
        <v>24.489998990548429</v>
      </c>
      <c r="J106" s="6">
        <v>44851.502952000003</v>
      </c>
      <c r="K106" s="6">
        <v>1.8299266810281518</v>
      </c>
      <c r="L106" s="7" t="s">
        <v>31</v>
      </c>
      <c r="M106" s="5" t="s">
        <v>57</v>
      </c>
      <c r="N106" s="6">
        <v>24510</v>
      </c>
      <c r="O106" s="5" t="s">
        <v>30</v>
      </c>
      <c r="P106" s="6">
        <v>1.8281700000000001</v>
      </c>
      <c r="Q106" s="6" t="s">
        <v>33</v>
      </c>
      <c r="R106" s="6">
        <v>10984.35</v>
      </c>
      <c r="S106" s="6">
        <v>55835.852952000001</v>
      </c>
      <c r="U106">
        <f t="shared" si="7"/>
        <v>2.2780845757649941</v>
      </c>
      <c r="V106" s="8">
        <f t="shared" si="6"/>
        <v>55835.852952000001</v>
      </c>
      <c r="W106" s="8">
        <f t="shared" si="8"/>
        <v>10984.35</v>
      </c>
      <c r="X106" s="9">
        <f t="shared" si="9"/>
        <v>0.19672574912472163</v>
      </c>
      <c r="Y106">
        <f t="shared" si="11"/>
        <v>177.69059690966955</v>
      </c>
      <c r="Z106">
        <f t="shared" si="10"/>
        <v>177690.59690966955</v>
      </c>
    </row>
    <row r="107" spans="1:26" x14ac:dyDescent="0.25">
      <c r="A107" s="4">
        <v>44630</v>
      </c>
      <c r="B107" s="5" t="s">
        <v>26</v>
      </c>
      <c r="C107" s="5" t="s">
        <v>52</v>
      </c>
      <c r="D107" s="5" t="s">
        <v>28</v>
      </c>
      <c r="E107" s="5" t="s">
        <v>56</v>
      </c>
      <c r="F107" s="6">
        <v>24490</v>
      </c>
      <c r="G107" s="5" t="s">
        <v>30</v>
      </c>
      <c r="H107" s="6">
        <v>1.8299632503062475</v>
      </c>
      <c r="I107" s="6">
        <v>24.490000154459707</v>
      </c>
      <c r="J107" s="6">
        <v>44814.903684000004</v>
      </c>
      <c r="K107" s="6">
        <v>1.8299266510412415</v>
      </c>
      <c r="L107" s="7" t="s">
        <v>31</v>
      </c>
      <c r="M107" s="5" t="s">
        <v>57</v>
      </c>
      <c r="N107" s="6">
        <v>24490</v>
      </c>
      <c r="O107" s="5" t="s">
        <v>30</v>
      </c>
      <c r="P107" s="6">
        <v>1.8281700000000001</v>
      </c>
      <c r="Q107" s="6" t="s">
        <v>33</v>
      </c>
      <c r="R107" s="6">
        <v>10975.39</v>
      </c>
      <c r="S107" s="6">
        <v>55790.293684000004</v>
      </c>
      <c r="U107">
        <f t="shared" si="7"/>
        <v>2.2780846747243775</v>
      </c>
      <c r="V107" s="8">
        <f t="shared" si="6"/>
        <v>55790.293684000004</v>
      </c>
      <c r="W107" s="8">
        <f t="shared" si="8"/>
        <v>10975.39</v>
      </c>
      <c r="X107" s="9">
        <f t="shared" si="9"/>
        <v>0.1967257971819498</v>
      </c>
      <c r="Y107">
        <f t="shared" si="11"/>
        <v>177.69060462850143</v>
      </c>
      <c r="Z107">
        <f t="shared" si="10"/>
        <v>177690.60462850143</v>
      </c>
    </row>
    <row r="108" spans="1:26" x14ac:dyDescent="0.25">
      <c r="A108" s="4">
        <v>44630</v>
      </c>
      <c r="B108" s="5" t="s">
        <v>26</v>
      </c>
      <c r="C108" s="5" t="s">
        <v>52</v>
      </c>
      <c r="D108" s="5" t="s">
        <v>28</v>
      </c>
      <c r="E108" s="5" t="s">
        <v>56</v>
      </c>
      <c r="F108" s="6">
        <v>24500</v>
      </c>
      <c r="G108" s="5" t="s">
        <v>30</v>
      </c>
      <c r="H108" s="6">
        <v>1.8299632653061224</v>
      </c>
      <c r="I108" s="6">
        <v>24.489999607897651</v>
      </c>
      <c r="J108" s="6">
        <v>44833.203318</v>
      </c>
      <c r="K108" s="6">
        <v>1.8299266660408162</v>
      </c>
      <c r="L108" s="7" t="s">
        <v>31</v>
      </c>
      <c r="M108" s="5" t="s">
        <v>57</v>
      </c>
      <c r="N108" s="6">
        <v>24500</v>
      </c>
      <c r="O108" s="5" t="s">
        <v>30</v>
      </c>
      <c r="P108" s="6">
        <v>1.8281700000000001</v>
      </c>
      <c r="Q108" s="6" t="s">
        <v>33</v>
      </c>
      <c r="R108" s="6">
        <v>10979.87</v>
      </c>
      <c r="S108" s="6">
        <v>55813.073318000002</v>
      </c>
      <c r="U108">
        <f t="shared" si="7"/>
        <v>2.2780846252244897</v>
      </c>
      <c r="V108" s="8">
        <f t="shared" si="6"/>
        <v>55813.073318000002</v>
      </c>
      <c r="W108" s="8">
        <f t="shared" si="8"/>
        <v>10979.87</v>
      </c>
      <c r="X108" s="9">
        <f t="shared" si="9"/>
        <v>0.19672577314352865</v>
      </c>
      <c r="Y108">
        <f t="shared" si="11"/>
        <v>177.6906007675102</v>
      </c>
      <c r="Z108">
        <f t="shared" si="10"/>
        <v>177690.60076751022</v>
      </c>
    </row>
    <row r="109" spans="1:26" x14ac:dyDescent="0.25">
      <c r="A109" s="4">
        <v>44643</v>
      </c>
      <c r="B109" s="5" t="s">
        <v>26</v>
      </c>
      <c r="C109" s="5" t="s">
        <v>52</v>
      </c>
      <c r="D109" s="5" t="s">
        <v>28</v>
      </c>
      <c r="E109" s="5" t="s">
        <v>56</v>
      </c>
      <c r="F109" s="6">
        <v>24470</v>
      </c>
      <c r="G109" s="5" t="s">
        <v>30</v>
      </c>
      <c r="H109" s="6">
        <v>1.8299632202697178</v>
      </c>
      <c r="I109" s="6">
        <v>24.489999562055839</v>
      </c>
      <c r="J109" s="6">
        <v>44778.304415999999</v>
      </c>
      <c r="K109" s="6">
        <v>1.8299266210053127</v>
      </c>
      <c r="L109" s="7" t="s">
        <v>31</v>
      </c>
      <c r="M109" s="5" t="s">
        <v>57</v>
      </c>
      <c r="N109" s="6">
        <v>24470</v>
      </c>
      <c r="O109" s="5" t="s">
        <v>30</v>
      </c>
      <c r="P109" s="6">
        <v>1.8281700000000001</v>
      </c>
      <c r="Q109" s="6" t="s">
        <v>33</v>
      </c>
      <c r="R109" s="6">
        <v>10966.43</v>
      </c>
      <c r="S109" s="6">
        <v>55744.734415999999</v>
      </c>
      <c r="U109">
        <f t="shared" si="7"/>
        <v>2.2780847738455252</v>
      </c>
      <c r="V109" s="8">
        <f t="shared" si="6"/>
        <v>55744.734415999999</v>
      </c>
      <c r="W109" s="8">
        <f t="shared" si="8"/>
        <v>10966.43</v>
      </c>
      <c r="X109" s="9">
        <f t="shared" si="9"/>
        <v>0.1967258453177308</v>
      </c>
      <c r="Y109">
        <f t="shared" si="11"/>
        <v>177.69061235995096</v>
      </c>
      <c r="Z109">
        <f t="shared" si="10"/>
        <v>177690.61235995096</v>
      </c>
    </row>
    <row r="110" spans="1:26" x14ac:dyDescent="0.25">
      <c r="A110" s="4">
        <v>44643</v>
      </c>
      <c r="B110" s="5" t="s">
        <v>26</v>
      </c>
      <c r="C110" s="5" t="s">
        <v>52</v>
      </c>
      <c r="D110" s="5" t="s">
        <v>28</v>
      </c>
      <c r="E110" s="5" t="s">
        <v>56</v>
      </c>
      <c r="F110" s="6">
        <v>24480</v>
      </c>
      <c r="G110" s="5" t="s">
        <v>30</v>
      </c>
      <c r="H110" s="6">
        <v>1.8299632352941178</v>
      </c>
      <c r="I110" s="6">
        <v>24.489998388851987</v>
      </c>
      <c r="J110" s="6">
        <v>44796.604050000002</v>
      </c>
      <c r="K110" s="6">
        <v>1.8299266360294117</v>
      </c>
      <c r="L110" s="7" t="s">
        <v>31</v>
      </c>
      <c r="M110" s="5" t="s">
        <v>57</v>
      </c>
      <c r="N110" s="6">
        <v>24480</v>
      </c>
      <c r="O110" s="5" t="s">
        <v>30</v>
      </c>
      <c r="P110" s="6">
        <v>1.8281700000000001</v>
      </c>
      <c r="Q110" s="6" t="s">
        <v>33</v>
      </c>
      <c r="R110" s="6">
        <v>10970.91</v>
      </c>
      <c r="S110" s="6">
        <v>55767.514049999998</v>
      </c>
      <c r="U110">
        <f t="shared" si="7"/>
        <v>2.2780847242647058</v>
      </c>
      <c r="V110" s="8">
        <f t="shared" si="6"/>
        <v>55767.514049999998</v>
      </c>
      <c r="W110" s="8">
        <f t="shared" si="8"/>
        <v>10970.91</v>
      </c>
      <c r="X110" s="9">
        <f t="shared" si="9"/>
        <v>0.19672582124000917</v>
      </c>
      <c r="Y110">
        <f t="shared" si="11"/>
        <v>177.69060849264704</v>
      </c>
      <c r="Z110">
        <f t="shared" si="10"/>
        <v>177690.60849264704</v>
      </c>
    </row>
    <row r="111" spans="1:26" x14ac:dyDescent="0.25">
      <c r="A111" s="4">
        <v>44643</v>
      </c>
      <c r="B111" s="5" t="s">
        <v>26</v>
      </c>
      <c r="C111" s="5" t="s">
        <v>52</v>
      </c>
      <c r="D111" s="5" t="s">
        <v>28</v>
      </c>
      <c r="E111" s="5" t="s">
        <v>56</v>
      </c>
      <c r="F111" s="6">
        <v>24480</v>
      </c>
      <c r="G111" s="5" t="s">
        <v>30</v>
      </c>
      <c r="H111" s="6">
        <v>1.8299632352941178</v>
      </c>
      <c r="I111" s="6">
        <v>24.489998388851987</v>
      </c>
      <c r="J111" s="6">
        <v>44796.604050000002</v>
      </c>
      <c r="K111" s="6">
        <v>1.8299266360294117</v>
      </c>
      <c r="L111" s="7" t="s">
        <v>31</v>
      </c>
      <c r="M111" s="5" t="s">
        <v>57</v>
      </c>
      <c r="N111" s="6">
        <v>24480</v>
      </c>
      <c r="O111" s="5" t="s">
        <v>30</v>
      </c>
      <c r="P111" s="6">
        <v>1.8281700000000001</v>
      </c>
      <c r="Q111" s="6" t="s">
        <v>33</v>
      </c>
      <c r="R111" s="6">
        <v>10970.91</v>
      </c>
      <c r="S111" s="6">
        <v>55767.514049999998</v>
      </c>
      <c r="U111">
        <f t="shared" si="7"/>
        <v>2.2780847242647058</v>
      </c>
      <c r="V111" s="8">
        <f t="shared" si="6"/>
        <v>55767.514049999998</v>
      </c>
      <c r="W111" s="8">
        <f t="shared" si="8"/>
        <v>10970.91</v>
      </c>
      <c r="X111" s="9">
        <f t="shared" si="9"/>
        <v>0.19672582124000917</v>
      </c>
      <c r="Y111">
        <f t="shared" si="11"/>
        <v>177.69060849264704</v>
      </c>
      <c r="Z111">
        <f t="shared" si="10"/>
        <v>177690.60849264704</v>
      </c>
    </row>
    <row r="112" spans="1:26" x14ac:dyDescent="0.25">
      <c r="A112" s="4">
        <v>44643</v>
      </c>
      <c r="B112" s="5" t="s">
        <v>26</v>
      </c>
      <c r="C112" s="5" t="s">
        <v>52</v>
      </c>
      <c r="D112" s="5" t="s">
        <v>28</v>
      </c>
      <c r="E112" s="5" t="s">
        <v>56</v>
      </c>
      <c r="F112" s="6">
        <v>24470</v>
      </c>
      <c r="G112" s="5" t="s">
        <v>30</v>
      </c>
      <c r="H112" s="6">
        <v>1.8299632202697178</v>
      </c>
      <c r="I112" s="6">
        <v>24.489999562055839</v>
      </c>
      <c r="J112" s="6">
        <v>44778.304415999999</v>
      </c>
      <c r="K112" s="6">
        <v>1.8299266210053127</v>
      </c>
      <c r="L112" s="7" t="s">
        <v>31</v>
      </c>
      <c r="M112" s="5" t="s">
        <v>57</v>
      </c>
      <c r="N112" s="6">
        <v>24470</v>
      </c>
      <c r="O112" s="5" t="s">
        <v>30</v>
      </c>
      <c r="P112" s="6">
        <v>1.8281700000000001</v>
      </c>
      <c r="Q112" s="6" t="s">
        <v>33</v>
      </c>
      <c r="R112" s="6">
        <v>10966.43</v>
      </c>
      <c r="S112" s="6">
        <v>55744.734415999999</v>
      </c>
      <c r="U112">
        <f t="shared" si="7"/>
        <v>2.2780847738455252</v>
      </c>
      <c r="V112" s="8">
        <f t="shared" si="6"/>
        <v>55744.734415999999</v>
      </c>
      <c r="W112" s="8">
        <f t="shared" si="8"/>
        <v>10966.43</v>
      </c>
      <c r="X112" s="9">
        <f t="shared" si="9"/>
        <v>0.1967258453177308</v>
      </c>
      <c r="Y112">
        <f t="shared" si="11"/>
        <v>177.69061235995096</v>
      </c>
      <c r="Z112">
        <f t="shared" si="10"/>
        <v>177690.61235995096</v>
      </c>
    </row>
    <row r="113" spans="1:26" x14ac:dyDescent="0.25">
      <c r="A113" s="4">
        <v>44643</v>
      </c>
      <c r="B113" s="5" t="s">
        <v>26</v>
      </c>
      <c r="C113" s="5" t="s">
        <v>52</v>
      </c>
      <c r="D113" s="5" t="s">
        <v>28</v>
      </c>
      <c r="E113" s="5" t="s">
        <v>56</v>
      </c>
      <c r="F113" s="6">
        <v>24470</v>
      </c>
      <c r="G113" s="5" t="s">
        <v>30</v>
      </c>
      <c r="H113" s="6">
        <v>1.8299632202697178</v>
      </c>
      <c r="I113" s="6">
        <v>24.489999562055839</v>
      </c>
      <c r="J113" s="6">
        <v>44778.304415999999</v>
      </c>
      <c r="K113" s="6">
        <v>1.8299266210053127</v>
      </c>
      <c r="L113" s="7" t="s">
        <v>31</v>
      </c>
      <c r="M113" s="5" t="s">
        <v>57</v>
      </c>
      <c r="N113" s="6">
        <v>24470</v>
      </c>
      <c r="O113" s="5" t="s">
        <v>30</v>
      </c>
      <c r="P113" s="6">
        <v>1.8281700000000001</v>
      </c>
      <c r="Q113" s="6" t="s">
        <v>33</v>
      </c>
      <c r="R113" s="6">
        <v>10966.43</v>
      </c>
      <c r="S113" s="6">
        <v>55744.734415999999</v>
      </c>
      <c r="U113">
        <f t="shared" si="7"/>
        <v>2.2780847738455252</v>
      </c>
      <c r="V113" s="8">
        <f t="shared" si="6"/>
        <v>55744.734415999999</v>
      </c>
      <c r="W113" s="8">
        <f t="shared" si="8"/>
        <v>10966.43</v>
      </c>
      <c r="X113" s="9">
        <f t="shared" si="9"/>
        <v>0.1967258453177308</v>
      </c>
      <c r="Y113">
        <f t="shared" si="11"/>
        <v>177.69061235995096</v>
      </c>
      <c r="Z113">
        <f t="shared" si="10"/>
        <v>177690.61235995096</v>
      </c>
    </row>
    <row r="114" spans="1:26" x14ac:dyDescent="0.25">
      <c r="A114" s="4">
        <v>44644</v>
      </c>
      <c r="B114" s="5" t="s">
        <v>26</v>
      </c>
      <c r="C114" s="5" t="s">
        <v>52</v>
      </c>
      <c r="D114" s="5" t="s">
        <v>28</v>
      </c>
      <c r="E114" s="5" t="s">
        <v>56</v>
      </c>
      <c r="F114" s="6">
        <v>24500</v>
      </c>
      <c r="G114" s="5" t="s">
        <v>30</v>
      </c>
      <c r="H114" s="6">
        <v>1.8299632653061224</v>
      </c>
      <c r="I114" s="6">
        <v>24.490001846098604</v>
      </c>
      <c r="J114" s="6">
        <v>44833.203318</v>
      </c>
      <c r="K114" s="6">
        <v>1.8299266660408162</v>
      </c>
      <c r="L114" s="7" t="s">
        <v>31</v>
      </c>
      <c r="M114" s="5" t="s">
        <v>57</v>
      </c>
      <c r="N114" s="6">
        <v>24500</v>
      </c>
      <c r="O114" s="5" t="s">
        <v>30</v>
      </c>
      <c r="P114" s="6">
        <v>1.8281700000000001</v>
      </c>
      <c r="Q114" s="6" t="s">
        <v>33</v>
      </c>
      <c r="R114" s="6">
        <v>10979.87</v>
      </c>
      <c r="S114" s="6">
        <v>55813.073318000002</v>
      </c>
      <c r="U114">
        <f t="shared" si="7"/>
        <v>2.2780846252244897</v>
      </c>
      <c r="V114" s="8">
        <f t="shared" si="6"/>
        <v>55813.073318000002</v>
      </c>
      <c r="W114" s="8">
        <f t="shared" si="8"/>
        <v>10979.87</v>
      </c>
      <c r="X114" s="9">
        <f t="shared" si="9"/>
        <v>0.19672577314352865</v>
      </c>
      <c r="Y114">
        <f t="shared" si="11"/>
        <v>177.6906007675102</v>
      </c>
      <c r="Z114">
        <f t="shared" si="10"/>
        <v>177690.60076751022</v>
      </c>
    </row>
    <row r="115" spans="1:26" x14ac:dyDescent="0.25">
      <c r="A115" s="4">
        <v>44644</v>
      </c>
      <c r="B115" s="5" t="s">
        <v>26</v>
      </c>
      <c r="C115" s="5" t="s">
        <v>52</v>
      </c>
      <c r="D115" s="5" t="s">
        <v>28</v>
      </c>
      <c r="E115" s="5" t="s">
        <v>56</v>
      </c>
      <c r="F115" s="6">
        <v>24500</v>
      </c>
      <c r="G115" s="5" t="s">
        <v>30</v>
      </c>
      <c r="H115" s="6">
        <v>1.8299632653061224</v>
      </c>
      <c r="I115" s="6">
        <v>24.490001846098604</v>
      </c>
      <c r="J115" s="6">
        <v>44833.203318</v>
      </c>
      <c r="K115" s="6">
        <v>1.8299266660408162</v>
      </c>
      <c r="L115" s="7" t="s">
        <v>31</v>
      </c>
      <c r="M115" s="5" t="s">
        <v>57</v>
      </c>
      <c r="N115" s="6">
        <v>24500</v>
      </c>
      <c r="O115" s="5" t="s">
        <v>30</v>
      </c>
      <c r="P115" s="6">
        <v>1.8281700000000001</v>
      </c>
      <c r="Q115" s="6" t="s">
        <v>33</v>
      </c>
      <c r="R115" s="6">
        <v>10979.87</v>
      </c>
      <c r="S115" s="6">
        <v>55813.073318000002</v>
      </c>
      <c r="U115">
        <f t="shared" si="7"/>
        <v>2.2780846252244897</v>
      </c>
      <c r="V115" s="8">
        <f t="shared" si="6"/>
        <v>55813.073318000002</v>
      </c>
      <c r="W115" s="8">
        <f t="shared" si="8"/>
        <v>10979.87</v>
      </c>
      <c r="X115" s="9">
        <f t="shared" si="9"/>
        <v>0.19672577314352865</v>
      </c>
      <c r="Y115">
        <f t="shared" si="11"/>
        <v>177.6906007675102</v>
      </c>
      <c r="Z115">
        <f t="shared" si="10"/>
        <v>177690.60076751022</v>
      </c>
    </row>
    <row r="116" spans="1:26" x14ac:dyDescent="0.25">
      <c r="A116" s="4">
        <v>44644</v>
      </c>
      <c r="B116" s="5" t="s">
        <v>26</v>
      </c>
      <c r="C116" s="5" t="s">
        <v>52</v>
      </c>
      <c r="D116" s="5" t="s">
        <v>28</v>
      </c>
      <c r="E116" s="5" t="s">
        <v>56</v>
      </c>
      <c r="F116" s="6">
        <v>24510</v>
      </c>
      <c r="G116" s="5" t="s">
        <v>30</v>
      </c>
      <c r="H116" s="6">
        <v>1.8299632802937578</v>
      </c>
      <c r="I116" s="6">
        <v>24.489997774191632</v>
      </c>
      <c r="J116" s="6">
        <v>44851.502952000003</v>
      </c>
      <c r="K116" s="6">
        <v>1.8299266810281518</v>
      </c>
      <c r="L116" s="7" t="s">
        <v>31</v>
      </c>
      <c r="M116" s="5" t="s">
        <v>57</v>
      </c>
      <c r="N116" s="6">
        <v>24510</v>
      </c>
      <c r="O116" s="5" t="s">
        <v>30</v>
      </c>
      <c r="P116" s="6">
        <v>1.8281700000000001</v>
      </c>
      <c r="Q116" s="6" t="s">
        <v>33</v>
      </c>
      <c r="R116" s="6">
        <v>10984.35</v>
      </c>
      <c r="S116" s="6">
        <v>55835.852952000001</v>
      </c>
      <c r="U116">
        <f t="shared" si="7"/>
        <v>2.2780845757649941</v>
      </c>
      <c r="V116" s="8">
        <f t="shared" si="6"/>
        <v>55835.852952000001</v>
      </c>
      <c r="W116" s="8">
        <f t="shared" si="8"/>
        <v>10984.35</v>
      </c>
      <c r="X116" s="9">
        <f t="shared" si="9"/>
        <v>0.19672574912472163</v>
      </c>
      <c r="Y116">
        <f t="shared" si="11"/>
        <v>177.69059690966955</v>
      </c>
      <c r="Z116">
        <f t="shared" si="10"/>
        <v>177690.59690966955</v>
      </c>
    </row>
    <row r="117" spans="1:26" x14ac:dyDescent="0.25">
      <c r="A117" s="4">
        <v>44644</v>
      </c>
      <c r="B117" s="5" t="s">
        <v>26</v>
      </c>
      <c r="C117" s="5" t="s">
        <v>52</v>
      </c>
      <c r="D117" s="5" t="s">
        <v>28</v>
      </c>
      <c r="E117" s="5" t="s">
        <v>56</v>
      </c>
      <c r="F117" s="6">
        <v>24510</v>
      </c>
      <c r="G117" s="5" t="s">
        <v>30</v>
      </c>
      <c r="H117" s="6">
        <v>1.8299632802937578</v>
      </c>
      <c r="I117" s="6">
        <v>24.489997774191632</v>
      </c>
      <c r="J117" s="6">
        <v>44851.502952000003</v>
      </c>
      <c r="K117" s="6">
        <v>1.8299266810281518</v>
      </c>
      <c r="L117" s="7" t="s">
        <v>31</v>
      </c>
      <c r="M117" s="5" t="s">
        <v>57</v>
      </c>
      <c r="N117" s="6">
        <v>24510</v>
      </c>
      <c r="O117" s="5" t="s">
        <v>30</v>
      </c>
      <c r="P117" s="6">
        <v>1.8281700000000001</v>
      </c>
      <c r="Q117" s="6" t="s">
        <v>33</v>
      </c>
      <c r="R117" s="6">
        <v>10984.35</v>
      </c>
      <c r="S117" s="6">
        <v>55835.852952000001</v>
      </c>
      <c r="U117">
        <f t="shared" si="7"/>
        <v>2.2780845757649941</v>
      </c>
      <c r="V117" s="8">
        <f t="shared" si="6"/>
        <v>55835.852952000001</v>
      </c>
      <c r="W117" s="8">
        <f t="shared" si="8"/>
        <v>10984.35</v>
      </c>
      <c r="X117" s="9">
        <f t="shared" si="9"/>
        <v>0.19672574912472163</v>
      </c>
      <c r="Y117">
        <f t="shared" si="11"/>
        <v>177.69059690966955</v>
      </c>
      <c r="Z117">
        <f t="shared" si="10"/>
        <v>177690.59690966955</v>
      </c>
    </row>
    <row r="118" spans="1:26" x14ac:dyDescent="0.25">
      <c r="A118" s="4">
        <v>44644</v>
      </c>
      <c r="B118" s="5" t="s">
        <v>26</v>
      </c>
      <c r="C118" s="5" t="s">
        <v>52</v>
      </c>
      <c r="D118" s="5" t="s">
        <v>28</v>
      </c>
      <c r="E118" s="5" t="s">
        <v>56</v>
      </c>
      <c r="F118" s="6">
        <v>24510</v>
      </c>
      <c r="G118" s="5" t="s">
        <v>30</v>
      </c>
      <c r="H118" s="6">
        <v>1.8299632802937578</v>
      </c>
      <c r="I118" s="6">
        <v>24.489997774191632</v>
      </c>
      <c r="J118" s="6">
        <v>44851.502952000003</v>
      </c>
      <c r="K118" s="6">
        <v>1.8299266810281518</v>
      </c>
      <c r="L118" s="7" t="s">
        <v>31</v>
      </c>
      <c r="M118" s="5" t="s">
        <v>57</v>
      </c>
      <c r="N118" s="6">
        <v>24510</v>
      </c>
      <c r="O118" s="5" t="s">
        <v>30</v>
      </c>
      <c r="P118" s="6">
        <v>1.8281700000000001</v>
      </c>
      <c r="Q118" s="6" t="s">
        <v>33</v>
      </c>
      <c r="R118" s="6">
        <v>10984.35</v>
      </c>
      <c r="S118" s="6">
        <v>55835.852952000001</v>
      </c>
      <c r="U118">
        <f t="shared" si="7"/>
        <v>2.2780845757649941</v>
      </c>
      <c r="V118" s="8">
        <f t="shared" si="6"/>
        <v>55835.852952000001</v>
      </c>
      <c r="W118" s="8">
        <f t="shared" si="8"/>
        <v>10984.35</v>
      </c>
      <c r="X118" s="9">
        <f t="shared" si="9"/>
        <v>0.19672574912472163</v>
      </c>
      <c r="Y118">
        <f t="shared" si="11"/>
        <v>177.69059690966955</v>
      </c>
      <c r="Z118">
        <f t="shared" si="10"/>
        <v>177690.59690966955</v>
      </c>
    </row>
    <row r="119" spans="1:26" x14ac:dyDescent="0.25">
      <c r="A119" s="4">
        <v>44644</v>
      </c>
      <c r="B119" s="5" t="s">
        <v>26</v>
      </c>
      <c r="C119" s="5" t="s">
        <v>52</v>
      </c>
      <c r="D119" s="5" t="s">
        <v>28</v>
      </c>
      <c r="E119" s="5" t="s">
        <v>56</v>
      </c>
      <c r="F119" s="6">
        <v>24510</v>
      </c>
      <c r="G119" s="5" t="s">
        <v>30</v>
      </c>
      <c r="H119" s="6">
        <v>1.8299632802937578</v>
      </c>
      <c r="I119" s="6">
        <v>24.489997774191632</v>
      </c>
      <c r="J119" s="6">
        <v>44851.502952000003</v>
      </c>
      <c r="K119" s="6">
        <v>1.8299266810281518</v>
      </c>
      <c r="L119" s="7" t="s">
        <v>31</v>
      </c>
      <c r="M119" s="5" t="s">
        <v>57</v>
      </c>
      <c r="N119" s="6">
        <v>24510</v>
      </c>
      <c r="O119" s="5" t="s">
        <v>30</v>
      </c>
      <c r="P119" s="6">
        <v>1.8281700000000001</v>
      </c>
      <c r="Q119" s="6" t="s">
        <v>33</v>
      </c>
      <c r="R119" s="6">
        <v>10984.35</v>
      </c>
      <c r="S119" s="6">
        <v>55835.852952000001</v>
      </c>
      <c r="U119">
        <f t="shared" si="7"/>
        <v>2.2780845757649941</v>
      </c>
      <c r="V119" s="8">
        <f t="shared" si="6"/>
        <v>55835.852952000001</v>
      </c>
      <c r="W119" s="8">
        <f t="shared" si="8"/>
        <v>10984.35</v>
      </c>
      <c r="X119" s="9">
        <f t="shared" si="9"/>
        <v>0.19672574912472163</v>
      </c>
      <c r="Y119">
        <f t="shared" si="11"/>
        <v>177.69059690966955</v>
      </c>
      <c r="Z119">
        <f t="shared" si="10"/>
        <v>177690.59690966955</v>
      </c>
    </row>
    <row r="120" spans="1:26" x14ac:dyDescent="0.25">
      <c r="N120" s="8">
        <f>SUM(N2:N119)</f>
        <v>2891300</v>
      </c>
      <c r="V120" s="8">
        <f>AVERAGE(V2:V119)</f>
        <v>50828.094583771846</v>
      </c>
      <c r="W120" s="8">
        <f>AVERAGE(W2:W119)</f>
        <v>10044.865932203393</v>
      </c>
      <c r="X120" s="9">
        <f>W120/V120</f>
        <v>0.1976242866166868</v>
      </c>
      <c r="Y120" s="8">
        <f>AVERAGE(Y2:Y119)</f>
        <v>161.808004463489</v>
      </c>
      <c r="Z120" s="8">
        <f>AVERAGE(Z2:Z119)</f>
        <v>161808.00446348914</v>
      </c>
    </row>
  </sheetData>
  <conditionalFormatting sqref="A2:S119">
    <cfRule type="containsBlanks" dxfId="38" priority="7" stopIfTrue="1">
      <formula>LEN(TRIM(A2))=0</formula>
    </cfRule>
    <cfRule type="expression" dxfId="37" priority="8">
      <formula>AND(ODD(ROW())=ROW())</formula>
    </cfRule>
    <cfRule type="expression" dxfId="36" priority="9">
      <formula>AND(EVEN(ROW())=ROW())</formula>
    </cfRule>
  </conditionalFormatting>
  <conditionalFormatting sqref="K2:K119">
    <cfRule type="containsBlanks" dxfId="35" priority="4" stopIfTrue="1">
      <formula>LEN(TRIM(K2))=0</formula>
    </cfRule>
    <cfRule type="expression" dxfId="34" priority="5">
      <formula>AND(ODD(ROW())=ROW())</formula>
    </cfRule>
    <cfRule type="expression" dxfId="33" priority="6">
      <formula>AND(EVEN(ROW())=ROW())</formula>
    </cfRule>
  </conditionalFormatting>
  <conditionalFormatting sqref="R2:R119">
    <cfRule type="containsBlanks" dxfId="32" priority="1" stopIfTrue="1">
      <formula>LEN(TRIM(R2))=0</formula>
    </cfRule>
    <cfRule type="expression" dxfId="31" priority="2">
      <formula>AND(ODD(ROW())=ROW())</formula>
    </cfRule>
    <cfRule type="expression" dxfId="30" priority="3">
      <formula>AND(EVEN(ROW())=ROW())</formula>
    </cfRule>
  </conditionalFormatting>
  <hyperlinks>
    <hyperlink ref="A1" location="#'ReadMe'!A88" display="#'ReadMe'!A88" xr:uid="{929D5937-63DF-496F-A889-9316A2BC8E9D}"/>
    <hyperlink ref="B1" location="#'ReadMe'!A89" display="#'ReadMe'!A89" xr:uid="{AD308902-B6CA-42CE-A5D1-28C9EAD65FED}"/>
    <hyperlink ref="C1" location="#'ReadMe'!A90" display="#'ReadMe'!A90" xr:uid="{BA1300EB-0CAB-4F1F-A747-C146194B2C52}"/>
    <hyperlink ref="F1" location="ReadMe!A97" display="Standard Qty" xr:uid="{190E2F13-0543-4F5C-A9DC-3B55F46726B9}"/>
    <hyperlink ref="G1" location="ReadMe!A98" display="Standard Unit" xr:uid="{BC9701FA-F83F-413E-8503-17AAFCC008DE}"/>
    <hyperlink ref="H1" location="ReadMe!A99" display="Standard Unit Rate $" xr:uid="{6420379A-4807-474A-BDAC-8C755E085001}"/>
    <hyperlink ref="J1" location="ReadMe!A101" display="Estimated CIF Value $" xr:uid="{3B1004CB-A1D9-4A0A-8A29-65DB79C5BAA7}"/>
    <hyperlink ref="L1" location="ReadMe!A103" display="Port of Destination" xr:uid="{C72CDAE1-9FCF-4A70-A80A-021CADC04786}"/>
    <hyperlink ref="M1" location="ReadMe!A104" display="Country of Origin" xr:uid="{3D92997D-5065-488A-817F-5EB58801EEAB}"/>
    <hyperlink ref="N1" location="ReadMe!A105" display="QTY" xr:uid="{6783CAEC-5EE5-44C1-A4B8-F1A65DD5A7B2}"/>
    <hyperlink ref="O1" location="ReadMe!A106" display="Unit" xr:uid="{E59F96F5-CC81-41CF-91FA-3C2C8454F3A5}"/>
    <hyperlink ref="P1" location="ReadMe!A107" display="Rate In FC" xr:uid="{94E8F3FB-1EEC-42B5-9C40-209CF5D5A05E}"/>
    <hyperlink ref="Q1" location="ReadMe!A107" display="Rate Currency" xr:uid="{01B71B61-6D83-447C-8ED7-20962197A190}"/>
    <hyperlink ref="S1" location="ReadMe!A109" display="Landed Value $" xr:uid="{79D89F85-0CA4-42C4-A8D5-E5C1C254C9DE}"/>
    <hyperlink ref="D1" location="ReadMe!A91" display="Importer Name" xr:uid="{B395CED9-43B6-44E1-8A2A-CF7C7F260E40}"/>
    <hyperlink ref="E1" location="ReadMe!A92" display="Exporter Name" xr:uid="{6800DAE9-C2A9-47B4-87BE-C81F3AC54CAB}"/>
    <hyperlink ref="I1" location="ReadMe!A100" display="Duty %" xr:uid="{C01BB99B-1383-4060-9086-4A29A283988A}"/>
    <hyperlink ref="R1" location="ReadMe!A108" display="Estimated Duty $" xr:uid="{E3462196-70D1-4408-8354-87572D236774}"/>
    <hyperlink ref="K1" location="ReadMe!A102" display="Unit Rate $" xr:uid="{F230CF83-2C53-4118-A0D3-6B2BCD207A7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FEA5-A108-4277-8FB4-337B4DBE8F40}">
  <dimension ref="A1:Z142"/>
  <sheetViews>
    <sheetView topLeftCell="H122" workbookViewId="0">
      <selection activeCell="V12" sqref="V12"/>
    </sheetView>
  </sheetViews>
  <sheetFormatPr defaultRowHeight="15" x14ac:dyDescent="0.25"/>
  <cols>
    <col min="14" max="14" width="11.7109375" bestFit="1" customWidth="1"/>
    <col min="26" max="26" width="12" bestFit="1" customWidth="1"/>
  </cols>
  <sheetData>
    <row r="1" spans="1:26" ht="38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U1" t="s">
        <v>54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4">
        <v>44294</v>
      </c>
      <c r="B2" s="5" t="s">
        <v>26</v>
      </c>
      <c r="C2" s="5" t="s">
        <v>61</v>
      </c>
      <c r="D2" s="5" t="s">
        <v>28</v>
      </c>
      <c r="E2" s="5" t="s">
        <v>56</v>
      </c>
      <c r="F2" s="6">
        <v>24320</v>
      </c>
      <c r="G2" s="5" t="s">
        <v>30</v>
      </c>
      <c r="H2" s="6">
        <v>1.0649324454775349</v>
      </c>
      <c r="I2" s="6">
        <v>27.734995555913482</v>
      </c>
      <c r="J2" s="6">
        <v>25898.639090872166</v>
      </c>
      <c r="K2" s="6">
        <v>1.0649111468286252</v>
      </c>
      <c r="L2" s="7" t="s">
        <v>31</v>
      </c>
      <c r="M2" s="5" t="s">
        <v>62</v>
      </c>
      <c r="N2" s="6">
        <v>24320</v>
      </c>
      <c r="O2" s="5" t="s">
        <v>30</v>
      </c>
      <c r="P2" s="6">
        <v>1.0699289999999999</v>
      </c>
      <c r="Q2" s="6" t="s">
        <v>33</v>
      </c>
      <c r="R2" s="6">
        <v>7182.99</v>
      </c>
      <c r="S2" s="6">
        <v>33081.629090872164</v>
      </c>
      <c r="U2">
        <f>S2/N2</f>
        <v>1.3602643540654673</v>
      </c>
      <c r="V2" s="8">
        <f>R2+J2</f>
        <v>33081.629090872164</v>
      </c>
      <c r="W2" s="8">
        <f>R2</f>
        <v>7182.99</v>
      </c>
      <c r="X2" s="9">
        <f>W2/V2</f>
        <v>0.21712927075837146</v>
      </c>
      <c r="Y2">
        <f>U2*78</f>
        <v>106.10061961710645</v>
      </c>
      <c r="Z2">
        <f>Y2*1000</f>
        <v>106100.61961710645</v>
      </c>
    </row>
    <row r="3" spans="1:26" x14ac:dyDescent="0.25">
      <c r="A3" s="4">
        <v>44294</v>
      </c>
      <c r="B3" s="5" t="s">
        <v>26</v>
      </c>
      <c r="C3" s="5" t="s">
        <v>61</v>
      </c>
      <c r="D3" s="5" t="s">
        <v>28</v>
      </c>
      <c r="E3" s="5" t="s">
        <v>56</v>
      </c>
      <c r="F3" s="6">
        <v>24450</v>
      </c>
      <c r="G3" s="5" t="s">
        <v>30</v>
      </c>
      <c r="H3" s="6">
        <v>1.0649324430036149</v>
      </c>
      <c r="I3" s="6">
        <v>27.734998995899542</v>
      </c>
      <c r="J3" s="6">
        <v>26037.077479473755</v>
      </c>
      <c r="K3" s="6">
        <v>1.0649111443547548</v>
      </c>
      <c r="L3" s="7" t="s">
        <v>31</v>
      </c>
      <c r="M3" s="5" t="s">
        <v>62</v>
      </c>
      <c r="N3" s="6">
        <v>24450</v>
      </c>
      <c r="O3" s="5" t="s">
        <v>30</v>
      </c>
      <c r="P3" s="6">
        <v>1.0699289999999999</v>
      </c>
      <c r="Q3" s="6" t="s">
        <v>33</v>
      </c>
      <c r="R3" s="6">
        <v>7221.39</v>
      </c>
      <c r="S3" s="6">
        <v>33258.467479473758</v>
      </c>
      <c r="U3">
        <f t="shared" ref="U3:U66" si="0">S3/N3</f>
        <v>1.3602645185878839</v>
      </c>
      <c r="V3" s="8">
        <f t="shared" ref="V3:V66" si="1">R3+J3</f>
        <v>33258.467479473758</v>
      </c>
      <c r="W3" s="8">
        <f t="shared" ref="W3:W66" si="2">R3</f>
        <v>7221.39</v>
      </c>
      <c r="X3" s="9">
        <f t="shared" ref="X3:X66" si="3">W3/V3</f>
        <v>0.21712936726434703</v>
      </c>
      <c r="Y3">
        <f t="shared" ref="Y3:Y66" si="4">U3*78</f>
        <v>106.10063244985494</v>
      </c>
      <c r="Z3">
        <f t="shared" ref="Z3:Z66" si="5">Y3*1000</f>
        <v>106100.63244985494</v>
      </c>
    </row>
    <row r="4" spans="1:26" x14ac:dyDescent="0.25">
      <c r="A4" s="4">
        <v>44294</v>
      </c>
      <c r="B4" s="5" t="s">
        <v>26</v>
      </c>
      <c r="C4" s="5" t="s">
        <v>61</v>
      </c>
      <c r="D4" s="5" t="s">
        <v>28</v>
      </c>
      <c r="E4" s="5" t="s">
        <v>56</v>
      </c>
      <c r="F4" s="6">
        <v>24280</v>
      </c>
      <c r="G4" s="5" t="s">
        <v>30</v>
      </c>
      <c r="H4" s="6">
        <v>1.0649324432701632</v>
      </c>
      <c r="I4" s="6">
        <v>27.735002147353189</v>
      </c>
      <c r="J4" s="6">
        <v>25856.042591405108</v>
      </c>
      <c r="K4" s="6">
        <v>1.0649111446212978</v>
      </c>
      <c r="L4" s="7" t="s">
        <v>31</v>
      </c>
      <c r="M4" s="5" t="s">
        <v>62</v>
      </c>
      <c r="N4" s="6">
        <v>24280</v>
      </c>
      <c r="O4" s="5" t="s">
        <v>30</v>
      </c>
      <c r="P4" s="6">
        <v>1.0699289999999999</v>
      </c>
      <c r="Q4" s="6" t="s">
        <v>33</v>
      </c>
      <c r="R4" s="6">
        <v>7171.18</v>
      </c>
      <c r="S4" s="6">
        <v>33027.222591405109</v>
      </c>
      <c r="U4">
        <f t="shared" si="0"/>
        <v>1.3602645218865366</v>
      </c>
      <c r="V4" s="8">
        <f t="shared" si="1"/>
        <v>33027.222591405109</v>
      </c>
      <c r="W4" s="8">
        <f t="shared" si="2"/>
        <v>7171.18</v>
      </c>
      <c r="X4" s="9">
        <f t="shared" si="3"/>
        <v>0.21712936896686563</v>
      </c>
      <c r="Y4">
        <f t="shared" si="4"/>
        <v>106.10063270714986</v>
      </c>
      <c r="Z4">
        <f t="shared" si="5"/>
        <v>106100.63270714985</v>
      </c>
    </row>
    <row r="5" spans="1:26" x14ac:dyDescent="0.25">
      <c r="A5" s="4">
        <v>44294</v>
      </c>
      <c r="B5" s="5" t="s">
        <v>26</v>
      </c>
      <c r="C5" s="5" t="s">
        <v>61</v>
      </c>
      <c r="D5" s="5" t="s">
        <v>28</v>
      </c>
      <c r="E5" s="5" t="s">
        <v>56</v>
      </c>
      <c r="F5" s="6">
        <v>24430</v>
      </c>
      <c r="G5" s="5" t="s">
        <v>30</v>
      </c>
      <c r="H5" s="6">
        <v>1.0649324446492103</v>
      </c>
      <c r="I5" s="6">
        <v>27.734999625534744</v>
      </c>
      <c r="J5" s="6">
        <v>26015.779296787754</v>
      </c>
      <c r="K5" s="6">
        <v>1.0649111460003173</v>
      </c>
      <c r="L5" s="7" t="s">
        <v>31</v>
      </c>
      <c r="M5" s="5" t="s">
        <v>62</v>
      </c>
      <c r="N5" s="6">
        <v>24430</v>
      </c>
      <c r="O5" s="5" t="s">
        <v>30</v>
      </c>
      <c r="P5" s="6">
        <v>1.0699289999999999</v>
      </c>
      <c r="Q5" s="6" t="s">
        <v>33</v>
      </c>
      <c r="R5" s="6">
        <v>7215.48</v>
      </c>
      <c r="S5" s="6">
        <v>33231.259296787757</v>
      </c>
      <c r="U5">
        <f t="shared" si="0"/>
        <v>1.3602644001959785</v>
      </c>
      <c r="V5" s="8">
        <f t="shared" si="1"/>
        <v>33231.259296787757</v>
      </c>
      <c r="W5" s="8">
        <f t="shared" si="2"/>
        <v>7215.48</v>
      </c>
      <c r="X5" s="9">
        <f t="shared" si="3"/>
        <v>0.21712929791671998</v>
      </c>
      <c r="Y5">
        <f t="shared" si="4"/>
        <v>106.10062321528632</v>
      </c>
      <c r="Z5">
        <f t="shared" si="5"/>
        <v>106100.62321528632</v>
      </c>
    </row>
    <row r="6" spans="1:26" x14ac:dyDescent="0.25">
      <c r="A6" s="4">
        <v>44294</v>
      </c>
      <c r="B6" s="5" t="s">
        <v>26</v>
      </c>
      <c r="C6" s="5" t="s">
        <v>61</v>
      </c>
      <c r="D6" s="5" t="s">
        <v>28</v>
      </c>
      <c r="E6" s="5" t="s">
        <v>56</v>
      </c>
      <c r="F6" s="6">
        <v>24460</v>
      </c>
      <c r="G6" s="5" t="s">
        <v>30</v>
      </c>
      <c r="H6" s="6">
        <v>1.0649324449229902</v>
      </c>
      <c r="I6" s="6">
        <v>27.735001184103432</v>
      </c>
      <c r="J6" s="6">
        <v>26047.726637864282</v>
      </c>
      <c r="K6" s="6">
        <v>1.0649111462740917</v>
      </c>
      <c r="L6" s="7" t="s">
        <v>31</v>
      </c>
      <c r="M6" s="5" t="s">
        <v>62</v>
      </c>
      <c r="N6" s="6">
        <v>24460</v>
      </c>
      <c r="O6" s="5" t="s">
        <v>30</v>
      </c>
      <c r="P6" s="6">
        <v>1.0699289999999999</v>
      </c>
      <c r="Q6" s="6" t="s">
        <v>33</v>
      </c>
      <c r="R6" s="6">
        <v>7224.34</v>
      </c>
      <c r="S6" s="6">
        <v>33272.066637864278</v>
      </c>
      <c r="U6">
        <f t="shared" si="0"/>
        <v>1.3602643760369697</v>
      </c>
      <c r="V6" s="8">
        <f t="shared" si="1"/>
        <v>33272.066637864278</v>
      </c>
      <c r="W6" s="8">
        <f t="shared" si="2"/>
        <v>7224.34</v>
      </c>
      <c r="X6" s="9">
        <f t="shared" si="3"/>
        <v>0.21712928381126037</v>
      </c>
      <c r="Y6">
        <f t="shared" si="4"/>
        <v>106.10062133088364</v>
      </c>
      <c r="Z6">
        <f t="shared" si="5"/>
        <v>106100.62133088364</v>
      </c>
    </row>
    <row r="7" spans="1:26" x14ac:dyDescent="0.25">
      <c r="A7" s="4">
        <v>44294</v>
      </c>
      <c r="B7" s="5" t="s">
        <v>26</v>
      </c>
      <c r="C7" s="5" t="s">
        <v>61</v>
      </c>
      <c r="D7" s="5" t="s">
        <v>28</v>
      </c>
      <c r="E7" s="5" t="s">
        <v>56</v>
      </c>
      <c r="F7" s="6">
        <v>24300</v>
      </c>
      <c r="G7" s="5" t="s">
        <v>30</v>
      </c>
      <c r="H7" s="6">
        <v>1.0649324471339701</v>
      </c>
      <c r="I7" s="6">
        <v>27.735001368034425</v>
      </c>
      <c r="J7" s="6">
        <v>25877.340908186165</v>
      </c>
      <c r="K7" s="6">
        <v>1.0649111484850273</v>
      </c>
      <c r="L7" s="7" t="s">
        <v>31</v>
      </c>
      <c r="M7" s="5" t="s">
        <v>62</v>
      </c>
      <c r="N7" s="6">
        <v>24300</v>
      </c>
      <c r="O7" s="5" t="s">
        <v>30</v>
      </c>
      <c r="P7" s="6">
        <v>1.0699289999999999</v>
      </c>
      <c r="Q7" s="6" t="s">
        <v>33</v>
      </c>
      <c r="R7" s="6">
        <v>7177.08</v>
      </c>
      <c r="S7" s="6">
        <v>33054.420908186163</v>
      </c>
      <c r="U7">
        <f t="shared" si="0"/>
        <v>1.3602642349047804</v>
      </c>
      <c r="V7" s="8">
        <f t="shared" si="1"/>
        <v>33054.420908186163</v>
      </c>
      <c r="W7" s="8">
        <f t="shared" si="2"/>
        <v>7177.08</v>
      </c>
      <c r="X7" s="9">
        <f t="shared" si="3"/>
        <v>0.21712920096030316</v>
      </c>
      <c r="Y7">
        <f t="shared" si="4"/>
        <v>106.10061032257288</v>
      </c>
      <c r="Z7">
        <f t="shared" si="5"/>
        <v>106100.61032257287</v>
      </c>
    </row>
    <row r="8" spans="1:26" x14ac:dyDescent="0.25">
      <c r="A8" s="4">
        <v>44294</v>
      </c>
      <c r="B8" s="5" t="s">
        <v>26</v>
      </c>
      <c r="C8" s="5" t="s">
        <v>63</v>
      </c>
      <c r="D8" s="5" t="s">
        <v>28</v>
      </c>
      <c r="E8" s="5" t="s">
        <v>56</v>
      </c>
      <c r="F8" s="6">
        <v>24340</v>
      </c>
      <c r="G8" s="5" t="s">
        <v>30</v>
      </c>
      <c r="H8" s="6">
        <v>1.1365245398227746</v>
      </c>
      <c r="I8" s="6">
        <v>27.734998578238663</v>
      </c>
      <c r="J8" s="6">
        <v>27662.454039140346</v>
      </c>
      <c r="K8" s="6">
        <v>1.1365018093319781</v>
      </c>
      <c r="L8" s="7" t="s">
        <v>31</v>
      </c>
      <c r="M8" s="5" t="s">
        <v>62</v>
      </c>
      <c r="N8" s="6">
        <v>24340</v>
      </c>
      <c r="O8" s="5" t="s">
        <v>30</v>
      </c>
      <c r="P8" s="6">
        <v>1.00000024316733</v>
      </c>
      <c r="Q8" s="6" t="s">
        <v>33</v>
      </c>
      <c r="R8" s="6">
        <v>7672.18</v>
      </c>
      <c r="S8" s="6">
        <v>35334.63403914035</v>
      </c>
      <c r="U8">
        <f t="shared" si="0"/>
        <v>1.4517105192744597</v>
      </c>
      <c r="V8" s="8">
        <f t="shared" si="1"/>
        <v>35334.63403914035</v>
      </c>
      <c r="W8" s="8">
        <f t="shared" si="2"/>
        <v>7672.18</v>
      </c>
      <c r="X8" s="9">
        <f t="shared" si="3"/>
        <v>0.21712917675902596</v>
      </c>
      <c r="Y8">
        <f t="shared" si="4"/>
        <v>113.23342050340786</v>
      </c>
      <c r="Z8">
        <f t="shared" si="5"/>
        <v>113233.42050340786</v>
      </c>
    </row>
    <row r="9" spans="1:26" x14ac:dyDescent="0.25">
      <c r="A9" s="4">
        <v>44294</v>
      </c>
      <c r="B9" s="5" t="s">
        <v>26</v>
      </c>
      <c r="C9" s="5" t="s">
        <v>61</v>
      </c>
      <c r="D9" s="5" t="s">
        <v>28</v>
      </c>
      <c r="E9" s="5" t="s">
        <v>56</v>
      </c>
      <c r="F9" s="6">
        <v>24390</v>
      </c>
      <c r="G9" s="5" t="s">
        <v>30</v>
      </c>
      <c r="H9" s="6">
        <v>1.0649324424504358</v>
      </c>
      <c r="I9" s="6">
        <v>27.734995868266978</v>
      </c>
      <c r="J9" s="6">
        <v>25973.1827973207</v>
      </c>
      <c r="K9" s="6">
        <v>1.0649111438015868</v>
      </c>
      <c r="L9" s="7" t="s">
        <v>31</v>
      </c>
      <c r="M9" s="5" t="s">
        <v>62</v>
      </c>
      <c r="N9" s="6">
        <v>24390</v>
      </c>
      <c r="O9" s="5" t="s">
        <v>30</v>
      </c>
      <c r="P9" s="6">
        <v>1.0699289999999999</v>
      </c>
      <c r="Q9" s="6" t="s">
        <v>33</v>
      </c>
      <c r="R9" s="6">
        <v>7203.67</v>
      </c>
      <c r="S9" s="6">
        <v>33176.852797320702</v>
      </c>
      <c r="U9">
        <f t="shared" si="0"/>
        <v>1.3602645673358222</v>
      </c>
      <c r="V9" s="8">
        <f t="shared" si="1"/>
        <v>33176.852797320702</v>
      </c>
      <c r="W9" s="8">
        <f t="shared" si="2"/>
        <v>7203.67</v>
      </c>
      <c r="X9" s="9">
        <f t="shared" si="3"/>
        <v>0.21712939572682297</v>
      </c>
      <c r="Y9">
        <f t="shared" si="4"/>
        <v>106.10063625219414</v>
      </c>
      <c r="Z9">
        <f t="shared" si="5"/>
        <v>106100.63625219413</v>
      </c>
    </row>
    <row r="10" spans="1:26" x14ac:dyDescent="0.25">
      <c r="A10" s="4">
        <v>44294</v>
      </c>
      <c r="B10" s="5" t="s">
        <v>26</v>
      </c>
      <c r="C10" s="5" t="s">
        <v>63</v>
      </c>
      <c r="D10" s="5" t="s">
        <v>28</v>
      </c>
      <c r="E10" s="5" t="s">
        <v>56</v>
      </c>
      <c r="F10" s="6">
        <v>24470</v>
      </c>
      <c r="G10" s="5" t="s">
        <v>30</v>
      </c>
      <c r="H10" s="6">
        <v>1.1365245406535682</v>
      </c>
      <c r="I10" s="6">
        <v>27.735002036629318</v>
      </c>
      <c r="J10" s="6">
        <v>27810.199294682621</v>
      </c>
      <c r="K10" s="6">
        <v>1.1365018101627553</v>
      </c>
      <c r="L10" s="7" t="s">
        <v>31</v>
      </c>
      <c r="M10" s="5" t="s">
        <v>62</v>
      </c>
      <c r="N10" s="6">
        <v>24470</v>
      </c>
      <c r="O10" s="5" t="s">
        <v>30</v>
      </c>
      <c r="P10" s="6">
        <v>1.00000024316733</v>
      </c>
      <c r="Q10" s="6" t="s">
        <v>33</v>
      </c>
      <c r="R10" s="6">
        <v>7713.16</v>
      </c>
      <c r="S10" s="6">
        <v>35523.359294682625</v>
      </c>
      <c r="U10">
        <f t="shared" si="0"/>
        <v>1.4517106372980231</v>
      </c>
      <c r="V10" s="8">
        <f t="shared" si="1"/>
        <v>35523.359294682625</v>
      </c>
      <c r="W10" s="8">
        <f t="shared" si="2"/>
        <v>7713.16</v>
      </c>
      <c r="X10" s="9">
        <f t="shared" si="3"/>
        <v>0.21712923983387342</v>
      </c>
      <c r="Y10">
        <f t="shared" si="4"/>
        <v>113.2334297092458</v>
      </c>
      <c r="Z10">
        <f t="shared" si="5"/>
        <v>113233.4297092458</v>
      </c>
    </row>
    <row r="11" spans="1:26" x14ac:dyDescent="0.25">
      <c r="A11" s="4">
        <v>44297</v>
      </c>
      <c r="B11" s="5" t="s">
        <v>26</v>
      </c>
      <c r="C11" s="5" t="s">
        <v>64</v>
      </c>
      <c r="D11" s="5" t="s">
        <v>28</v>
      </c>
      <c r="E11" s="5" t="s">
        <v>56</v>
      </c>
      <c r="F11" s="6">
        <v>24440</v>
      </c>
      <c r="G11" s="5" t="s">
        <v>30</v>
      </c>
      <c r="H11" s="6">
        <v>1.0624936074845006</v>
      </c>
      <c r="I11" s="6">
        <v>27.735001815271676</v>
      </c>
      <c r="J11" s="6">
        <v>25966.824420045858</v>
      </c>
      <c r="K11" s="6">
        <v>1.0624723576123509</v>
      </c>
      <c r="L11" s="7" t="s">
        <v>31</v>
      </c>
      <c r="M11" s="5" t="s">
        <v>62</v>
      </c>
      <c r="N11" s="6">
        <v>24440</v>
      </c>
      <c r="O11" s="5" t="s">
        <v>30</v>
      </c>
      <c r="P11" s="6">
        <v>1.0699289999999999</v>
      </c>
      <c r="Q11" s="6" t="s">
        <v>33</v>
      </c>
      <c r="R11" s="6">
        <v>7201.9</v>
      </c>
      <c r="S11" s="6">
        <v>33168.724420045859</v>
      </c>
      <c r="U11">
        <f t="shared" si="0"/>
        <v>1.3571491170231529</v>
      </c>
      <c r="V11" s="8">
        <f t="shared" si="1"/>
        <v>33168.724420045859</v>
      </c>
      <c r="W11" s="8">
        <f t="shared" si="2"/>
        <v>7201.9</v>
      </c>
      <c r="X11" s="9">
        <f t="shared" si="3"/>
        <v>0.2171292422583323</v>
      </c>
      <c r="Y11">
        <f t="shared" si="4"/>
        <v>105.85763112780593</v>
      </c>
      <c r="Z11">
        <f t="shared" si="5"/>
        <v>105857.63112780593</v>
      </c>
    </row>
    <row r="12" spans="1:26" x14ac:dyDescent="0.25">
      <c r="A12" s="4">
        <v>44298</v>
      </c>
      <c r="B12" s="5" t="s">
        <v>26</v>
      </c>
      <c r="C12" s="5" t="s">
        <v>65</v>
      </c>
      <c r="D12" s="5" t="s">
        <v>28</v>
      </c>
      <c r="E12" s="5" t="s">
        <v>56</v>
      </c>
      <c r="F12" s="6">
        <v>24420</v>
      </c>
      <c r="G12" s="5" t="s">
        <v>30</v>
      </c>
      <c r="H12" s="6">
        <v>1.1298506040740663</v>
      </c>
      <c r="I12" s="6">
        <v>27.73499806793734</v>
      </c>
      <c r="J12" s="6">
        <v>27590.399932453671</v>
      </c>
      <c r="K12" s="6">
        <v>1.1298280070619848</v>
      </c>
      <c r="L12" s="7" t="s">
        <v>31</v>
      </c>
      <c r="M12" s="5" t="s">
        <v>62</v>
      </c>
      <c r="N12" s="6">
        <v>24420</v>
      </c>
      <c r="O12" s="5" t="s">
        <v>30</v>
      </c>
      <c r="P12" s="6">
        <v>1.00000024316733</v>
      </c>
      <c r="Q12" s="6" t="s">
        <v>33</v>
      </c>
      <c r="R12" s="6">
        <v>7652.2</v>
      </c>
      <c r="S12" s="6">
        <v>35242.599932453668</v>
      </c>
      <c r="U12">
        <f t="shared" si="0"/>
        <v>1.4431859104198881</v>
      </c>
      <c r="V12" s="8">
        <f t="shared" si="1"/>
        <v>35242.599932453668</v>
      </c>
      <c r="W12" s="8">
        <f t="shared" si="2"/>
        <v>7652.2</v>
      </c>
      <c r="X12" s="9">
        <f t="shared" si="3"/>
        <v>0.21712927010681066</v>
      </c>
      <c r="Y12">
        <f t="shared" si="4"/>
        <v>112.56850101275127</v>
      </c>
      <c r="Z12">
        <f t="shared" si="5"/>
        <v>112568.50101275127</v>
      </c>
    </row>
    <row r="13" spans="1:26" x14ac:dyDescent="0.25">
      <c r="A13" s="4">
        <v>44298</v>
      </c>
      <c r="B13" s="5" t="s">
        <v>26</v>
      </c>
      <c r="C13" s="5" t="s">
        <v>64</v>
      </c>
      <c r="D13" s="5" t="s">
        <v>28</v>
      </c>
      <c r="E13" s="5" t="s">
        <v>56</v>
      </c>
      <c r="F13" s="6">
        <v>24300</v>
      </c>
      <c r="G13" s="5" t="s">
        <v>30</v>
      </c>
      <c r="H13" s="6">
        <v>1.0586789147103413</v>
      </c>
      <c r="I13" s="6">
        <v>27.735001368034425</v>
      </c>
      <c r="J13" s="6">
        <v>25725.383109508741</v>
      </c>
      <c r="K13" s="6">
        <v>1.058657741132047</v>
      </c>
      <c r="L13" s="7" t="s">
        <v>31</v>
      </c>
      <c r="M13" s="5" t="s">
        <v>62</v>
      </c>
      <c r="N13" s="6">
        <v>24300</v>
      </c>
      <c r="O13" s="5" t="s">
        <v>30</v>
      </c>
      <c r="P13" s="6">
        <v>1.0699289999999999</v>
      </c>
      <c r="Q13" s="6" t="s">
        <v>33</v>
      </c>
      <c r="R13" s="6">
        <v>7134.94</v>
      </c>
      <c r="S13" s="6">
        <v>32860.323109508739</v>
      </c>
      <c r="U13">
        <f t="shared" si="0"/>
        <v>1.3522766711731991</v>
      </c>
      <c r="V13" s="8">
        <f t="shared" si="1"/>
        <v>32860.323109508739</v>
      </c>
      <c r="W13" s="8">
        <f t="shared" si="2"/>
        <v>7134.94</v>
      </c>
      <c r="X13" s="9">
        <f t="shared" si="3"/>
        <v>0.21712933181522409</v>
      </c>
      <c r="Y13">
        <f t="shared" si="4"/>
        <v>105.47758035150953</v>
      </c>
      <c r="Z13">
        <f t="shared" si="5"/>
        <v>105477.58035150953</v>
      </c>
    </row>
    <row r="14" spans="1:26" x14ac:dyDescent="0.25">
      <c r="A14" s="4">
        <v>44301</v>
      </c>
      <c r="B14" s="5" t="s">
        <v>26</v>
      </c>
      <c r="C14" s="5" t="s">
        <v>65</v>
      </c>
      <c r="D14" s="5" t="s">
        <v>28</v>
      </c>
      <c r="E14" s="5" t="s">
        <v>56</v>
      </c>
      <c r="F14" s="6">
        <v>24450</v>
      </c>
      <c r="G14" s="5" t="s">
        <v>30</v>
      </c>
      <c r="H14" s="6">
        <v>1.1327064870422732</v>
      </c>
      <c r="I14" s="6">
        <v>27.734998547573465</v>
      </c>
      <c r="J14" s="6">
        <v>27694.119714711414</v>
      </c>
      <c r="K14" s="6">
        <v>1.1326838329125324</v>
      </c>
      <c r="L14" s="7" t="s">
        <v>31</v>
      </c>
      <c r="M14" s="5" t="s">
        <v>62</v>
      </c>
      <c r="N14" s="6">
        <v>24450</v>
      </c>
      <c r="O14" s="5" t="s">
        <v>30</v>
      </c>
      <c r="P14" s="6">
        <v>1.00000024316733</v>
      </c>
      <c r="Q14" s="6" t="s">
        <v>33</v>
      </c>
      <c r="R14" s="6">
        <v>7680.97</v>
      </c>
      <c r="S14" s="6">
        <v>35375.089714711416</v>
      </c>
      <c r="U14">
        <f t="shared" si="0"/>
        <v>1.4468339351620212</v>
      </c>
      <c r="V14" s="8">
        <f t="shared" si="1"/>
        <v>35375.089714711416</v>
      </c>
      <c r="W14" s="8">
        <f t="shared" si="2"/>
        <v>7680.97</v>
      </c>
      <c r="X14" s="9">
        <f t="shared" si="3"/>
        <v>0.21712934333013778</v>
      </c>
      <c r="Y14">
        <f t="shared" si="4"/>
        <v>112.85304694263765</v>
      </c>
      <c r="Z14">
        <f t="shared" si="5"/>
        <v>112853.04694263765</v>
      </c>
    </row>
    <row r="15" spans="1:26" x14ac:dyDescent="0.25">
      <c r="A15" s="4">
        <v>44302</v>
      </c>
      <c r="B15" s="5" t="s">
        <v>26</v>
      </c>
      <c r="C15" s="5" t="s">
        <v>66</v>
      </c>
      <c r="D15" s="5" t="s">
        <v>28</v>
      </c>
      <c r="E15" s="5" t="s">
        <v>56</v>
      </c>
      <c r="F15" s="6">
        <v>24350</v>
      </c>
      <c r="G15" s="5" t="s">
        <v>30</v>
      </c>
      <c r="H15" s="6">
        <v>1.1374760126129686</v>
      </c>
      <c r="I15" s="6">
        <v>27.735000264155502</v>
      </c>
      <c r="J15" s="6">
        <v>27696.986956307643</v>
      </c>
      <c r="K15" s="6">
        <v>1.1374532630927163</v>
      </c>
      <c r="L15" s="7" t="s">
        <v>31</v>
      </c>
      <c r="M15" s="5" t="s">
        <v>62</v>
      </c>
      <c r="N15" s="6">
        <v>24350</v>
      </c>
      <c r="O15" s="5" t="s">
        <v>30</v>
      </c>
      <c r="P15" s="6">
        <v>1.00000024316733</v>
      </c>
      <c r="Q15" s="6" t="s">
        <v>33</v>
      </c>
      <c r="R15" s="6">
        <v>7681.76</v>
      </c>
      <c r="S15" s="6">
        <v>35378.746956307645</v>
      </c>
      <c r="U15">
        <f t="shared" si="0"/>
        <v>1.4529259530311147</v>
      </c>
      <c r="V15" s="8">
        <f t="shared" si="1"/>
        <v>35378.746956307645</v>
      </c>
      <c r="W15" s="8">
        <f t="shared" si="2"/>
        <v>7681.76</v>
      </c>
      <c r="X15" s="9">
        <f t="shared" si="3"/>
        <v>0.21712922759776901</v>
      </c>
      <c r="Y15">
        <f t="shared" si="4"/>
        <v>113.32822433642694</v>
      </c>
      <c r="Z15">
        <f t="shared" si="5"/>
        <v>113328.22433642694</v>
      </c>
    </row>
    <row r="16" spans="1:26" x14ac:dyDescent="0.25">
      <c r="A16" s="4">
        <v>44302</v>
      </c>
      <c r="B16" s="5" t="s">
        <v>26</v>
      </c>
      <c r="C16" s="5" t="s">
        <v>66</v>
      </c>
      <c r="D16" s="5" t="s">
        <v>28</v>
      </c>
      <c r="E16" s="5" t="s">
        <v>56</v>
      </c>
      <c r="F16" s="6">
        <v>24330</v>
      </c>
      <c r="G16" s="5" t="s">
        <v>30</v>
      </c>
      <c r="H16" s="6">
        <v>1.1374760120624776</v>
      </c>
      <c r="I16" s="6">
        <v>27.735001605973515</v>
      </c>
      <c r="J16" s="6">
        <v>27674.237877652613</v>
      </c>
      <c r="K16" s="6">
        <v>1.1374532625422364</v>
      </c>
      <c r="L16" s="7" t="s">
        <v>31</v>
      </c>
      <c r="M16" s="5" t="s">
        <v>62</v>
      </c>
      <c r="N16" s="6">
        <v>24330</v>
      </c>
      <c r="O16" s="5" t="s">
        <v>30</v>
      </c>
      <c r="P16" s="6">
        <v>1.00000024316733</v>
      </c>
      <c r="Q16" s="6" t="s">
        <v>33</v>
      </c>
      <c r="R16" s="6">
        <v>7675.45</v>
      </c>
      <c r="S16" s="6">
        <v>35349.687877652614</v>
      </c>
      <c r="U16">
        <f t="shared" si="0"/>
        <v>1.4529259300309336</v>
      </c>
      <c r="V16" s="8">
        <f t="shared" si="1"/>
        <v>35349.687877652614</v>
      </c>
      <c r="W16" s="8">
        <f t="shared" si="2"/>
        <v>7675.45</v>
      </c>
      <c r="X16" s="9">
        <f t="shared" si="3"/>
        <v>0.21712921558360548</v>
      </c>
      <c r="Y16">
        <f t="shared" si="4"/>
        <v>113.32822254241282</v>
      </c>
      <c r="Z16">
        <f t="shared" si="5"/>
        <v>113328.22254241281</v>
      </c>
    </row>
    <row r="17" spans="1:26" x14ac:dyDescent="0.25">
      <c r="A17" s="4">
        <v>44311</v>
      </c>
      <c r="B17" s="5" t="s">
        <v>26</v>
      </c>
      <c r="C17" s="5" t="s">
        <v>67</v>
      </c>
      <c r="D17" s="5" t="s">
        <v>28</v>
      </c>
      <c r="E17" s="5" t="s">
        <v>56</v>
      </c>
      <c r="F17" s="6">
        <v>24430</v>
      </c>
      <c r="G17" s="5" t="s">
        <v>30</v>
      </c>
      <c r="H17" s="6">
        <v>1.1616129077488726</v>
      </c>
      <c r="I17" s="6">
        <v>27.734997068436364</v>
      </c>
      <c r="J17" s="6">
        <v>28377.635772238234</v>
      </c>
      <c r="K17" s="6">
        <v>1.1615896754907178</v>
      </c>
      <c r="L17" s="7" t="s">
        <v>31</v>
      </c>
      <c r="M17" s="5" t="s">
        <v>62</v>
      </c>
      <c r="N17" s="6">
        <v>24430</v>
      </c>
      <c r="O17" s="5" t="s">
        <v>30</v>
      </c>
      <c r="P17" s="6">
        <v>1.00000024316733</v>
      </c>
      <c r="Q17" s="6" t="s">
        <v>33</v>
      </c>
      <c r="R17" s="6">
        <v>7870.53</v>
      </c>
      <c r="S17" s="6">
        <v>36248.165772238237</v>
      </c>
      <c r="U17">
        <f t="shared" si="0"/>
        <v>1.4837562739352532</v>
      </c>
      <c r="V17" s="8">
        <f t="shared" si="1"/>
        <v>36248.165772238237</v>
      </c>
      <c r="W17" s="8">
        <f t="shared" si="2"/>
        <v>7870.53</v>
      </c>
      <c r="X17" s="9">
        <f t="shared" si="3"/>
        <v>0.21712905556252685</v>
      </c>
      <c r="Y17">
        <f t="shared" si="4"/>
        <v>115.73298936694975</v>
      </c>
      <c r="Z17">
        <f t="shared" si="5"/>
        <v>115732.98936694975</v>
      </c>
    </row>
    <row r="18" spans="1:26" x14ac:dyDescent="0.25">
      <c r="A18" s="4">
        <v>44311</v>
      </c>
      <c r="B18" s="5" t="s">
        <v>26</v>
      </c>
      <c r="C18" s="5" t="s">
        <v>67</v>
      </c>
      <c r="D18" s="5" t="s">
        <v>28</v>
      </c>
      <c r="E18" s="5" t="s">
        <v>56</v>
      </c>
      <c r="F18" s="6">
        <v>24340</v>
      </c>
      <c r="G18" s="5" t="s">
        <v>30</v>
      </c>
      <c r="H18" s="6">
        <v>1.161612908015957</v>
      </c>
      <c r="I18" s="6">
        <v>27.73500343427515</v>
      </c>
      <c r="J18" s="6">
        <v>28273.092707944768</v>
      </c>
      <c r="K18" s="6">
        <v>1.1615896757577966</v>
      </c>
      <c r="L18" s="7" t="s">
        <v>31</v>
      </c>
      <c r="M18" s="5" t="s">
        <v>62</v>
      </c>
      <c r="N18" s="6">
        <v>24340</v>
      </c>
      <c r="O18" s="5" t="s">
        <v>30</v>
      </c>
      <c r="P18" s="6">
        <v>1.00000024316733</v>
      </c>
      <c r="Q18" s="6" t="s">
        <v>33</v>
      </c>
      <c r="R18" s="6">
        <v>7841.54</v>
      </c>
      <c r="S18" s="6">
        <v>36114.632707944766</v>
      </c>
      <c r="U18">
        <f t="shared" si="0"/>
        <v>1.4837564793732443</v>
      </c>
      <c r="V18" s="8">
        <f t="shared" si="1"/>
        <v>36114.632707944766</v>
      </c>
      <c r="W18" s="8">
        <f t="shared" si="2"/>
        <v>7841.54</v>
      </c>
      <c r="X18" s="9">
        <f t="shared" si="3"/>
        <v>0.21712916377728964</v>
      </c>
      <c r="Y18">
        <f t="shared" si="4"/>
        <v>115.73300539111305</v>
      </c>
      <c r="Z18">
        <f t="shared" si="5"/>
        <v>115733.00539111305</v>
      </c>
    </row>
    <row r="19" spans="1:26" x14ac:dyDescent="0.25">
      <c r="A19" s="4">
        <v>44320</v>
      </c>
      <c r="B19" s="5" t="s">
        <v>26</v>
      </c>
      <c r="C19" s="5" t="s">
        <v>68</v>
      </c>
      <c r="D19" s="5" t="s">
        <v>28</v>
      </c>
      <c r="E19" s="5" t="s">
        <v>56</v>
      </c>
      <c r="F19" s="6">
        <v>24400</v>
      </c>
      <c r="G19" s="5" t="s">
        <v>30</v>
      </c>
      <c r="H19" s="6">
        <v>1.1793987782307365</v>
      </c>
      <c r="I19" s="6">
        <v>27.734997572092073</v>
      </c>
      <c r="J19" s="6">
        <v>28776.754642226195</v>
      </c>
      <c r="K19" s="6">
        <v>1.1793751902551719</v>
      </c>
      <c r="L19" s="7" t="s">
        <v>31</v>
      </c>
      <c r="M19" s="5" t="s">
        <v>62</v>
      </c>
      <c r="N19" s="6">
        <v>24400</v>
      </c>
      <c r="O19" s="5" t="s">
        <v>30</v>
      </c>
      <c r="P19" s="6">
        <v>1.00000024316733</v>
      </c>
      <c r="Q19" s="6" t="s">
        <v>33</v>
      </c>
      <c r="R19" s="6">
        <v>7981.23</v>
      </c>
      <c r="S19" s="6">
        <v>36757.984642226191</v>
      </c>
      <c r="U19">
        <f t="shared" si="0"/>
        <v>1.5064747804191061</v>
      </c>
      <c r="V19" s="8">
        <f t="shared" si="1"/>
        <v>36757.984642226191</v>
      </c>
      <c r="W19" s="8">
        <f t="shared" si="2"/>
        <v>7981.23</v>
      </c>
      <c r="X19" s="9">
        <f t="shared" si="3"/>
        <v>0.21712915105882771</v>
      </c>
      <c r="Y19">
        <f t="shared" si="4"/>
        <v>117.50503287269028</v>
      </c>
      <c r="Z19">
        <f t="shared" si="5"/>
        <v>117505.03287269028</v>
      </c>
    </row>
    <row r="20" spans="1:26" x14ac:dyDescent="0.25">
      <c r="A20" s="4">
        <v>44320</v>
      </c>
      <c r="B20" s="5" t="s">
        <v>26</v>
      </c>
      <c r="C20" s="5" t="s">
        <v>68</v>
      </c>
      <c r="D20" s="5" t="s">
        <v>28</v>
      </c>
      <c r="E20" s="5" t="s">
        <v>56</v>
      </c>
      <c r="F20" s="6">
        <v>24340</v>
      </c>
      <c r="G20" s="5" t="s">
        <v>30</v>
      </c>
      <c r="H20" s="6">
        <v>1.179398776560626</v>
      </c>
      <c r="I20" s="6">
        <v>27.73500343427515</v>
      </c>
      <c r="J20" s="6">
        <v>28705.992090161209</v>
      </c>
      <c r="K20" s="6">
        <v>1.1793751885850949</v>
      </c>
      <c r="L20" s="7" t="s">
        <v>31</v>
      </c>
      <c r="M20" s="5" t="s">
        <v>62</v>
      </c>
      <c r="N20" s="6">
        <v>24340</v>
      </c>
      <c r="O20" s="5" t="s">
        <v>30</v>
      </c>
      <c r="P20" s="6">
        <v>1.00000024316733</v>
      </c>
      <c r="Q20" s="6" t="s">
        <v>33</v>
      </c>
      <c r="R20" s="6">
        <v>7961.61</v>
      </c>
      <c r="S20" s="6">
        <v>36667.602090161206</v>
      </c>
      <c r="U20">
        <f t="shared" si="0"/>
        <v>1.5064750242465574</v>
      </c>
      <c r="V20" s="8">
        <f t="shared" si="1"/>
        <v>36667.602090161206</v>
      </c>
      <c r="W20" s="8">
        <f t="shared" si="2"/>
        <v>7961.61</v>
      </c>
      <c r="X20" s="9">
        <f t="shared" si="3"/>
        <v>0.21712927887739597</v>
      </c>
      <c r="Y20">
        <f t="shared" si="4"/>
        <v>117.50505189123147</v>
      </c>
      <c r="Z20">
        <f t="shared" si="5"/>
        <v>117505.05189123147</v>
      </c>
    </row>
    <row r="21" spans="1:26" x14ac:dyDescent="0.25">
      <c r="A21" s="4">
        <v>44320</v>
      </c>
      <c r="B21" s="5" t="s">
        <v>26</v>
      </c>
      <c r="C21" s="5" t="s">
        <v>68</v>
      </c>
      <c r="D21" s="5" t="s">
        <v>28</v>
      </c>
      <c r="E21" s="5" t="s">
        <v>56</v>
      </c>
      <c r="F21" s="6">
        <v>24290</v>
      </c>
      <c r="G21" s="5" t="s">
        <v>30</v>
      </c>
      <c r="H21" s="6">
        <v>1.179398777951812</v>
      </c>
      <c r="I21" s="6">
        <v>27.734999604387163</v>
      </c>
      <c r="J21" s="6">
        <v>28647.023364523182</v>
      </c>
      <c r="K21" s="6">
        <v>1.1793751899762528</v>
      </c>
      <c r="L21" s="7" t="s">
        <v>31</v>
      </c>
      <c r="M21" s="5" t="s">
        <v>62</v>
      </c>
      <c r="N21" s="6">
        <v>24290</v>
      </c>
      <c r="O21" s="5" t="s">
        <v>30</v>
      </c>
      <c r="P21" s="6">
        <v>1.00000024316733</v>
      </c>
      <c r="Q21" s="6" t="s">
        <v>33</v>
      </c>
      <c r="R21" s="6">
        <v>7945.25</v>
      </c>
      <c r="S21" s="6">
        <v>36592.273364523178</v>
      </c>
      <c r="U21">
        <f t="shared" si="0"/>
        <v>1.5064748194534039</v>
      </c>
      <c r="V21" s="8">
        <f t="shared" si="1"/>
        <v>36592.273364523178</v>
      </c>
      <c r="W21" s="8">
        <f t="shared" si="2"/>
        <v>7945.25</v>
      </c>
      <c r="X21" s="9">
        <f t="shared" si="3"/>
        <v>0.21712917152895597</v>
      </c>
      <c r="Y21">
        <f t="shared" si="4"/>
        <v>117.5050359173655</v>
      </c>
      <c r="Z21">
        <f t="shared" si="5"/>
        <v>117505.0359173655</v>
      </c>
    </row>
    <row r="22" spans="1:26" x14ac:dyDescent="0.25">
      <c r="A22" s="4">
        <v>44320</v>
      </c>
      <c r="B22" s="5" t="s">
        <v>26</v>
      </c>
      <c r="C22" s="5" t="s">
        <v>68</v>
      </c>
      <c r="D22" s="5" t="s">
        <v>28</v>
      </c>
      <c r="E22" s="5" t="s">
        <v>56</v>
      </c>
      <c r="F22" s="6">
        <v>24300</v>
      </c>
      <c r="G22" s="5" t="s">
        <v>30</v>
      </c>
      <c r="H22" s="6">
        <v>1.1793987810188362</v>
      </c>
      <c r="I22" s="6">
        <v>27.734999347346701</v>
      </c>
      <c r="J22" s="6">
        <v>28658.817190950143</v>
      </c>
      <c r="K22" s="6">
        <v>1.1793751930432157</v>
      </c>
      <c r="L22" s="7" t="s">
        <v>31</v>
      </c>
      <c r="M22" s="5" t="s">
        <v>62</v>
      </c>
      <c r="N22" s="6">
        <v>24300</v>
      </c>
      <c r="O22" s="5" t="s">
        <v>30</v>
      </c>
      <c r="P22" s="6">
        <v>1.00000024316733</v>
      </c>
      <c r="Q22" s="6" t="s">
        <v>33</v>
      </c>
      <c r="R22" s="6">
        <v>7948.52</v>
      </c>
      <c r="S22" s="6">
        <v>36607.337190950144</v>
      </c>
      <c r="U22">
        <f t="shared" si="0"/>
        <v>1.5064747815205821</v>
      </c>
      <c r="V22" s="8">
        <f t="shared" si="1"/>
        <v>36607.337190950144</v>
      </c>
      <c r="W22" s="8">
        <f t="shared" si="2"/>
        <v>7948.52</v>
      </c>
      <c r="X22" s="9">
        <f t="shared" si="3"/>
        <v>0.21712914978052508</v>
      </c>
      <c r="Y22">
        <f t="shared" si="4"/>
        <v>117.50503295860541</v>
      </c>
      <c r="Z22">
        <f t="shared" si="5"/>
        <v>117505.03295860541</v>
      </c>
    </row>
    <row r="23" spans="1:26" x14ac:dyDescent="0.25">
      <c r="A23" s="4">
        <v>44322</v>
      </c>
      <c r="B23" s="5" t="s">
        <v>26</v>
      </c>
      <c r="C23" s="5" t="s">
        <v>63</v>
      </c>
      <c r="D23" s="5" t="s">
        <v>28</v>
      </c>
      <c r="E23" s="5" t="s">
        <v>56</v>
      </c>
      <c r="F23" s="6">
        <v>24250</v>
      </c>
      <c r="G23" s="5" t="s">
        <v>30</v>
      </c>
      <c r="H23" s="6">
        <v>1.1604369169685178</v>
      </c>
      <c r="I23" s="6">
        <v>27.73500159257064</v>
      </c>
      <c r="J23" s="6">
        <v>28140.032424581826</v>
      </c>
      <c r="K23" s="6">
        <v>1.1604137082301784</v>
      </c>
      <c r="L23" s="7" t="s">
        <v>31</v>
      </c>
      <c r="M23" s="5" t="s">
        <v>62</v>
      </c>
      <c r="N23" s="6">
        <v>24250</v>
      </c>
      <c r="O23" s="5" t="s">
        <v>30</v>
      </c>
      <c r="P23" s="6">
        <v>1.00000024316733</v>
      </c>
      <c r="Q23" s="6" t="s">
        <v>33</v>
      </c>
      <c r="R23" s="6">
        <v>7804.63</v>
      </c>
      <c r="S23" s="6">
        <v>35944.662424581824</v>
      </c>
      <c r="U23">
        <f t="shared" si="0"/>
        <v>1.4822541206013122</v>
      </c>
      <c r="V23" s="8">
        <f t="shared" si="1"/>
        <v>35944.662424581824</v>
      </c>
      <c r="W23" s="8">
        <f t="shared" si="2"/>
        <v>7804.63</v>
      </c>
      <c r="X23" s="9">
        <f t="shared" si="3"/>
        <v>0.21712903873768397</v>
      </c>
      <c r="Y23">
        <f t="shared" si="4"/>
        <v>115.61582140690236</v>
      </c>
      <c r="Z23">
        <f t="shared" si="5"/>
        <v>115615.82140690235</v>
      </c>
    </row>
    <row r="24" spans="1:26" x14ac:dyDescent="0.25">
      <c r="A24" s="4">
        <v>44322</v>
      </c>
      <c r="B24" s="5" t="s">
        <v>26</v>
      </c>
      <c r="C24" s="5" t="s">
        <v>61</v>
      </c>
      <c r="D24" s="5" t="s">
        <v>28</v>
      </c>
      <c r="E24" s="5" t="s">
        <v>56</v>
      </c>
      <c r="F24" s="6">
        <v>24420</v>
      </c>
      <c r="G24" s="5" t="s">
        <v>30</v>
      </c>
      <c r="H24" s="6">
        <v>1.1807420290826058</v>
      </c>
      <c r="I24" s="6">
        <v>27.735002210784288</v>
      </c>
      <c r="J24" s="6">
        <v>28833.14367579023</v>
      </c>
      <c r="K24" s="6">
        <v>1.1807184142420242</v>
      </c>
      <c r="L24" s="7" t="s">
        <v>31</v>
      </c>
      <c r="M24" s="5" t="s">
        <v>62</v>
      </c>
      <c r="N24" s="6">
        <v>24420</v>
      </c>
      <c r="O24" s="5" t="s">
        <v>30</v>
      </c>
      <c r="P24" s="6">
        <v>1.161837</v>
      </c>
      <c r="Q24" s="6" t="s">
        <v>33</v>
      </c>
      <c r="R24" s="6">
        <v>7996.87</v>
      </c>
      <c r="S24" s="6">
        <v>36830.013675790229</v>
      </c>
      <c r="U24">
        <f t="shared" si="0"/>
        <v>1.5081905682141781</v>
      </c>
      <c r="V24" s="8">
        <f t="shared" si="1"/>
        <v>36830.013675790229</v>
      </c>
      <c r="W24" s="8">
        <f t="shared" si="2"/>
        <v>7996.87</v>
      </c>
      <c r="X24" s="9">
        <f t="shared" si="3"/>
        <v>0.21712916184054112</v>
      </c>
      <c r="Y24">
        <f t="shared" si="4"/>
        <v>117.63886432070589</v>
      </c>
      <c r="Z24">
        <f t="shared" si="5"/>
        <v>117638.86432070589</v>
      </c>
    </row>
    <row r="25" spans="1:26" x14ac:dyDescent="0.25">
      <c r="A25" s="4">
        <v>44322</v>
      </c>
      <c r="B25" s="5" t="s">
        <v>26</v>
      </c>
      <c r="C25" s="5" t="s">
        <v>63</v>
      </c>
      <c r="D25" s="5" t="s">
        <v>28</v>
      </c>
      <c r="E25" s="5" t="s">
        <v>56</v>
      </c>
      <c r="F25" s="6">
        <v>24410</v>
      </c>
      <c r="G25" s="5" t="s">
        <v>30</v>
      </c>
      <c r="H25" s="6">
        <v>1.1604369169776956</v>
      </c>
      <c r="I25" s="6">
        <v>27.734999081235305</v>
      </c>
      <c r="J25" s="6">
        <v>28325.698618122682</v>
      </c>
      <c r="K25" s="6">
        <v>1.1604137082393562</v>
      </c>
      <c r="L25" s="7" t="s">
        <v>31</v>
      </c>
      <c r="M25" s="5" t="s">
        <v>62</v>
      </c>
      <c r="N25" s="6">
        <v>24410</v>
      </c>
      <c r="O25" s="5" t="s">
        <v>30</v>
      </c>
      <c r="P25" s="6">
        <v>1.00000024316733</v>
      </c>
      <c r="Q25" s="6" t="s">
        <v>33</v>
      </c>
      <c r="R25" s="6">
        <v>7856.13</v>
      </c>
      <c r="S25" s="6">
        <v>36181.828618122679</v>
      </c>
      <c r="U25">
        <f t="shared" si="0"/>
        <v>1.4822543473216994</v>
      </c>
      <c r="V25" s="8">
        <f t="shared" si="1"/>
        <v>36181.828618122679</v>
      </c>
      <c r="W25" s="8">
        <f t="shared" si="2"/>
        <v>7856.13</v>
      </c>
      <c r="X25" s="9">
        <f t="shared" si="3"/>
        <v>0.21712915847666797</v>
      </c>
      <c r="Y25">
        <f t="shared" si="4"/>
        <v>115.61583909109255</v>
      </c>
      <c r="Z25">
        <f t="shared" si="5"/>
        <v>115615.83909109255</v>
      </c>
    </row>
    <row r="26" spans="1:26" x14ac:dyDescent="0.25">
      <c r="A26" s="4">
        <v>44322</v>
      </c>
      <c r="B26" s="5" t="s">
        <v>26</v>
      </c>
      <c r="C26" s="5" t="s">
        <v>61</v>
      </c>
      <c r="D26" s="5" t="s">
        <v>28</v>
      </c>
      <c r="E26" s="5" t="s">
        <v>56</v>
      </c>
      <c r="F26" s="6">
        <v>24320</v>
      </c>
      <c r="G26" s="5" t="s">
        <v>30</v>
      </c>
      <c r="H26" s="6">
        <v>1.1807420263016861</v>
      </c>
      <c r="I26" s="6">
        <v>27.735003298772533</v>
      </c>
      <c r="J26" s="6">
        <v>28715.071766735411</v>
      </c>
      <c r="K26" s="6">
        <v>1.18071841146116</v>
      </c>
      <c r="L26" s="7" t="s">
        <v>31</v>
      </c>
      <c r="M26" s="5" t="s">
        <v>62</v>
      </c>
      <c r="N26" s="6">
        <v>24320</v>
      </c>
      <c r="O26" s="5" t="s">
        <v>30</v>
      </c>
      <c r="P26" s="6">
        <v>1.161837</v>
      </c>
      <c r="Q26" s="6" t="s">
        <v>33</v>
      </c>
      <c r="R26" s="6">
        <v>7964.13</v>
      </c>
      <c r="S26" s="6">
        <v>36679.201766735408</v>
      </c>
      <c r="U26">
        <f t="shared" si="0"/>
        <v>1.5081908621190547</v>
      </c>
      <c r="V26" s="8">
        <f t="shared" si="1"/>
        <v>36679.201766735408</v>
      </c>
      <c r="W26" s="8">
        <f t="shared" si="2"/>
        <v>7964.13</v>
      </c>
      <c r="X26" s="9">
        <f t="shared" si="3"/>
        <v>0.21712931624435508</v>
      </c>
      <c r="Y26">
        <f t="shared" si="4"/>
        <v>117.63888724528627</v>
      </c>
      <c r="Z26">
        <f t="shared" si="5"/>
        <v>117638.88724528627</v>
      </c>
    </row>
    <row r="27" spans="1:26" x14ac:dyDescent="0.25">
      <c r="A27" s="4">
        <v>44322</v>
      </c>
      <c r="B27" s="5" t="s">
        <v>26</v>
      </c>
      <c r="C27" s="5" t="s">
        <v>61</v>
      </c>
      <c r="D27" s="5" t="s">
        <v>28</v>
      </c>
      <c r="E27" s="5" t="s">
        <v>56</v>
      </c>
      <c r="F27" s="6">
        <v>24350</v>
      </c>
      <c r="G27" s="5" t="s">
        <v>30</v>
      </c>
      <c r="H27" s="6">
        <v>1.2315047947396318</v>
      </c>
      <c r="I27" s="6">
        <v>27.735001383309626</v>
      </c>
      <c r="J27" s="6">
        <v>29986.542009074994</v>
      </c>
      <c r="K27" s="6">
        <v>1.231480164643737</v>
      </c>
      <c r="L27" s="7" t="s">
        <v>31</v>
      </c>
      <c r="M27" s="5" t="s">
        <v>62</v>
      </c>
      <c r="N27" s="6">
        <v>24350</v>
      </c>
      <c r="O27" s="5" t="s">
        <v>30</v>
      </c>
      <c r="P27" s="6">
        <v>1.0000000151505899</v>
      </c>
      <c r="Q27" s="6" t="s">
        <v>33</v>
      </c>
      <c r="R27" s="6">
        <v>8316.76</v>
      </c>
      <c r="S27" s="6">
        <v>38303.302009074992</v>
      </c>
      <c r="U27">
        <f t="shared" si="0"/>
        <v>1.5730308833295685</v>
      </c>
      <c r="V27" s="8">
        <f t="shared" si="1"/>
        <v>38303.302009074992</v>
      </c>
      <c r="W27" s="8">
        <f t="shared" si="2"/>
        <v>8316.76</v>
      </c>
      <c r="X27" s="9">
        <f t="shared" si="3"/>
        <v>0.21712906104099211</v>
      </c>
      <c r="Y27">
        <f t="shared" si="4"/>
        <v>122.69640889970634</v>
      </c>
      <c r="Z27">
        <f t="shared" si="5"/>
        <v>122696.40889970634</v>
      </c>
    </row>
    <row r="28" spans="1:26" x14ac:dyDescent="0.25">
      <c r="A28" s="4">
        <v>44322</v>
      </c>
      <c r="B28" s="5" t="s">
        <v>26</v>
      </c>
      <c r="C28" s="5" t="s">
        <v>61</v>
      </c>
      <c r="D28" s="5" t="s">
        <v>28</v>
      </c>
      <c r="E28" s="5" t="s">
        <v>56</v>
      </c>
      <c r="F28" s="6">
        <v>24480</v>
      </c>
      <c r="G28" s="5" t="s">
        <v>30</v>
      </c>
      <c r="H28" s="6">
        <v>1.1807420263016861</v>
      </c>
      <c r="I28" s="6">
        <v>27.734998847167969</v>
      </c>
      <c r="J28" s="6">
        <v>28903.9867125692</v>
      </c>
      <c r="K28" s="6">
        <v>1.1807184114611602</v>
      </c>
      <c r="L28" s="7" t="s">
        <v>31</v>
      </c>
      <c r="M28" s="5" t="s">
        <v>62</v>
      </c>
      <c r="N28" s="6">
        <v>24480</v>
      </c>
      <c r="O28" s="5" t="s">
        <v>30</v>
      </c>
      <c r="P28" s="6">
        <v>1.161837</v>
      </c>
      <c r="Q28" s="6" t="s">
        <v>33</v>
      </c>
      <c r="R28" s="6">
        <v>8016.52</v>
      </c>
      <c r="S28" s="6">
        <v>36920.5067125692</v>
      </c>
      <c r="U28">
        <f t="shared" si="0"/>
        <v>1.5081906336833824</v>
      </c>
      <c r="V28" s="8">
        <f t="shared" si="1"/>
        <v>36920.5067125692</v>
      </c>
      <c r="W28" s="8">
        <f t="shared" si="2"/>
        <v>8016.52</v>
      </c>
      <c r="X28" s="9">
        <f t="shared" si="3"/>
        <v>0.21712919766810404</v>
      </c>
      <c r="Y28">
        <f t="shared" si="4"/>
        <v>117.63886942730382</v>
      </c>
      <c r="Z28">
        <f t="shared" si="5"/>
        <v>117638.86942730381</v>
      </c>
    </row>
    <row r="29" spans="1:26" x14ac:dyDescent="0.25">
      <c r="A29" s="4">
        <v>44322</v>
      </c>
      <c r="B29" s="5" t="s">
        <v>26</v>
      </c>
      <c r="C29" s="5" t="s">
        <v>61</v>
      </c>
      <c r="D29" s="5" t="s">
        <v>28</v>
      </c>
      <c r="E29" s="5" t="s">
        <v>56</v>
      </c>
      <c r="F29" s="6">
        <v>24360</v>
      </c>
      <c r="G29" s="5" t="s">
        <v>30</v>
      </c>
      <c r="H29" s="6">
        <v>1.1807420263016863</v>
      </c>
      <c r="I29" s="6">
        <v>27.735000999873289</v>
      </c>
      <c r="J29" s="6">
        <v>28762.300503193863</v>
      </c>
      <c r="K29" s="6">
        <v>1.1807184114611602</v>
      </c>
      <c r="L29" s="7" t="s">
        <v>31</v>
      </c>
      <c r="M29" s="5" t="s">
        <v>62</v>
      </c>
      <c r="N29" s="6">
        <v>24360</v>
      </c>
      <c r="O29" s="5" t="s">
        <v>30</v>
      </c>
      <c r="P29" s="6">
        <v>1.161837</v>
      </c>
      <c r="Q29" s="6" t="s">
        <v>33</v>
      </c>
      <c r="R29" s="6">
        <v>7977.22</v>
      </c>
      <c r="S29" s="6">
        <v>36739.52050319386</v>
      </c>
      <c r="U29">
        <f t="shared" si="0"/>
        <v>1.5081904968470385</v>
      </c>
      <c r="V29" s="8">
        <f t="shared" si="1"/>
        <v>36739.52050319386</v>
      </c>
      <c r="W29" s="8">
        <f t="shared" si="2"/>
        <v>7977.22</v>
      </c>
      <c r="X29" s="9">
        <f t="shared" si="3"/>
        <v>0.21712912663916015</v>
      </c>
      <c r="Y29">
        <f t="shared" si="4"/>
        <v>117.63885875406901</v>
      </c>
      <c r="Z29">
        <f t="shared" si="5"/>
        <v>117638.85875406901</v>
      </c>
    </row>
    <row r="30" spans="1:26" x14ac:dyDescent="0.25">
      <c r="A30" s="4">
        <v>44322</v>
      </c>
      <c r="B30" s="5" t="s">
        <v>26</v>
      </c>
      <c r="C30" s="5" t="s">
        <v>63</v>
      </c>
      <c r="D30" s="5" t="s">
        <v>28</v>
      </c>
      <c r="E30" s="5" t="s">
        <v>56</v>
      </c>
      <c r="F30" s="6">
        <v>24420</v>
      </c>
      <c r="G30" s="5" t="s">
        <v>30</v>
      </c>
      <c r="H30" s="6">
        <v>1.1604369211496448</v>
      </c>
      <c r="I30" s="6">
        <v>27.735000623003021</v>
      </c>
      <c r="J30" s="6">
        <v>28337.302857082035</v>
      </c>
      <c r="K30" s="6">
        <v>1.1604137124112217</v>
      </c>
      <c r="L30" s="7" t="s">
        <v>31</v>
      </c>
      <c r="M30" s="5" t="s">
        <v>62</v>
      </c>
      <c r="N30" s="6">
        <v>24420</v>
      </c>
      <c r="O30" s="5" t="s">
        <v>30</v>
      </c>
      <c r="P30" s="6">
        <v>1.00000024316733</v>
      </c>
      <c r="Q30" s="6" t="s">
        <v>33</v>
      </c>
      <c r="R30" s="6">
        <v>7859.35</v>
      </c>
      <c r="S30" s="6">
        <v>36196.652857082037</v>
      </c>
      <c r="U30">
        <f t="shared" si="0"/>
        <v>1.4822544167519263</v>
      </c>
      <c r="V30" s="8">
        <f t="shared" si="1"/>
        <v>36196.652857082037</v>
      </c>
      <c r="W30" s="8">
        <f t="shared" si="2"/>
        <v>7859.35</v>
      </c>
      <c r="X30" s="9">
        <f t="shared" si="3"/>
        <v>0.21712919233255246</v>
      </c>
      <c r="Y30">
        <f t="shared" si="4"/>
        <v>115.61584450665025</v>
      </c>
      <c r="Z30">
        <f t="shared" si="5"/>
        <v>115615.84450665025</v>
      </c>
    </row>
    <row r="31" spans="1:26" x14ac:dyDescent="0.25">
      <c r="A31" s="4">
        <v>44325</v>
      </c>
      <c r="B31" s="5" t="s">
        <v>26</v>
      </c>
      <c r="C31" s="5" t="s">
        <v>61</v>
      </c>
      <c r="D31" s="5" t="s">
        <v>28</v>
      </c>
      <c r="E31" s="5" t="s">
        <v>56</v>
      </c>
      <c r="F31" s="6">
        <v>24270</v>
      </c>
      <c r="G31" s="5" t="s">
        <v>30</v>
      </c>
      <c r="H31" s="6">
        <v>1.1856054396919899</v>
      </c>
      <c r="I31" s="6">
        <v>27.735001410615716</v>
      </c>
      <c r="J31" s="6">
        <v>28774.068528444172</v>
      </c>
      <c r="K31" s="6">
        <v>1.1855817275831961</v>
      </c>
      <c r="L31" s="7" t="s">
        <v>31</v>
      </c>
      <c r="M31" s="5" t="s">
        <v>62</v>
      </c>
      <c r="N31" s="6">
        <v>24270</v>
      </c>
      <c r="O31" s="5" t="s">
        <v>30</v>
      </c>
      <c r="P31" s="6">
        <v>1.161837</v>
      </c>
      <c r="Q31" s="6" t="s">
        <v>33</v>
      </c>
      <c r="R31" s="6">
        <v>7980.49</v>
      </c>
      <c r="S31" s="6">
        <v>36754.558528444169</v>
      </c>
      <c r="U31">
        <f t="shared" si="0"/>
        <v>1.5144029059927553</v>
      </c>
      <c r="V31" s="8">
        <f t="shared" si="1"/>
        <v>36754.558528444169</v>
      </c>
      <c r="W31" s="8">
        <f t="shared" si="2"/>
        <v>7980.49</v>
      </c>
      <c r="X31" s="9">
        <f t="shared" si="3"/>
        <v>0.2171292574177959</v>
      </c>
      <c r="Y31">
        <f t="shared" si="4"/>
        <v>118.12342666743491</v>
      </c>
      <c r="Z31">
        <f t="shared" si="5"/>
        <v>118123.42666743492</v>
      </c>
    </row>
    <row r="32" spans="1:26" x14ac:dyDescent="0.25">
      <c r="A32" s="4">
        <v>44325</v>
      </c>
      <c r="B32" s="5" t="s">
        <v>26</v>
      </c>
      <c r="C32" s="5" t="s">
        <v>63</v>
      </c>
      <c r="D32" s="5" t="s">
        <v>28</v>
      </c>
      <c r="E32" s="5" t="s">
        <v>56</v>
      </c>
      <c r="F32" s="6">
        <v>24280</v>
      </c>
      <c r="G32" s="5" t="s">
        <v>30</v>
      </c>
      <c r="H32" s="6">
        <v>1.1856054382871739</v>
      </c>
      <c r="I32" s="6">
        <v>27.735000867624411</v>
      </c>
      <c r="J32" s="6">
        <v>28785.924311611747</v>
      </c>
      <c r="K32" s="6">
        <v>1.1855817261784081</v>
      </c>
      <c r="L32" s="7" t="s">
        <v>31</v>
      </c>
      <c r="M32" s="5" t="s">
        <v>62</v>
      </c>
      <c r="N32" s="6">
        <v>24280</v>
      </c>
      <c r="O32" s="5" t="s">
        <v>30</v>
      </c>
      <c r="P32" s="6">
        <v>1.161837</v>
      </c>
      <c r="Q32" s="6" t="s">
        <v>33</v>
      </c>
      <c r="R32" s="6">
        <v>7983.78</v>
      </c>
      <c r="S32" s="6">
        <v>36769.704311611749</v>
      </c>
      <c r="U32">
        <f t="shared" si="0"/>
        <v>1.5144029782377162</v>
      </c>
      <c r="V32" s="8">
        <f t="shared" si="1"/>
        <v>36769.704311611749</v>
      </c>
      <c r="W32" s="8">
        <f t="shared" si="2"/>
        <v>7983.78</v>
      </c>
      <c r="X32" s="9">
        <f t="shared" si="3"/>
        <v>0.21712929569245268</v>
      </c>
      <c r="Y32">
        <f t="shared" si="4"/>
        <v>118.12343230254186</v>
      </c>
      <c r="Z32">
        <f t="shared" si="5"/>
        <v>118123.43230254186</v>
      </c>
    </row>
    <row r="33" spans="1:26" x14ac:dyDescent="0.25">
      <c r="A33" s="4">
        <v>44325</v>
      </c>
      <c r="B33" s="5" t="s">
        <v>26</v>
      </c>
      <c r="C33" s="5" t="s">
        <v>61</v>
      </c>
      <c r="D33" s="5" t="s">
        <v>28</v>
      </c>
      <c r="E33" s="5" t="s">
        <v>56</v>
      </c>
      <c r="F33" s="6">
        <v>24270</v>
      </c>
      <c r="G33" s="5" t="s">
        <v>30</v>
      </c>
      <c r="H33" s="6">
        <v>1.2365772957941021</v>
      </c>
      <c r="I33" s="6">
        <v>27.735002514333146</v>
      </c>
      <c r="J33" s="6">
        <v>30011.130734303482</v>
      </c>
      <c r="K33" s="6">
        <v>1.2365525642481863</v>
      </c>
      <c r="L33" s="7" t="s">
        <v>31</v>
      </c>
      <c r="M33" s="5" t="s">
        <v>62</v>
      </c>
      <c r="N33" s="6">
        <v>24270</v>
      </c>
      <c r="O33" s="5" t="s">
        <v>30</v>
      </c>
      <c r="P33" s="6">
        <v>1.0000000151505899</v>
      </c>
      <c r="Q33" s="6" t="s">
        <v>33</v>
      </c>
      <c r="R33" s="6">
        <v>8323.58</v>
      </c>
      <c r="S33" s="6">
        <v>38334.71073430348</v>
      </c>
      <c r="U33">
        <f t="shared" si="0"/>
        <v>1.5795101250228052</v>
      </c>
      <c r="V33" s="8">
        <f t="shared" si="1"/>
        <v>38334.71073430348</v>
      </c>
      <c r="W33" s="8">
        <f t="shared" si="2"/>
        <v>8323.58</v>
      </c>
      <c r="X33" s="9">
        <f t="shared" si="3"/>
        <v>0.21712906764030221</v>
      </c>
      <c r="Y33">
        <f t="shared" si="4"/>
        <v>123.2017897517788</v>
      </c>
      <c r="Z33">
        <f t="shared" si="5"/>
        <v>123201.78975177881</v>
      </c>
    </row>
    <row r="34" spans="1:26" x14ac:dyDescent="0.25">
      <c r="A34" s="4">
        <v>44332</v>
      </c>
      <c r="B34" s="5" t="s">
        <v>26</v>
      </c>
      <c r="C34" s="5" t="s">
        <v>69</v>
      </c>
      <c r="D34" s="5" t="s">
        <v>28</v>
      </c>
      <c r="E34" s="5" t="s">
        <v>56</v>
      </c>
      <c r="F34" s="6">
        <v>24450</v>
      </c>
      <c r="G34" s="5" t="s">
        <v>30</v>
      </c>
      <c r="H34" s="6">
        <v>1.2377192361613059</v>
      </c>
      <c r="I34" s="6">
        <v>27.734997662008563</v>
      </c>
      <c r="J34" s="6">
        <v>30261.630079437447</v>
      </c>
      <c r="K34" s="6">
        <v>1.2376944817765827</v>
      </c>
      <c r="L34" s="7" t="s">
        <v>31</v>
      </c>
      <c r="M34" s="5" t="s">
        <v>62</v>
      </c>
      <c r="N34" s="6">
        <v>24450</v>
      </c>
      <c r="O34" s="5" t="s">
        <v>30</v>
      </c>
      <c r="P34" s="6">
        <v>1.0000000151505899</v>
      </c>
      <c r="Q34" s="6" t="s">
        <v>33</v>
      </c>
      <c r="R34" s="6">
        <v>8393.06</v>
      </c>
      <c r="S34" s="6">
        <v>38654.690079437445</v>
      </c>
      <c r="U34">
        <f t="shared" si="0"/>
        <v>1.5809689194043945</v>
      </c>
      <c r="V34" s="8">
        <f t="shared" si="1"/>
        <v>38654.690079437445</v>
      </c>
      <c r="W34" s="8">
        <f t="shared" si="2"/>
        <v>8393.06</v>
      </c>
      <c r="X34" s="9">
        <f t="shared" si="3"/>
        <v>0.21712914998805616</v>
      </c>
      <c r="Y34">
        <f t="shared" si="4"/>
        <v>123.31557571354277</v>
      </c>
      <c r="Z34">
        <f t="shared" si="5"/>
        <v>123315.57571354277</v>
      </c>
    </row>
    <row r="35" spans="1:26" x14ac:dyDescent="0.25">
      <c r="A35" s="4">
        <v>44332</v>
      </c>
      <c r="B35" s="5" t="s">
        <v>26</v>
      </c>
      <c r="C35" s="5" t="s">
        <v>69</v>
      </c>
      <c r="D35" s="5" t="s">
        <v>28</v>
      </c>
      <c r="E35" s="5" t="s">
        <v>56</v>
      </c>
      <c r="F35" s="6">
        <v>24420</v>
      </c>
      <c r="G35" s="5" t="s">
        <v>30</v>
      </c>
      <c r="H35" s="6">
        <v>1.1867003078504581</v>
      </c>
      <c r="I35" s="6">
        <v>27.735002210784288</v>
      </c>
      <c r="J35" s="6">
        <v>28978.641933277835</v>
      </c>
      <c r="K35" s="6">
        <v>1.1866765738443013</v>
      </c>
      <c r="L35" s="7" t="s">
        <v>31</v>
      </c>
      <c r="M35" s="5" t="s">
        <v>62</v>
      </c>
      <c r="N35" s="6">
        <v>24420</v>
      </c>
      <c r="O35" s="5" t="s">
        <v>30</v>
      </c>
      <c r="P35" s="6">
        <v>1.161837</v>
      </c>
      <c r="Q35" s="6" t="s">
        <v>33</v>
      </c>
      <c r="R35" s="6">
        <v>8037.23</v>
      </c>
      <c r="S35" s="6">
        <v>37015.871933277835</v>
      </c>
      <c r="U35">
        <f t="shared" si="0"/>
        <v>1.5158014714691987</v>
      </c>
      <c r="V35" s="8">
        <f t="shared" si="1"/>
        <v>37015.871933277835</v>
      </c>
      <c r="W35" s="8">
        <f t="shared" si="2"/>
        <v>8037.23</v>
      </c>
      <c r="X35" s="9">
        <f t="shared" si="3"/>
        <v>0.21712929022683394</v>
      </c>
      <c r="Y35">
        <f t="shared" si="4"/>
        <v>118.2325147745975</v>
      </c>
      <c r="Z35">
        <f t="shared" si="5"/>
        <v>118232.5147745975</v>
      </c>
    </row>
    <row r="36" spans="1:26" x14ac:dyDescent="0.25">
      <c r="A36" s="4">
        <v>44332</v>
      </c>
      <c r="B36" s="5" t="s">
        <v>26</v>
      </c>
      <c r="C36" s="5" t="s">
        <v>69</v>
      </c>
      <c r="D36" s="5" t="s">
        <v>28</v>
      </c>
      <c r="E36" s="5" t="s">
        <v>56</v>
      </c>
      <c r="F36" s="6">
        <v>24290</v>
      </c>
      <c r="G36" s="5" t="s">
        <v>30</v>
      </c>
      <c r="H36" s="6">
        <v>1.2377192361705001</v>
      </c>
      <c r="I36" s="6">
        <v>27.734999897680584</v>
      </c>
      <c r="J36" s="6">
        <v>30063.598962576511</v>
      </c>
      <c r="K36" s="6">
        <v>1.2376944817857765</v>
      </c>
      <c r="L36" s="7" t="s">
        <v>31</v>
      </c>
      <c r="M36" s="5" t="s">
        <v>62</v>
      </c>
      <c r="N36" s="6">
        <v>24290</v>
      </c>
      <c r="O36" s="5" t="s">
        <v>30</v>
      </c>
      <c r="P36" s="6">
        <v>1.0000000151505899</v>
      </c>
      <c r="Q36" s="6" t="s">
        <v>33</v>
      </c>
      <c r="R36" s="6">
        <v>8338.14</v>
      </c>
      <c r="S36" s="6">
        <v>38401.738962576506</v>
      </c>
      <c r="U36">
        <f t="shared" si="0"/>
        <v>1.5809690803860232</v>
      </c>
      <c r="V36" s="8">
        <f t="shared" si="1"/>
        <v>38401.738962576506</v>
      </c>
      <c r="W36" s="8">
        <f t="shared" si="2"/>
        <v>8338.14</v>
      </c>
      <c r="X36" s="9">
        <f t="shared" si="3"/>
        <v>0.217129229697794</v>
      </c>
      <c r="Y36">
        <f t="shared" si="4"/>
        <v>123.31558827010981</v>
      </c>
      <c r="Z36">
        <f t="shared" si="5"/>
        <v>123315.58827010982</v>
      </c>
    </row>
    <row r="37" spans="1:26" x14ac:dyDescent="0.25">
      <c r="A37" s="4">
        <v>44332</v>
      </c>
      <c r="B37" s="5" t="s">
        <v>26</v>
      </c>
      <c r="C37" s="5" t="s">
        <v>69</v>
      </c>
      <c r="D37" s="5" t="s">
        <v>28</v>
      </c>
      <c r="E37" s="5" t="s">
        <v>56</v>
      </c>
      <c r="F37" s="6">
        <v>24480</v>
      </c>
      <c r="G37" s="5" t="s">
        <v>30</v>
      </c>
      <c r="H37" s="6">
        <v>1.2377192347655441</v>
      </c>
      <c r="I37" s="6">
        <v>27.734996151005159</v>
      </c>
      <c r="J37" s="6">
        <v>30298.760879723181</v>
      </c>
      <c r="K37" s="6">
        <v>1.2376944803808489</v>
      </c>
      <c r="L37" s="7" t="s">
        <v>31</v>
      </c>
      <c r="M37" s="5" t="s">
        <v>62</v>
      </c>
      <c r="N37" s="6">
        <v>24480</v>
      </c>
      <c r="O37" s="5" t="s">
        <v>30</v>
      </c>
      <c r="P37" s="6">
        <v>1.0000000151505899</v>
      </c>
      <c r="Q37" s="6" t="s">
        <v>33</v>
      </c>
      <c r="R37" s="6">
        <v>8403.36</v>
      </c>
      <c r="S37" s="6">
        <v>38702.120879723181</v>
      </c>
      <c r="U37">
        <f t="shared" si="0"/>
        <v>1.5809689901847706</v>
      </c>
      <c r="V37" s="8">
        <f t="shared" si="1"/>
        <v>38702.120879723181</v>
      </c>
      <c r="W37" s="8">
        <f t="shared" si="2"/>
        <v>8403.36</v>
      </c>
      <c r="X37" s="9">
        <f t="shared" si="3"/>
        <v>0.21712918592021374</v>
      </c>
      <c r="Y37">
        <f t="shared" si="4"/>
        <v>123.31558123441211</v>
      </c>
      <c r="Z37">
        <f t="shared" si="5"/>
        <v>123315.58123441211</v>
      </c>
    </row>
    <row r="38" spans="1:26" x14ac:dyDescent="0.25">
      <c r="A38" s="4">
        <v>44332</v>
      </c>
      <c r="B38" s="5" t="s">
        <v>26</v>
      </c>
      <c r="C38" s="5" t="s">
        <v>69</v>
      </c>
      <c r="D38" s="5" t="s">
        <v>28</v>
      </c>
      <c r="E38" s="5" t="s">
        <v>56</v>
      </c>
      <c r="F38" s="6">
        <v>24300</v>
      </c>
      <c r="G38" s="5" t="s">
        <v>30</v>
      </c>
      <c r="H38" s="6">
        <v>1.1867003078642602</v>
      </c>
      <c r="I38" s="6">
        <v>27.735004385415387</v>
      </c>
      <c r="J38" s="6">
        <v>28836.2407447519</v>
      </c>
      <c r="K38" s="6">
        <v>1.1866765738581029</v>
      </c>
      <c r="L38" s="7" t="s">
        <v>31</v>
      </c>
      <c r="M38" s="5" t="s">
        <v>62</v>
      </c>
      <c r="N38" s="6">
        <v>24300</v>
      </c>
      <c r="O38" s="5" t="s">
        <v>30</v>
      </c>
      <c r="P38" s="6">
        <v>1.161837</v>
      </c>
      <c r="Q38" s="6" t="s">
        <v>33</v>
      </c>
      <c r="R38" s="6">
        <v>7997.73</v>
      </c>
      <c r="S38" s="6">
        <v>36833.970744751903</v>
      </c>
      <c r="U38">
        <f t="shared" si="0"/>
        <v>1.5158012652161277</v>
      </c>
      <c r="V38" s="8">
        <f t="shared" si="1"/>
        <v>36833.970744751903</v>
      </c>
      <c r="W38" s="8">
        <f t="shared" si="2"/>
        <v>7997.73</v>
      </c>
      <c r="X38" s="9">
        <f t="shared" si="3"/>
        <v>0.21712918369354775</v>
      </c>
      <c r="Y38">
        <f t="shared" si="4"/>
        <v>118.23249868685797</v>
      </c>
      <c r="Z38">
        <f t="shared" si="5"/>
        <v>118232.49868685797</v>
      </c>
    </row>
    <row r="39" spans="1:26" x14ac:dyDescent="0.25">
      <c r="A39" s="4">
        <v>44332</v>
      </c>
      <c r="B39" s="5" t="s">
        <v>26</v>
      </c>
      <c r="C39" s="5" t="s">
        <v>69</v>
      </c>
      <c r="D39" s="5" t="s">
        <v>28</v>
      </c>
      <c r="E39" s="5" t="s">
        <v>56</v>
      </c>
      <c r="F39" s="6">
        <v>24410</v>
      </c>
      <c r="G39" s="5" t="s">
        <v>30</v>
      </c>
      <c r="H39" s="6">
        <v>1.2377192361635931</v>
      </c>
      <c r="I39" s="6">
        <v>27.734998218178919</v>
      </c>
      <c r="J39" s="6">
        <v>30212.12230022221</v>
      </c>
      <c r="K39" s="6">
        <v>1.2376944817788698</v>
      </c>
      <c r="L39" s="7" t="s">
        <v>31</v>
      </c>
      <c r="M39" s="5" t="s">
        <v>62</v>
      </c>
      <c r="N39" s="6">
        <v>24410</v>
      </c>
      <c r="O39" s="5" t="s">
        <v>30</v>
      </c>
      <c r="P39" s="6">
        <v>1.0000000151505899</v>
      </c>
      <c r="Q39" s="6" t="s">
        <v>33</v>
      </c>
      <c r="R39" s="6">
        <v>8379.33</v>
      </c>
      <c r="S39" s="6">
        <v>38591.452300222212</v>
      </c>
      <c r="U39">
        <f t="shared" si="0"/>
        <v>1.5809689594519547</v>
      </c>
      <c r="V39" s="8">
        <f t="shared" si="1"/>
        <v>38591.452300222212</v>
      </c>
      <c r="W39" s="8">
        <f t="shared" si="2"/>
        <v>8379.33</v>
      </c>
      <c r="X39" s="9">
        <f t="shared" si="3"/>
        <v>0.2171291698175285</v>
      </c>
      <c r="Y39">
        <f t="shared" si="4"/>
        <v>123.31557883725247</v>
      </c>
      <c r="Z39">
        <f t="shared" si="5"/>
        <v>123315.57883725247</v>
      </c>
    </row>
    <row r="40" spans="1:26" x14ac:dyDescent="0.25">
      <c r="A40" s="4">
        <v>44339</v>
      </c>
      <c r="B40" s="5" t="s">
        <v>26</v>
      </c>
      <c r="C40" s="5" t="s">
        <v>70</v>
      </c>
      <c r="D40" s="5" t="s">
        <v>28</v>
      </c>
      <c r="E40" s="5" t="s">
        <v>56</v>
      </c>
      <c r="F40" s="6">
        <v>24420</v>
      </c>
      <c r="G40" s="5" t="s">
        <v>30</v>
      </c>
      <c r="H40" s="6">
        <v>1.2332396257252853</v>
      </c>
      <c r="I40" s="6">
        <v>27.734998396478421</v>
      </c>
      <c r="J40" s="6">
        <v>30115.109345978261</v>
      </c>
      <c r="K40" s="6">
        <v>1.2332149609327707</v>
      </c>
      <c r="L40" s="7" t="s">
        <v>31</v>
      </c>
      <c r="M40" s="5" t="s">
        <v>62</v>
      </c>
      <c r="N40" s="6">
        <v>24420</v>
      </c>
      <c r="O40" s="5" t="s">
        <v>30</v>
      </c>
      <c r="P40" s="6">
        <v>1.0000000151505899</v>
      </c>
      <c r="Q40" s="6" t="s">
        <v>33</v>
      </c>
      <c r="R40" s="6">
        <v>8352.42</v>
      </c>
      <c r="S40" s="6">
        <v>38467.529345978262</v>
      </c>
      <c r="U40">
        <f t="shared" si="0"/>
        <v>1.5752469019647117</v>
      </c>
      <c r="V40" s="8">
        <f t="shared" si="1"/>
        <v>38467.529345978262</v>
      </c>
      <c r="W40" s="8">
        <f t="shared" si="2"/>
        <v>8352.42</v>
      </c>
      <c r="X40" s="9">
        <f t="shared" si="3"/>
        <v>0.21712909932109367</v>
      </c>
      <c r="Y40">
        <f t="shared" si="4"/>
        <v>122.86925835324752</v>
      </c>
      <c r="Z40">
        <f t="shared" si="5"/>
        <v>122869.25835324751</v>
      </c>
    </row>
    <row r="41" spans="1:26" x14ac:dyDescent="0.25">
      <c r="A41" s="4">
        <v>44339</v>
      </c>
      <c r="B41" s="5" t="s">
        <v>26</v>
      </c>
      <c r="C41" s="5" t="s">
        <v>70</v>
      </c>
      <c r="D41" s="5" t="s">
        <v>28</v>
      </c>
      <c r="E41" s="5" t="s">
        <v>56</v>
      </c>
      <c r="F41" s="6">
        <v>24590</v>
      </c>
      <c r="G41" s="5" t="s">
        <v>30</v>
      </c>
      <c r="H41" s="6">
        <v>1.2332396251517794</v>
      </c>
      <c r="I41" s="6">
        <v>27.735000562271711</v>
      </c>
      <c r="J41" s="6">
        <v>30324.755875234605</v>
      </c>
      <c r="K41" s="6">
        <v>1.2332149603592764</v>
      </c>
      <c r="L41" s="7" t="s">
        <v>31</v>
      </c>
      <c r="M41" s="5" t="s">
        <v>62</v>
      </c>
      <c r="N41" s="6">
        <v>24590</v>
      </c>
      <c r="O41" s="5" t="s">
        <v>30</v>
      </c>
      <c r="P41" s="6">
        <v>1.0000000151505899</v>
      </c>
      <c r="Q41" s="6" t="s">
        <v>33</v>
      </c>
      <c r="R41" s="6">
        <v>8410.57</v>
      </c>
      <c r="S41" s="6">
        <v>38735.325875234601</v>
      </c>
      <c r="U41">
        <f t="shared" si="0"/>
        <v>1.5752470872401221</v>
      </c>
      <c r="V41" s="8">
        <f t="shared" si="1"/>
        <v>38735.325875234601</v>
      </c>
      <c r="W41" s="8">
        <f t="shared" si="2"/>
        <v>8410.57</v>
      </c>
      <c r="X41" s="9">
        <f t="shared" si="3"/>
        <v>0.21712919176387491</v>
      </c>
      <c r="Y41">
        <f t="shared" si="4"/>
        <v>122.86927280472952</v>
      </c>
      <c r="Z41">
        <f t="shared" si="5"/>
        <v>122869.27280472952</v>
      </c>
    </row>
    <row r="42" spans="1:26" x14ac:dyDescent="0.25">
      <c r="A42" s="4">
        <v>44351</v>
      </c>
      <c r="B42" s="5" t="s">
        <v>26</v>
      </c>
      <c r="C42" s="5" t="s">
        <v>71</v>
      </c>
      <c r="D42" s="5" t="s">
        <v>28</v>
      </c>
      <c r="E42" s="5" t="s">
        <v>56</v>
      </c>
      <c r="F42" s="6">
        <v>24470</v>
      </c>
      <c r="G42" s="5" t="s">
        <v>30</v>
      </c>
      <c r="H42" s="6">
        <v>1.6268110811853245</v>
      </c>
      <c r="I42" s="6">
        <v>27.734999533980019</v>
      </c>
      <c r="J42" s="6">
        <v>39807.270995261759</v>
      </c>
      <c r="K42" s="6">
        <v>1.6267785449637009</v>
      </c>
      <c r="L42" s="7" t="s">
        <v>31</v>
      </c>
      <c r="M42" s="5" t="s">
        <v>62</v>
      </c>
      <c r="N42" s="6">
        <v>24470</v>
      </c>
      <c r="O42" s="5" t="s">
        <v>30</v>
      </c>
      <c r="P42" s="6">
        <v>1.5984</v>
      </c>
      <c r="Q42" s="6" t="s">
        <v>33</v>
      </c>
      <c r="R42" s="6">
        <v>11040.55</v>
      </c>
      <c r="S42" s="6">
        <v>50847.820995261762</v>
      </c>
      <c r="U42">
        <f t="shared" si="0"/>
        <v>2.0779657129244691</v>
      </c>
      <c r="V42" s="8">
        <f t="shared" si="1"/>
        <v>50847.820995261762</v>
      </c>
      <c r="W42" s="8">
        <f t="shared" si="2"/>
        <v>11040.55</v>
      </c>
      <c r="X42" s="9">
        <f t="shared" si="3"/>
        <v>0.21712926500879576</v>
      </c>
      <c r="Y42">
        <f t="shared" si="4"/>
        <v>162.08132560810859</v>
      </c>
      <c r="Z42">
        <f t="shared" si="5"/>
        <v>162081.32560810857</v>
      </c>
    </row>
    <row r="43" spans="1:26" x14ac:dyDescent="0.25">
      <c r="A43" s="4">
        <v>44351</v>
      </c>
      <c r="B43" s="5" t="s">
        <v>26</v>
      </c>
      <c r="C43" s="5" t="s">
        <v>71</v>
      </c>
      <c r="D43" s="5" t="s">
        <v>28</v>
      </c>
      <c r="E43" s="5" t="s">
        <v>56</v>
      </c>
      <c r="F43" s="6">
        <v>24280</v>
      </c>
      <c r="G43" s="5" t="s">
        <v>30</v>
      </c>
      <c r="H43" s="6">
        <v>1.2333261486630942</v>
      </c>
      <c r="I43" s="6">
        <v>27.734997510867242</v>
      </c>
      <c r="J43" s="6">
        <v>29944.559986362139</v>
      </c>
      <c r="K43" s="6">
        <v>1.2333014821401211</v>
      </c>
      <c r="L43" s="7" t="s">
        <v>31</v>
      </c>
      <c r="M43" s="5" t="s">
        <v>62</v>
      </c>
      <c r="N43" s="6">
        <v>24280</v>
      </c>
      <c r="O43" s="5" t="s">
        <v>30</v>
      </c>
      <c r="P43" s="6">
        <v>1.0000000151505899</v>
      </c>
      <c r="Q43" s="6" t="s">
        <v>33</v>
      </c>
      <c r="R43" s="6">
        <v>8305.1200000000008</v>
      </c>
      <c r="S43" s="6">
        <v>38249.679986362142</v>
      </c>
      <c r="U43">
        <f t="shared" si="0"/>
        <v>1.5753574953196929</v>
      </c>
      <c r="V43" s="8">
        <f t="shared" si="1"/>
        <v>38249.679986362142</v>
      </c>
      <c r="W43" s="8">
        <f t="shared" si="2"/>
        <v>8305.1200000000008</v>
      </c>
      <c r="X43" s="9">
        <f t="shared" si="3"/>
        <v>0.21712913684405144</v>
      </c>
      <c r="Y43">
        <f t="shared" si="4"/>
        <v>122.87788463493605</v>
      </c>
      <c r="Z43">
        <f t="shared" si="5"/>
        <v>122877.88463493605</v>
      </c>
    </row>
    <row r="44" spans="1:26" x14ac:dyDescent="0.25">
      <c r="A44" s="4">
        <v>44351</v>
      </c>
      <c r="B44" s="5" t="s">
        <v>26</v>
      </c>
      <c r="C44" s="5" t="s">
        <v>71</v>
      </c>
      <c r="D44" s="5" t="s">
        <v>28</v>
      </c>
      <c r="E44" s="5" t="s">
        <v>56</v>
      </c>
      <c r="F44" s="6">
        <v>24410</v>
      </c>
      <c r="G44" s="5" t="s">
        <v>30</v>
      </c>
      <c r="H44" s="6">
        <v>1.233326149237256</v>
      </c>
      <c r="I44" s="6">
        <v>27.735002647043789</v>
      </c>
      <c r="J44" s="6">
        <v>30104.889193055362</v>
      </c>
      <c r="K44" s="6">
        <v>1.2333014827142712</v>
      </c>
      <c r="L44" s="7" t="s">
        <v>31</v>
      </c>
      <c r="M44" s="5" t="s">
        <v>62</v>
      </c>
      <c r="N44" s="6">
        <v>24410</v>
      </c>
      <c r="O44" s="5" t="s">
        <v>30</v>
      </c>
      <c r="P44" s="6">
        <v>1.0000000151505899</v>
      </c>
      <c r="Q44" s="6" t="s">
        <v>33</v>
      </c>
      <c r="R44" s="6">
        <v>8349.59</v>
      </c>
      <c r="S44" s="6">
        <v>38454.479193055362</v>
      </c>
      <c r="U44">
        <f t="shared" si="0"/>
        <v>1.5753576072533946</v>
      </c>
      <c r="V44" s="8">
        <f t="shared" si="1"/>
        <v>38454.479193055362</v>
      </c>
      <c r="W44" s="8">
        <f t="shared" si="2"/>
        <v>8349.59</v>
      </c>
      <c r="X44" s="9">
        <f t="shared" si="3"/>
        <v>0.21712919210482726</v>
      </c>
      <c r="Y44">
        <f t="shared" si="4"/>
        <v>122.87789336576478</v>
      </c>
      <c r="Z44">
        <f t="shared" si="5"/>
        <v>122877.89336576477</v>
      </c>
    </row>
    <row r="45" spans="1:26" x14ac:dyDescent="0.25">
      <c r="A45" s="4">
        <v>44356</v>
      </c>
      <c r="B45" s="5" t="s">
        <v>26</v>
      </c>
      <c r="C45" s="5" t="s">
        <v>71</v>
      </c>
      <c r="D45" s="5" t="s">
        <v>28</v>
      </c>
      <c r="E45" s="5" t="s">
        <v>56</v>
      </c>
      <c r="F45" s="6">
        <v>24460</v>
      </c>
      <c r="G45" s="5" t="s">
        <v>30</v>
      </c>
      <c r="H45" s="6">
        <v>1.6212749965714772</v>
      </c>
      <c r="I45" s="6">
        <v>27.734998897069186</v>
      </c>
      <c r="J45" s="6">
        <v>39655.593288410011</v>
      </c>
      <c r="K45" s="6">
        <v>1.6212425710715459</v>
      </c>
      <c r="L45" s="7" t="s">
        <v>31</v>
      </c>
      <c r="M45" s="5" t="s">
        <v>62</v>
      </c>
      <c r="N45" s="6">
        <v>24460</v>
      </c>
      <c r="O45" s="5" t="s">
        <v>30</v>
      </c>
      <c r="P45" s="6">
        <v>1.5984</v>
      </c>
      <c r="Q45" s="6" t="s">
        <v>33</v>
      </c>
      <c r="R45" s="6">
        <v>10998.48</v>
      </c>
      <c r="S45" s="6">
        <v>50654.073288410014</v>
      </c>
      <c r="U45">
        <f t="shared" si="0"/>
        <v>2.0708942472775966</v>
      </c>
      <c r="V45" s="8">
        <f t="shared" si="1"/>
        <v>50654.073288410014</v>
      </c>
      <c r="W45" s="8">
        <f t="shared" si="2"/>
        <v>10998.48</v>
      </c>
      <c r="X45" s="9">
        <f t="shared" si="3"/>
        <v>0.21712923139226642</v>
      </c>
      <c r="Y45">
        <f t="shared" si="4"/>
        <v>161.52975128765254</v>
      </c>
      <c r="Z45">
        <f t="shared" si="5"/>
        <v>161529.75128765256</v>
      </c>
    </row>
    <row r="46" spans="1:26" x14ac:dyDescent="0.25">
      <c r="A46" s="4">
        <v>44358</v>
      </c>
      <c r="B46" s="5" t="s">
        <v>26</v>
      </c>
      <c r="C46" s="5" t="s">
        <v>71</v>
      </c>
      <c r="D46" s="5" t="s">
        <v>28</v>
      </c>
      <c r="E46" s="5" t="s">
        <v>56</v>
      </c>
      <c r="F46" s="6">
        <v>24410</v>
      </c>
      <c r="G46" s="5" t="s">
        <v>30</v>
      </c>
      <c r="H46" s="6">
        <v>1.6150067559402335</v>
      </c>
      <c r="I46" s="6">
        <v>27.734998984831755</v>
      </c>
      <c r="J46" s="6">
        <v>39421.526466202849</v>
      </c>
      <c r="K46" s="6">
        <v>1.6149744558051147</v>
      </c>
      <c r="L46" s="7" t="s">
        <v>31</v>
      </c>
      <c r="M46" s="5" t="s">
        <v>62</v>
      </c>
      <c r="N46" s="6">
        <v>24410</v>
      </c>
      <c r="O46" s="5" t="s">
        <v>30</v>
      </c>
      <c r="P46" s="6">
        <v>1.5984</v>
      </c>
      <c r="Q46" s="6" t="s">
        <v>33</v>
      </c>
      <c r="R46" s="6">
        <v>10933.56</v>
      </c>
      <c r="S46" s="6">
        <v>50355.086466202847</v>
      </c>
      <c r="U46">
        <f t="shared" si="0"/>
        <v>2.0628876061533323</v>
      </c>
      <c r="V46" s="8">
        <f t="shared" si="1"/>
        <v>50355.086466202847</v>
      </c>
      <c r="W46" s="8">
        <f t="shared" si="2"/>
        <v>10933.56</v>
      </c>
      <c r="X46" s="9">
        <f t="shared" si="3"/>
        <v>0.21712920714252668</v>
      </c>
      <c r="Y46">
        <f t="shared" si="4"/>
        <v>160.90523327995993</v>
      </c>
      <c r="Z46">
        <f t="shared" si="5"/>
        <v>160905.23327995994</v>
      </c>
    </row>
    <row r="47" spans="1:26" x14ac:dyDescent="0.25">
      <c r="A47" s="4">
        <v>44358</v>
      </c>
      <c r="B47" s="5" t="s">
        <v>26</v>
      </c>
      <c r="C47" s="5" t="s">
        <v>71</v>
      </c>
      <c r="D47" s="5" t="s">
        <v>28</v>
      </c>
      <c r="E47" s="5" t="s">
        <v>56</v>
      </c>
      <c r="F47" s="6">
        <v>24480</v>
      </c>
      <c r="G47" s="5" t="s">
        <v>30</v>
      </c>
      <c r="H47" s="6">
        <v>1.6150067559402332</v>
      </c>
      <c r="I47" s="6">
        <v>27.735001624043804</v>
      </c>
      <c r="J47" s="6">
        <v>39534.574678109202</v>
      </c>
      <c r="K47" s="6">
        <v>1.6149744558051145</v>
      </c>
      <c r="L47" s="7" t="s">
        <v>31</v>
      </c>
      <c r="M47" s="5" t="s">
        <v>62</v>
      </c>
      <c r="N47" s="6">
        <v>24480</v>
      </c>
      <c r="O47" s="5" t="s">
        <v>30</v>
      </c>
      <c r="P47" s="6">
        <v>1.5984</v>
      </c>
      <c r="Q47" s="6" t="s">
        <v>33</v>
      </c>
      <c r="R47" s="6">
        <v>10964.91</v>
      </c>
      <c r="S47" s="6">
        <v>50499.484678109206</v>
      </c>
      <c r="U47">
        <f t="shared" si="0"/>
        <v>2.0628874460011932</v>
      </c>
      <c r="V47" s="8">
        <f t="shared" si="1"/>
        <v>50499.484678109206</v>
      </c>
      <c r="W47" s="8">
        <f t="shared" si="2"/>
        <v>10964.91</v>
      </c>
      <c r="X47" s="9">
        <f t="shared" si="3"/>
        <v>0.217129146364401</v>
      </c>
      <c r="Y47">
        <f t="shared" si="4"/>
        <v>160.90522078809306</v>
      </c>
      <c r="Z47">
        <f t="shared" si="5"/>
        <v>160905.22078809305</v>
      </c>
    </row>
    <row r="48" spans="1:26" x14ac:dyDescent="0.25">
      <c r="A48" s="4">
        <v>44358</v>
      </c>
      <c r="B48" s="5" t="s">
        <v>26</v>
      </c>
      <c r="C48" s="5" t="s">
        <v>71</v>
      </c>
      <c r="D48" s="5" t="s">
        <v>28</v>
      </c>
      <c r="E48" s="5" t="s">
        <v>56</v>
      </c>
      <c r="F48" s="6">
        <v>24580</v>
      </c>
      <c r="G48" s="5" t="s">
        <v>30</v>
      </c>
      <c r="H48" s="6">
        <v>1.6150067559402335</v>
      </c>
      <c r="I48" s="6">
        <v>27.735001438638356</v>
      </c>
      <c r="J48" s="6">
        <v>39696.072123689715</v>
      </c>
      <c r="K48" s="6">
        <v>1.6149744558051145</v>
      </c>
      <c r="L48" s="7" t="s">
        <v>31</v>
      </c>
      <c r="M48" s="5" t="s">
        <v>62</v>
      </c>
      <c r="N48" s="6">
        <v>24580</v>
      </c>
      <c r="O48" s="5" t="s">
        <v>30</v>
      </c>
      <c r="P48" s="6">
        <v>1.5984</v>
      </c>
      <c r="Q48" s="6" t="s">
        <v>33</v>
      </c>
      <c r="R48" s="6">
        <v>11009.71</v>
      </c>
      <c r="S48" s="6">
        <v>50705.782123689714</v>
      </c>
      <c r="U48">
        <f t="shared" si="0"/>
        <v>2.0628877999873767</v>
      </c>
      <c r="V48" s="8">
        <f t="shared" si="1"/>
        <v>50705.782123689714</v>
      </c>
      <c r="W48" s="8">
        <f t="shared" si="2"/>
        <v>11009.71</v>
      </c>
      <c r="X48" s="9">
        <f t="shared" si="3"/>
        <v>0.21712928070300425</v>
      </c>
      <c r="Y48">
        <f t="shared" si="4"/>
        <v>160.90524839901539</v>
      </c>
      <c r="Z48">
        <f t="shared" si="5"/>
        <v>160905.2483990154</v>
      </c>
    </row>
    <row r="49" spans="1:26" x14ac:dyDescent="0.25">
      <c r="A49" s="4">
        <v>44365</v>
      </c>
      <c r="B49" s="5" t="s">
        <v>26</v>
      </c>
      <c r="C49" s="5" t="s">
        <v>72</v>
      </c>
      <c r="D49" s="5" t="s">
        <v>28</v>
      </c>
      <c r="E49" s="5" t="s">
        <v>56</v>
      </c>
      <c r="F49" s="6">
        <v>24470</v>
      </c>
      <c r="G49" s="5" t="s">
        <v>30</v>
      </c>
      <c r="H49" s="6">
        <v>1.5959789595362002</v>
      </c>
      <c r="I49" s="6">
        <v>27.735000261113708</v>
      </c>
      <c r="J49" s="6">
        <v>39052.824067748021</v>
      </c>
      <c r="K49" s="6">
        <v>1.5959470399570095</v>
      </c>
      <c r="L49" s="7" t="s">
        <v>31</v>
      </c>
      <c r="M49" s="5" t="s">
        <v>62</v>
      </c>
      <c r="N49" s="6">
        <v>24470</v>
      </c>
      <c r="O49" s="5" t="s">
        <v>30</v>
      </c>
      <c r="P49" s="6">
        <v>1.5984</v>
      </c>
      <c r="Q49" s="6" t="s">
        <v>33</v>
      </c>
      <c r="R49" s="6">
        <v>10831.3</v>
      </c>
      <c r="S49" s="6">
        <v>49884.124067748024</v>
      </c>
      <c r="U49">
        <f t="shared" si="0"/>
        <v>2.0385829206272179</v>
      </c>
      <c r="V49" s="8">
        <f t="shared" si="1"/>
        <v>49884.124067748024</v>
      </c>
      <c r="W49" s="8">
        <f t="shared" si="2"/>
        <v>10831.3</v>
      </c>
      <c r="X49" s="9">
        <f t="shared" si="3"/>
        <v>0.2171292009716343</v>
      </c>
      <c r="Y49">
        <f t="shared" si="4"/>
        <v>159.00946780892301</v>
      </c>
      <c r="Z49">
        <f t="shared" si="5"/>
        <v>159009.46780892301</v>
      </c>
    </row>
    <row r="50" spans="1:26" x14ac:dyDescent="0.25">
      <c r="A50" s="4">
        <v>44365</v>
      </c>
      <c r="B50" s="5" t="s">
        <v>26</v>
      </c>
      <c r="C50" s="5" t="s">
        <v>72</v>
      </c>
      <c r="D50" s="5" t="s">
        <v>28</v>
      </c>
      <c r="E50" s="5" t="s">
        <v>56</v>
      </c>
      <c r="F50" s="6">
        <v>24570</v>
      </c>
      <c r="G50" s="5" t="s">
        <v>30</v>
      </c>
      <c r="H50" s="6">
        <v>1.5959789595362004</v>
      </c>
      <c r="I50" s="6">
        <v>27.735000081179933</v>
      </c>
      <c r="J50" s="6">
        <v>39212.418771743723</v>
      </c>
      <c r="K50" s="6">
        <v>1.5959470399570095</v>
      </c>
      <c r="L50" s="7" t="s">
        <v>31</v>
      </c>
      <c r="M50" s="5" t="s">
        <v>62</v>
      </c>
      <c r="N50" s="6">
        <v>24570</v>
      </c>
      <c r="O50" s="5" t="s">
        <v>30</v>
      </c>
      <c r="P50" s="6">
        <v>1.5984</v>
      </c>
      <c r="Q50" s="6" t="s">
        <v>33</v>
      </c>
      <c r="R50" s="6">
        <v>10875.56</v>
      </c>
      <c r="S50" s="6">
        <v>50087.978771743721</v>
      </c>
      <c r="U50">
        <f t="shared" si="0"/>
        <v>2.0385827745927441</v>
      </c>
      <c r="V50" s="8">
        <f t="shared" si="1"/>
        <v>50087.978771743721</v>
      </c>
      <c r="W50" s="8">
        <f t="shared" si="2"/>
        <v>10875.56</v>
      </c>
      <c r="X50" s="9">
        <f t="shared" si="3"/>
        <v>0.21712914489045546</v>
      </c>
      <c r="Y50">
        <f t="shared" si="4"/>
        <v>159.00945641823404</v>
      </c>
      <c r="Z50">
        <f t="shared" si="5"/>
        <v>159009.45641823404</v>
      </c>
    </row>
    <row r="51" spans="1:26" x14ac:dyDescent="0.25">
      <c r="A51" s="4">
        <v>44365</v>
      </c>
      <c r="B51" s="5" t="s">
        <v>26</v>
      </c>
      <c r="C51" s="5" t="s">
        <v>72</v>
      </c>
      <c r="D51" s="5" t="s">
        <v>28</v>
      </c>
      <c r="E51" s="5" t="s">
        <v>56</v>
      </c>
      <c r="F51" s="6">
        <v>24470</v>
      </c>
      <c r="G51" s="5" t="s">
        <v>30</v>
      </c>
      <c r="H51" s="6">
        <v>1.5959789595362002</v>
      </c>
      <c r="I51" s="6">
        <v>27.735000261113708</v>
      </c>
      <c r="J51" s="6">
        <v>39052.824067748021</v>
      </c>
      <c r="K51" s="6">
        <v>1.5959470399570095</v>
      </c>
      <c r="L51" s="7" t="s">
        <v>31</v>
      </c>
      <c r="M51" s="5" t="s">
        <v>62</v>
      </c>
      <c r="N51" s="6">
        <v>24470</v>
      </c>
      <c r="O51" s="5" t="s">
        <v>30</v>
      </c>
      <c r="P51" s="6">
        <v>1.5984</v>
      </c>
      <c r="Q51" s="6" t="s">
        <v>33</v>
      </c>
      <c r="R51" s="6">
        <v>10831.3</v>
      </c>
      <c r="S51" s="6">
        <v>49884.124067748024</v>
      </c>
      <c r="U51">
        <f t="shared" si="0"/>
        <v>2.0385829206272179</v>
      </c>
      <c r="V51" s="8">
        <f t="shared" si="1"/>
        <v>49884.124067748024</v>
      </c>
      <c r="W51" s="8">
        <f t="shared" si="2"/>
        <v>10831.3</v>
      </c>
      <c r="X51" s="9">
        <f t="shared" si="3"/>
        <v>0.2171292009716343</v>
      </c>
      <c r="Y51">
        <f t="shared" si="4"/>
        <v>159.00946780892301</v>
      </c>
      <c r="Z51">
        <f t="shared" si="5"/>
        <v>159009.46780892301</v>
      </c>
    </row>
    <row r="52" spans="1:26" x14ac:dyDescent="0.25">
      <c r="A52" s="4">
        <v>44366</v>
      </c>
      <c r="B52" s="5" t="s">
        <v>26</v>
      </c>
      <c r="C52" s="5" t="s">
        <v>72</v>
      </c>
      <c r="D52" s="5" t="s">
        <v>28</v>
      </c>
      <c r="E52" s="5" t="s">
        <v>56</v>
      </c>
      <c r="F52" s="6">
        <v>24480</v>
      </c>
      <c r="G52" s="5" t="s">
        <v>30</v>
      </c>
      <c r="H52" s="6">
        <v>1.5960171862282666</v>
      </c>
      <c r="I52" s="6">
        <v>27.735001624043804</v>
      </c>
      <c r="J52" s="6">
        <v>39069.719308853586</v>
      </c>
      <c r="K52" s="6">
        <v>1.5959852658845419</v>
      </c>
      <c r="L52" s="7" t="s">
        <v>31</v>
      </c>
      <c r="M52" s="5" t="s">
        <v>62</v>
      </c>
      <c r="N52" s="6">
        <v>24480</v>
      </c>
      <c r="O52" s="5" t="s">
        <v>30</v>
      </c>
      <c r="P52" s="6">
        <v>1.5984</v>
      </c>
      <c r="Q52" s="6" t="s">
        <v>33</v>
      </c>
      <c r="R52" s="6">
        <v>10835.98</v>
      </c>
      <c r="S52" s="6">
        <v>49905.699308853582</v>
      </c>
      <c r="U52">
        <f t="shared" si="0"/>
        <v>2.0386315077146069</v>
      </c>
      <c r="V52" s="8">
        <f t="shared" si="1"/>
        <v>49905.699308853582</v>
      </c>
      <c r="W52" s="8">
        <f t="shared" si="2"/>
        <v>10835.98</v>
      </c>
      <c r="X52" s="9">
        <f t="shared" si="3"/>
        <v>0.21712910849999109</v>
      </c>
      <c r="Y52">
        <f t="shared" si="4"/>
        <v>159.01325760173933</v>
      </c>
      <c r="Z52">
        <f t="shared" si="5"/>
        <v>159013.25760173931</v>
      </c>
    </row>
    <row r="53" spans="1:26" x14ac:dyDescent="0.25">
      <c r="A53" s="4">
        <v>44416</v>
      </c>
      <c r="B53" s="5" t="s">
        <v>26</v>
      </c>
      <c r="C53" s="5" t="s">
        <v>72</v>
      </c>
      <c r="D53" s="5" t="s">
        <v>28</v>
      </c>
      <c r="E53" s="5" t="s">
        <v>56</v>
      </c>
      <c r="F53" s="6">
        <v>24430</v>
      </c>
      <c r="G53" s="5" t="s">
        <v>30</v>
      </c>
      <c r="H53" s="6">
        <v>1.6988722286639533</v>
      </c>
      <c r="I53" s="6">
        <v>27.734998898089941</v>
      </c>
      <c r="J53" s="6">
        <v>41502.618477289448</v>
      </c>
      <c r="K53" s="6">
        <v>1.6988382512193798</v>
      </c>
      <c r="L53" s="7" t="s">
        <v>31</v>
      </c>
      <c r="M53" s="5" t="s">
        <v>62</v>
      </c>
      <c r="N53" s="6">
        <v>24430</v>
      </c>
      <c r="O53" s="5" t="s">
        <v>30</v>
      </c>
      <c r="P53" s="6">
        <v>1.67832</v>
      </c>
      <c r="Q53" s="6" t="s">
        <v>33</v>
      </c>
      <c r="R53" s="6">
        <v>11510.75</v>
      </c>
      <c r="S53" s="6">
        <v>53013.368477289448</v>
      </c>
      <c r="U53">
        <f t="shared" si="0"/>
        <v>2.1700109896557285</v>
      </c>
      <c r="V53" s="8">
        <f t="shared" si="1"/>
        <v>53013.368477289448</v>
      </c>
      <c r="W53" s="8">
        <f t="shared" si="2"/>
        <v>11510.75</v>
      </c>
      <c r="X53" s="9">
        <f t="shared" si="3"/>
        <v>0.21712919459043853</v>
      </c>
      <c r="Y53">
        <f t="shared" si="4"/>
        <v>169.26085719314682</v>
      </c>
      <c r="Z53">
        <f t="shared" si="5"/>
        <v>169260.85719314683</v>
      </c>
    </row>
    <row r="54" spans="1:26" x14ac:dyDescent="0.25">
      <c r="A54" s="4">
        <v>44416</v>
      </c>
      <c r="B54" s="5" t="s">
        <v>26</v>
      </c>
      <c r="C54" s="5" t="s">
        <v>72</v>
      </c>
      <c r="D54" s="5" t="s">
        <v>28</v>
      </c>
      <c r="E54" s="5" t="s">
        <v>56</v>
      </c>
      <c r="F54" s="6">
        <v>24400</v>
      </c>
      <c r="G54" s="5" t="s">
        <v>30</v>
      </c>
      <c r="H54" s="6">
        <v>1.698872228663953</v>
      </c>
      <c r="I54" s="6">
        <v>27.734998274483875</v>
      </c>
      <c r="J54" s="6">
        <v>41451.653329752866</v>
      </c>
      <c r="K54" s="6">
        <v>1.6988382512193798</v>
      </c>
      <c r="L54" s="7" t="s">
        <v>31</v>
      </c>
      <c r="M54" s="5" t="s">
        <v>62</v>
      </c>
      <c r="N54" s="6">
        <v>24400</v>
      </c>
      <c r="O54" s="5" t="s">
        <v>30</v>
      </c>
      <c r="P54" s="6">
        <v>1.67832</v>
      </c>
      <c r="Q54" s="6" t="s">
        <v>33</v>
      </c>
      <c r="R54" s="6">
        <v>11496.62</v>
      </c>
      <c r="S54" s="6">
        <v>52948.273329752868</v>
      </c>
      <c r="U54">
        <f t="shared" si="0"/>
        <v>2.1700112020390518</v>
      </c>
      <c r="V54" s="8">
        <f t="shared" si="1"/>
        <v>52948.273329752868</v>
      </c>
      <c r="W54" s="8">
        <f t="shared" si="2"/>
        <v>11496.62</v>
      </c>
      <c r="X54" s="9">
        <f t="shared" si="3"/>
        <v>0.21712927121156531</v>
      </c>
      <c r="Y54">
        <f t="shared" si="4"/>
        <v>169.26087375904604</v>
      </c>
      <c r="Z54">
        <f t="shared" si="5"/>
        <v>169260.87375904602</v>
      </c>
    </row>
    <row r="55" spans="1:26" x14ac:dyDescent="0.25">
      <c r="A55" s="4">
        <v>44420</v>
      </c>
      <c r="B55" s="5" t="s">
        <v>26</v>
      </c>
      <c r="C55" s="5" t="s">
        <v>72</v>
      </c>
      <c r="D55" s="5" t="s">
        <v>28</v>
      </c>
      <c r="E55" s="5" t="s">
        <v>56</v>
      </c>
      <c r="F55" s="6">
        <v>24590</v>
      </c>
      <c r="G55" s="5" t="s">
        <v>30</v>
      </c>
      <c r="H55" s="6">
        <v>1.6986286354881042</v>
      </c>
      <c r="I55" s="6">
        <v>27.734997900641218</v>
      </c>
      <c r="J55" s="6">
        <v>41768.442761089551</v>
      </c>
      <c r="K55" s="6">
        <v>1.6985946629153945</v>
      </c>
      <c r="L55" s="7" t="s">
        <v>31</v>
      </c>
      <c r="M55" s="5" t="s">
        <v>62</v>
      </c>
      <c r="N55" s="6">
        <v>24590</v>
      </c>
      <c r="O55" s="5" t="s">
        <v>30</v>
      </c>
      <c r="P55" s="6">
        <v>1.67832</v>
      </c>
      <c r="Q55" s="6" t="s">
        <v>33</v>
      </c>
      <c r="R55" s="6">
        <v>11584.48</v>
      </c>
      <c r="S55" s="6">
        <v>53352.922761089547</v>
      </c>
      <c r="U55">
        <f t="shared" si="0"/>
        <v>2.1696999902842435</v>
      </c>
      <c r="V55" s="8">
        <f t="shared" si="1"/>
        <v>53352.922761089547</v>
      </c>
      <c r="W55" s="8">
        <f t="shared" si="2"/>
        <v>11584.48</v>
      </c>
      <c r="X55" s="9">
        <f t="shared" si="3"/>
        <v>0.21712924804278197</v>
      </c>
      <c r="Y55">
        <f t="shared" si="4"/>
        <v>169.236599242171</v>
      </c>
      <c r="Z55">
        <f t="shared" si="5"/>
        <v>169236.59924217098</v>
      </c>
    </row>
    <row r="56" spans="1:26" x14ac:dyDescent="0.25">
      <c r="A56" s="4">
        <v>44422</v>
      </c>
      <c r="B56" s="5" t="s">
        <v>26</v>
      </c>
      <c r="C56" s="5" t="s">
        <v>72</v>
      </c>
      <c r="D56" s="5" t="s">
        <v>28</v>
      </c>
      <c r="E56" s="5" t="s">
        <v>56</v>
      </c>
      <c r="F56" s="6">
        <v>24520</v>
      </c>
      <c r="G56" s="5" t="s">
        <v>30</v>
      </c>
      <c r="H56" s="6">
        <v>1.6994908148605572</v>
      </c>
      <c r="I56" s="6">
        <v>27.735000759752428</v>
      </c>
      <c r="J56" s="6">
        <v>41670.681350085259</v>
      </c>
      <c r="K56" s="6">
        <v>1.6994568250442601</v>
      </c>
      <c r="L56" s="7" t="s">
        <v>31</v>
      </c>
      <c r="M56" s="5" t="s">
        <v>62</v>
      </c>
      <c r="N56" s="6">
        <v>24520</v>
      </c>
      <c r="O56" s="5" t="s">
        <v>30</v>
      </c>
      <c r="P56" s="6">
        <v>1.67832</v>
      </c>
      <c r="Q56" s="6" t="s">
        <v>33</v>
      </c>
      <c r="R56" s="6">
        <v>11557.36</v>
      </c>
      <c r="S56" s="6">
        <v>53228.041350085259</v>
      </c>
      <c r="U56">
        <f t="shared" si="0"/>
        <v>2.1708010338533956</v>
      </c>
      <c r="V56" s="8">
        <f t="shared" si="1"/>
        <v>53228.041350085259</v>
      </c>
      <c r="W56" s="8">
        <f t="shared" si="2"/>
        <v>11557.36</v>
      </c>
      <c r="X56" s="9">
        <f t="shared" si="3"/>
        <v>0.21712916175115823</v>
      </c>
      <c r="Y56">
        <f t="shared" si="4"/>
        <v>169.32248064056486</v>
      </c>
      <c r="Z56">
        <f t="shared" si="5"/>
        <v>169322.48064056487</v>
      </c>
    </row>
    <row r="57" spans="1:26" x14ac:dyDescent="0.25">
      <c r="A57" s="4">
        <v>44428</v>
      </c>
      <c r="B57" s="5" t="s">
        <v>26</v>
      </c>
      <c r="C57" s="5" t="s">
        <v>72</v>
      </c>
      <c r="D57" s="5" t="s">
        <v>28</v>
      </c>
      <c r="E57" s="5" t="s">
        <v>56</v>
      </c>
      <c r="F57" s="6">
        <v>24350</v>
      </c>
      <c r="G57" s="5" t="s">
        <v>30</v>
      </c>
      <c r="H57" s="6">
        <v>1.6184482366440289</v>
      </c>
      <c r="I57" s="6">
        <v>27.734999617720302</v>
      </c>
      <c r="J57" s="6">
        <v>39408.426377990858</v>
      </c>
      <c r="K57" s="6">
        <v>1.6184158676792959</v>
      </c>
      <c r="L57" s="7" t="s">
        <v>31</v>
      </c>
      <c r="M57" s="5" t="s">
        <v>62</v>
      </c>
      <c r="N57" s="6">
        <v>24350</v>
      </c>
      <c r="O57" s="5" t="s">
        <v>30</v>
      </c>
      <c r="P57" s="6">
        <v>1.5984</v>
      </c>
      <c r="Q57" s="6" t="s">
        <v>33</v>
      </c>
      <c r="R57" s="6">
        <v>10929.93</v>
      </c>
      <c r="S57" s="6">
        <v>50338.356377990858</v>
      </c>
      <c r="U57">
        <f t="shared" si="0"/>
        <v>2.0672836294862775</v>
      </c>
      <c r="V57" s="8">
        <f t="shared" si="1"/>
        <v>50338.356377990858</v>
      </c>
      <c r="W57" s="8">
        <f t="shared" si="2"/>
        <v>10929.93</v>
      </c>
      <c r="X57" s="9">
        <f t="shared" si="3"/>
        <v>0.2171292586100175</v>
      </c>
      <c r="Y57">
        <f t="shared" si="4"/>
        <v>161.24812309992964</v>
      </c>
      <c r="Z57">
        <f t="shared" si="5"/>
        <v>161248.12309992965</v>
      </c>
    </row>
    <row r="58" spans="1:26" x14ac:dyDescent="0.25">
      <c r="A58" s="4">
        <v>44428</v>
      </c>
      <c r="B58" s="5" t="s">
        <v>26</v>
      </c>
      <c r="C58" s="5" t="s">
        <v>72</v>
      </c>
      <c r="D58" s="5" t="s">
        <v>28</v>
      </c>
      <c r="E58" s="5" t="s">
        <v>56</v>
      </c>
      <c r="F58" s="6">
        <v>24230</v>
      </c>
      <c r="G58" s="5" t="s">
        <v>30</v>
      </c>
      <c r="H58" s="6">
        <v>1.6993706484762301</v>
      </c>
      <c r="I58" s="6">
        <v>27.735000424419642</v>
      </c>
      <c r="J58" s="6">
        <v>41174.927297562805</v>
      </c>
      <c r="K58" s="6">
        <v>1.6993366610632605</v>
      </c>
      <c r="L58" s="7" t="s">
        <v>31</v>
      </c>
      <c r="M58" s="5" t="s">
        <v>62</v>
      </c>
      <c r="N58" s="6">
        <v>24230</v>
      </c>
      <c r="O58" s="5" t="s">
        <v>30</v>
      </c>
      <c r="P58" s="6">
        <v>1.67832</v>
      </c>
      <c r="Q58" s="6" t="s">
        <v>33</v>
      </c>
      <c r="R58" s="6">
        <v>11419.86</v>
      </c>
      <c r="S58" s="6">
        <v>52594.787297562805</v>
      </c>
      <c r="U58">
        <f t="shared" si="0"/>
        <v>2.170647432833793</v>
      </c>
      <c r="V58" s="8">
        <f t="shared" si="1"/>
        <v>52594.787297562805</v>
      </c>
      <c r="W58" s="8">
        <f t="shared" si="2"/>
        <v>11419.86</v>
      </c>
      <c r="X58" s="9">
        <f t="shared" si="3"/>
        <v>0.2171291222339288</v>
      </c>
      <c r="Y58">
        <f t="shared" si="4"/>
        <v>169.31049976103586</v>
      </c>
      <c r="Z58">
        <f t="shared" si="5"/>
        <v>169310.49976103587</v>
      </c>
    </row>
    <row r="59" spans="1:26" x14ac:dyDescent="0.25">
      <c r="A59" s="4">
        <v>44428</v>
      </c>
      <c r="B59" s="5" t="s">
        <v>26</v>
      </c>
      <c r="C59" s="5" t="s">
        <v>72</v>
      </c>
      <c r="D59" s="5" t="s">
        <v>28</v>
      </c>
      <c r="E59" s="5" t="s">
        <v>56</v>
      </c>
      <c r="F59" s="6">
        <v>24330</v>
      </c>
      <c r="G59" s="5" t="s">
        <v>30</v>
      </c>
      <c r="H59" s="6">
        <v>1.6993706484762301</v>
      </c>
      <c r="I59" s="6">
        <v>27.734999480505095</v>
      </c>
      <c r="J59" s="6">
        <v>41344.860963669133</v>
      </c>
      <c r="K59" s="6">
        <v>1.6993366610632608</v>
      </c>
      <c r="L59" s="7" t="s">
        <v>31</v>
      </c>
      <c r="M59" s="5" t="s">
        <v>62</v>
      </c>
      <c r="N59" s="6">
        <v>24330</v>
      </c>
      <c r="O59" s="5" t="s">
        <v>30</v>
      </c>
      <c r="P59" s="6">
        <v>1.67832</v>
      </c>
      <c r="Q59" s="6" t="s">
        <v>33</v>
      </c>
      <c r="R59" s="6">
        <v>11467</v>
      </c>
      <c r="S59" s="6">
        <v>52811.860963669133</v>
      </c>
      <c r="U59">
        <f t="shared" si="0"/>
        <v>2.1706477995753857</v>
      </c>
      <c r="V59" s="8">
        <f t="shared" si="1"/>
        <v>52811.860963669133</v>
      </c>
      <c r="W59" s="8">
        <f t="shared" si="2"/>
        <v>11467</v>
      </c>
      <c r="X59" s="9">
        <f t="shared" si="3"/>
        <v>0.21712925450380349</v>
      </c>
      <c r="Y59">
        <f t="shared" si="4"/>
        <v>169.31052836688008</v>
      </c>
      <c r="Z59">
        <f t="shared" si="5"/>
        <v>169310.52836688008</v>
      </c>
    </row>
    <row r="60" spans="1:26" x14ac:dyDescent="0.25">
      <c r="A60" s="4">
        <v>44431</v>
      </c>
      <c r="B60" s="5" t="s">
        <v>26</v>
      </c>
      <c r="C60" s="5" t="s">
        <v>72</v>
      </c>
      <c r="D60" s="5" t="s">
        <v>28</v>
      </c>
      <c r="E60" s="5" t="s">
        <v>56</v>
      </c>
      <c r="F60" s="6">
        <v>24390</v>
      </c>
      <c r="G60" s="5" t="s">
        <v>30</v>
      </c>
      <c r="H60" s="6">
        <v>1.7044513753887525</v>
      </c>
      <c r="I60" s="6">
        <v>27.734997619733033</v>
      </c>
      <c r="J60" s="6">
        <v>41570.737614350757</v>
      </c>
      <c r="K60" s="6">
        <v>1.7044172863612446</v>
      </c>
      <c r="L60" s="7" t="s">
        <v>31</v>
      </c>
      <c r="M60" s="5" t="s">
        <v>62</v>
      </c>
      <c r="N60" s="6">
        <v>24390</v>
      </c>
      <c r="O60" s="5" t="s">
        <v>30</v>
      </c>
      <c r="P60" s="6">
        <v>1.67832</v>
      </c>
      <c r="Q60" s="6" t="s">
        <v>33</v>
      </c>
      <c r="R60" s="6">
        <v>11529.64</v>
      </c>
      <c r="S60" s="6">
        <v>53100.377614350757</v>
      </c>
      <c r="U60">
        <f t="shared" si="0"/>
        <v>2.1771372535609168</v>
      </c>
      <c r="V60" s="8">
        <f t="shared" si="1"/>
        <v>53100.377614350757</v>
      </c>
      <c r="W60" s="8">
        <f t="shared" si="2"/>
        <v>11529.64</v>
      </c>
      <c r="X60" s="9">
        <f t="shared" si="3"/>
        <v>0.21712915271028188</v>
      </c>
      <c r="Y60">
        <f t="shared" si="4"/>
        <v>169.81670577775151</v>
      </c>
      <c r="Z60">
        <f t="shared" si="5"/>
        <v>169816.70577775151</v>
      </c>
    </row>
    <row r="61" spans="1:26" x14ac:dyDescent="0.25">
      <c r="A61" s="4">
        <v>44431</v>
      </c>
      <c r="B61" s="5" t="s">
        <v>26</v>
      </c>
      <c r="C61" s="5" t="s">
        <v>72</v>
      </c>
      <c r="D61" s="5" t="s">
        <v>28</v>
      </c>
      <c r="E61" s="5" t="s">
        <v>56</v>
      </c>
      <c r="F61" s="6">
        <v>24470</v>
      </c>
      <c r="G61" s="5" t="s">
        <v>30</v>
      </c>
      <c r="H61" s="6">
        <v>1.6232870241797641</v>
      </c>
      <c r="I61" s="6">
        <v>27.734999951090789</v>
      </c>
      <c r="J61" s="6">
        <v>39721.039045009195</v>
      </c>
      <c r="K61" s="6">
        <v>1.6232545584392806</v>
      </c>
      <c r="L61" s="7" t="s">
        <v>31</v>
      </c>
      <c r="M61" s="5" t="s">
        <v>62</v>
      </c>
      <c r="N61" s="6">
        <v>24470</v>
      </c>
      <c r="O61" s="5" t="s">
        <v>30</v>
      </c>
      <c r="P61" s="6">
        <v>1.5984</v>
      </c>
      <c r="Q61" s="6" t="s">
        <v>33</v>
      </c>
      <c r="R61" s="6">
        <v>11016.63</v>
      </c>
      <c r="S61" s="6">
        <v>50737.669045009192</v>
      </c>
      <c r="U61">
        <f t="shared" si="0"/>
        <v>2.0734642029018877</v>
      </c>
      <c r="V61" s="8">
        <f t="shared" si="1"/>
        <v>50737.669045009192</v>
      </c>
      <c r="W61" s="8">
        <f t="shared" si="2"/>
        <v>11016.63</v>
      </c>
      <c r="X61" s="9">
        <f t="shared" si="3"/>
        <v>0.21712921005943708</v>
      </c>
      <c r="Y61">
        <f t="shared" si="4"/>
        <v>161.73020782634725</v>
      </c>
      <c r="Z61">
        <f t="shared" si="5"/>
        <v>161730.20782634726</v>
      </c>
    </row>
    <row r="62" spans="1:26" x14ac:dyDescent="0.25">
      <c r="A62" s="4">
        <v>44431</v>
      </c>
      <c r="B62" s="5" t="s">
        <v>26</v>
      </c>
      <c r="C62" s="5" t="s">
        <v>72</v>
      </c>
      <c r="D62" s="5" t="s">
        <v>28</v>
      </c>
      <c r="E62" s="5" t="s">
        <v>56</v>
      </c>
      <c r="F62" s="6">
        <v>24420</v>
      </c>
      <c r="G62" s="5" t="s">
        <v>30</v>
      </c>
      <c r="H62" s="6">
        <v>1.7044513753887525</v>
      </c>
      <c r="I62" s="6">
        <v>27.734998313455762</v>
      </c>
      <c r="J62" s="6">
        <v>41621.870132941593</v>
      </c>
      <c r="K62" s="6">
        <v>1.7044172863612446</v>
      </c>
      <c r="L62" s="7" t="s">
        <v>31</v>
      </c>
      <c r="M62" s="5" t="s">
        <v>62</v>
      </c>
      <c r="N62" s="6">
        <v>24420</v>
      </c>
      <c r="O62" s="5" t="s">
        <v>30</v>
      </c>
      <c r="P62" s="6">
        <v>1.67832</v>
      </c>
      <c r="Q62" s="6" t="s">
        <v>33</v>
      </c>
      <c r="R62" s="6">
        <v>11543.83</v>
      </c>
      <c r="S62" s="6">
        <v>53165.700132941594</v>
      </c>
      <c r="U62">
        <f t="shared" si="0"/>
        <v>2.1771375975815559</v>
      </c>
      <c r="V62" s="8">
        <f t="shared" si="1"/>
        <v>53165.700132941594</v>
      </c>
      <c r="W62" s="8">
        <f t="shared" si="2"/>
        <v>11543.83</v>
      </c>
      <c r="X62" s="9">
        <f t="shared" si="3"/>
        <v>0.21712927641570576</v>
      </c>
      <c r="Y62">
        <f t="shared" si="4"/>
        <v>169.81673261136137</v>
      </c>
      <c r="Z62">
        <f t="shared" si="5"/>
        <v>169816.73261136137</v>
      </c>
    </row>
    <row r="63" spans="1:26" x14ac:dyDescent="0.25">
      <c r="A63" s="4">
        <v>44434</v>
      </c>
      <c r="B63" s="5" t="s">
        <v>26</v>
      </c>
      <c r="C63" s="5" t="s">
        <v>72</v>
      </c>
      <c r="D63" s="5" t="s">
        <v>28</v>
      </c>
      <c r="E63" s="5" t="s">
        <v>56</v>
      </c>
      <c r="F63" s="6">
        <v>24530</v>
      </c>
      <c r="G63" s="5" t="s">
        <v>30</v>
      </c>
      <c r="H63" s="6">
        <v>1.7040493926813296</v>
      </c>
      <c r="I63" s="6">
        <v>27.73500406941276</v>
      </c>
      <c r="J63" s="6">
        <v>41799.495595840963</v>
      </c>
      <c r="K63" s="6">
        <v>1.7040153116934758</v>
      </c>
      <c r="L63" s="7" t="s">
        <v>31</v>
      </c>
      <c r="M63" s="5" t="s">
        <v>62</v>
      </c>
      <c r="N63" s="6">
        <v>24530</v>
      </c>
      <c r="O63" s="5" t="s">
        <v>30</v>
      </c>
      <c r="P63" s="6">
        <v>1.67832</v>
      </c>
      <c r="Q63" s="6" t="s">
        <v>33</v>
      </c>
      <c r="R63" s="6">
        <v>11593.09</v>
      </c>
      <c r="S63" s="6">
        <v>53392.585595840967</v>
      </c>
      <c r="U63">
        <f t="shared" si="0"/>
        <v>2.1766239541720735</v>
      </c>
      <c r="V63" s="8">
        <f t="shared" si="1"/>
        <v>53392.585595840967</v>
      </c>
      <c r="W63" s="8">
        <f t="shared" si="2"/>
        <v>11593.09</v>
      </c>
      <c r="X63" s="9">
        <f t="shared" si="3"/>
        <v>0.21712921130575569</v>
      </c>
      <c r="Y63">
        <f t="shared" si="4"/>
        <v>169.77666842542175</v>
      </c>
      <c r="Z63">
        <f t="shared" si="5"/>
        <v>169776.66842542175</v>
      </c>
    </row>
    <row r="64" spans="1:26" x14ac:dyDescent="0.25">
      <c r="A64" s="4">
        <v>44436</v>
      </c>
      <c r="B64" s="5" t="s">
        <v>26</v>
      </c>
      <c r="C64" s="5" t="s">
        <v>72</v>
      </c>
      <c r="D64" s="5" t="s">
        <v>28</v>
      </c>
      <c r="E64" s="5" t="s">
        <v>56</v>
      </c>
      <c r="F64" s="6">
        <v>24460</v>
      </c>
      <c r="G64" s="5" t="s">
        <v>30</v>
      </c>
      <c r="H64" s="6">
        <v>1.7190294542205751</v>
      </c>
      <c r="I64" s="6">
        <v>27.734999235772317</v>
      </c>
      <c r="J64" s="6">
        <v>42046.61950102626</v>
      </c>
      <c r="K64" s="6">
        <v>1.7189950736314905</v>
      </c>
      <c r="L64" s="7" t="s">
        <v>31</v>
      </c>
      <c r="M64" s="5" t="s">
        <v>62</v>
      </c>
      <c r="N64" s="6">
        <v>24460</v>
      </c>
      <c r="O64" s="5" t="s">
        <v>30</v>
      </c>
      <c r="P64" s="6">
        <v>1.67832</v>
      </c>
      <c r="Q64" s="6" t="s">
        <v>33</v>
      </c>
      <c r="R64" s="6">
        <v>11661.63</v>
      </c>
      <c r="S64" s="6">
        <v>53708.249501026257</v>
      </c>
      <c r="U64">
        <f t="shared" si="0"/>
        <v>2.195758360630673</v>
      </c>
      <c r="V64" s="8">
        <f t="shared" si="1"/>
        <v>53708.249501026257</v>
      </c>
      <c r="W64" s="8">
        <f t="shared" si="2"/>
        <v>11661.63</v>
      </c>
      <c r="X64" s="9">
        <f t="shared" si="3"/>
        <v>0.21712921400979879</v>
      </c>
      <c r="Y64">
        <f t="shared" si="4"/>
        <v>171.26915212919249</v>
      </c>
      <c r="Z64">
        <f t="shared" si="5"/>
        <v>171269.15212919249</v>
      </c>
    </row>
    <row r="65" spans="1:26" x14ac:dyDescent="0.25">
      <c r="A65" s="4">
        <v>44460</v>
      </c>
      <c r="B65" s="5" t="s">
        <v>26</v>
      </c>
      <c r="C65" s="5" t="s">
        <v>72</v>
      </c>
      <c r="D65" s="5" t="s">
        <v>28</v>
      </c>
      <c r="E65" s="5" t="s">
        <v>56</v>
      </c>
      <c r="F65" s="6">
        <v>24550</v>
      </c>
      <c r="G65" s="5" t="s">
        <v>30</v>
      </c>
      <c r="H65" s="6">
        <v>1.6952104567826416</v>
      </c>
      <c r="I65" s="6">
        <v>27.735001924033526</v>
      </c>
      <c r="J65" s="6">
        <v>41616.58436567957</v>
      </c>
      <c r="K65" s="6">
        <v>1.6951765525735059</v>
      </c>
      <c r="L65" s="7" t="s">
        <v>31</v>
      </c>
      <c r="M65" s="5" t="s">
        <v>62</v>
      </c>
      <c r="N65" s="6">
        <v>24550</v>
      </c>
      <c r="O65" s="5" t="s">
        <v>30</v>
      </c>
      <c r="P65" s="6">
        <v>1.67832</v>
      </c>
      <c r="Q65" s="6" t="s">
        <v>33</v>
      </c>
      <c r="R65" s="6">
        <v>11542.36</v>
      </c>
      <c r="S65" s="6">
        <v>53158.94436567957</v>
      </c>
      <c r="U65">
        <f t="shared" si="0"/>
        <v>2.1653337827160719</v>
      </c>
      <c r="V65" s="8">
        <f t="shared" si="1"/>
        <v>53158.94436567957</v>
      </c>
      <c r="W65" s="8">
        <f t="shared" si="2"/>
        <v>11542.36</v>
      </c>
      <c r="X65" s="9">
        <f t="shared" si="3"/>
        <v>0.21712921762705223</v>
      </c>
      <c r="Y65">
        <f t="shared" si="4"/>
        <v>168.8960350518536</v>
      </c>
      <c r="Z65">
        <f t="shared" si="5"/>
        <v>168896.0350518536</v>
      </c>
    </row>
    <row r="66" spans="1:26" x14ac:dyDescent="0.25">
      <c r="A66" s="4">
        <v>44460</v>
      </c>
      <c r="B66" s="5" t="s">
        <v>26</v>
      </c>
      <c r="C66" s="5" t="s">
        <v>72</v>
      </c>
      <c r="D66" s="5" t="s">
        <v>28</v>
      </c>
      <c r="E66" s="5" t="s">
        <v>56</v>
      </c>
      <c r="F66" s="6">
        <v>24340</v>
      </c>
      <c r="G66" s="5" t="s">
        <v>30</v>
      </c>
      <c r="H66" s="6">
        <v>1.6952104567826414</v>
      </c>
      <c r="I66" s="6">
        <v>27.735001005553269</v>
      </c>
      <c r="J66" s="6">
        <v>41260.597289639132</v>
      </c>
      <c r="K66" s="6">
        <v>1.6951765525735059</v>
      </c>
      <c r="L66" s="7" t="s">
        <v>31</v>
      </c>
      <c r="M66" s="5" t="s">
        <v>62</v>
      </c>
      <c r="N66" s="6">
        <v>24340</v>
      </c>
      <c r="O66" s="5" t="s">
        <v>30</v>
      </c>
      <c r="P66" s="6">
        <v>1.67832</v>
      </c>
      <c r="Q66" s="6" t="s">
        <v>33</v>
      </c>
      <c r="R66" s="6">
        <v>11443.63</v>
      </c>
      <c r="S66" s="6">
        <v>52704.22728963913</v>
      </c>
      <c r="U66">
        <f t="shared" si="0"/>
        <v>2.1653339067230539</v>
      </c>
      <c r="V66" s="8">
        <f t="shared" si="1"/>
        <v>52704.22728963913</v>
      </c>
      <c r="W66" s="8">
        <f t="shared" si="2"/>
        <v>11443.63</v>
      </c>
      <c r="X66" s="9">
        <f t="shared" si="3"/>
        <v>0.21712926246145056</v>
      </c>
      <c r="Y66">
        <f t="shared" si="4"/>
        <v>168.89604472439819</v>
      </c>
      <c r="Z66">
        <f t="shared" si="5"/>
        <v>168896.04472439821</v>
      </c>
    </row>
    <row r="67" spans="1:26" x14ac:dyDescent="0.25">
      <c r="A67" s="4">
        <v>44460</v>
      </c>
      <c r="B67" s="5" t="s">
        <v>26</v>
      </c>
      <c r="C67" s="5" t="s">
        <v>72</v>
      </c>
      <c r="D67" s="5" t="s">
        <v>28</v>
      </c>
      <c r="E67" s="5" t="s">
        <v>56</v>
      </c>
      <c r="F67" s="6">
        <v>24360</v>
      </c>
      <c r="G67" s="5" t="s">
        <v>30</v>
      </c>
      <c r="H67" s="6">
        <v>1.6952104567826416</v>
      </c>
      <c r="I67" s="6">
        <v>27.734999998949029</v>
      </c>
      <c r="J67" s="6">
        <v>41294.500820690599</v>
      </c>
      <c r="K67" s="6">
        <v>1.6951765525735056</v>
      </c>
      <c r="L67" s="7" t="s">
        <v>31</v>
      </c>
      <c r="M67" s="5" t="s">
        <v>62</v>
      </c>
      <c r="N67" s="6">
        <v>24360</v>
      </c>
      <c r="O67" s="5" t="s">
        <v>30</v>
      </c>
      <c r="P67" s="6">
        <v>1.67832</v>
      </c>
      <c r="Q67" s="6" t="s">
        <v>33</v>
      </c>
      <c r="R67" s="6">
        <v>11453.03</v>
      </c>
      <c r="S67" s="6">
        <v>52747.530820690597</v>
      </c>
      <c r="U67">
        <f t="shared" ref="U67:U130" si="6">S67/N67</f>
        <v>2.1653337775324548</v>
      </c>
      <c r="V67" s="8">
        <f t="shared" ref="V67:V130" si="7">R67+J67</f>
        <v>52747.530820690597</v>
      </c>
      <c r="W67" s="8">
        <f t="shared" ref="W67:W130" si="8">R67</f>
        <v>11453.03</v>
      </c>
      <c r="X67" s="9">
        <f t="shared" ref="X67:X130" si="9">W67/V67</f>
        <v>0.21712921575292898</v>
      </c>
      <c r="Y67">
        <f t="shared" ref="Y67:Y130" si="10">U67*78</f>
        <v>168.89603464753148</v>
      </c>
      <c r="Z67">
        <f t="shared" ref="Z67:Z130" si="11">Y67*1000</f>
        <v>168896.03464753149</v>
      </c>
    </row>
    <row r="68" spans="1:26" x14ac:dyDescent="0.25">
      <c r="A68" s="4">
        <v>44460</v>
      </c>
      <c r="B68" s="5" t="s">
        <v>26</v>
      </c>
      <c r="C68" s="5" t="s">
        <v>72</v>
      </c>
      <c r="D68" s="5" t="s">
        <v>28</v>
      </c>
      <c r="E68" s="5" t="s">
        <v>56</v>
      </c>
      <c r="F68" s="6">
        <v>24450</v>
      </c>
      <c r="G68" s="5" t="s">
        <v>30</v>
      </c>
      <c r="H68" s="6">
        <v>1.6952104567826416</v>
      </c>
      <c r="I68" s="6">
        <v>27.735000397898673</v>
      </c>
      <c r="J68" s="6">
        <v>41447.066710422216</v>
      </c>
      <c r="K68" s="6">
        <v>1.6951765525735059</v>
      </c>
      <c r="L68" s="7" t="s">
        <v>31</v>
      </c>
      <c r="M68" s="5" t="s">
        <v>62</v>
      </c>
      <c r="N68" s="6">
        <v>24450</v>
      </c>
      <c r="O68" s="5" t="s">
        <v>30</v>
      </c>
      <c r="P68" s="6">
        <v>1.67832</v>
      </c>
      <c r="Q68" s="6" t="s">
        <v>33</v>
      </c>
      <c r="R68" s="6">
        <v>11495.34</v>
      </c>
      <c r="S68" s="6">
        <v>52942.406710422219</v>
      </c>
      <c r="U68">
        <f t="shared" si="6"/>
        <v>2.1653336077882299</v>
      </c>
      <c r="V68" s="8">
        <f t="shared" si="7"/>
        <v>52942.406710422219</v>
      </c>
      <c r="W68" s="8">
        <f t="shared" si="8"/>
        <v>11495.34</v>
      </c>
      <c r="X68" s="9">
        <f t="shared" si="9"/>
        <v>0.2171291543823419</v>
      </c>
      <c r="Y68">
        <f t="shared" si="10"/>
        <v>168.89602140748192</v>
      </c>
      <c r="Z68">
        <f t="shared" si="11"/>
        <v>168896.02140748192</v>
      </c>
    </row>
    <row r="69" spans="1:26" x14ac:dyDescent="0.25">
      <c r="A69" s="4">
        <v>44460</v>
      </c>
      <c r="B69" s="5" t="s">
        <v>26</v>
      </c>
      <c r="C69" s="5" t="s">
        <v>72</v>
      </c>
      <c r="D69" s="5" t="s">
        <v>28</v>
      </c>
      <c r="E69" s="5" t="s">
        <v>56</v>
      </c>
      <c r="F69" s="6">
        <v>24600</v>
      </c>
      <c r="G69" s="5" t="s">
        <v>30</v>
      </c>
      <c r="H69" s="6">
        <v>1.6952104567826416</v>
      </c>
      <c r="I69" s="6">
        <v>27.734997804087101</v>
      </c>
      <c r="J69" s="6">
        <v>41701.343193308247</v>
      </c>
      <c r="K69" s="6">
        <v>1.6951765525735059</v>
      </c>
      <c r="L69" s="7" t="s">
        <v>31</v>
      </c>
      <c r="M69" s="5" t="s">
        <v>62</v>
      </c>
      <c r="N69" s="6">
        <v>24600</v>
      </c>
      <c r="O69" s="5" t="s">
        <v>30</v>
      </c>
      <c r="P69" s="6">
        <v>1.67832</v>
      </c>
      <c r="Q69" s="6" t="s">
        <v>33</v>
      </c>
      <c r="R69" s="6">
        <v>11565.87</v>
      </c>
      <c r="S69" s="6">
        <v>53267.213193308249</v>
      </c>
      <c r="U69">
        <f t="shared" si="6"/>
        <v>2.1653338696466768</v>
      </c>
      <c r="V69" s="8">
        <f t="shared" si="7"/>
        <v>53267.213193308249</v>
      </c>
      <c r="W69" s="8">
        <f t="shared" si="8"/>
        <v>11565.87</v>
      </c>
      <c r="X69" s="9">
        <f t="shared" si="9"/>
        <v>0.21712924905658432</v>
      </c>
      <c r="Y69">
        <f t="shared" si="10"/>
        <v>168.8960418324408</v>
      </c>
      <c r="Z69">
        <f t="shared" si="11"/>
        <v>168896.04183244079</v>
      </c>
    </row>
    <row r="70" spans="1:26" x14ac:dyDescent="0.25">
      <c r="A70" s="4">
        <v>44460</v>
      </c>
      <c r="B70" s="5" t="s">
        <v>26</v>
      </c>
      <c r="C70" s="5" t="s">
        <v>72</v>
      </c>
      <c r="D70" s="5" t="s">
        <v>28</v>
      </c>
      <c r="E70" s="5" t="s">
        <v>56</v>
      </c>
      <c r="F70" s="6">
        <v>24580</v>
      </c>
      <c r="G70" s="5" t="s">
        <v>30</v>
      </c>
      <c r="H70" s="6">
        <v>1.6952104567826414</v>
      </c>
      <c r="I70" s="6">
        <v>27.735002053963843</v>
      </c>
      <c r="J70" s="6">
        <v>41667.439662256773</v>
      </c>
      <c r="K70" s="6">
        <v>1.6951765525735059</v>
      </c>
      <c r="L70" s="7" t="s">
        <v>31</v>
      </c>
      <c r="M70" s="5" t="s">
        <v>62</v>
      </c>
      <c r="N70" s="6">
        <v>24580</v>
      </c>
      <c r="O70" s="5" t="s">
        <v>30</v>
      </c>
      <c r="P70" s="6">
        <v>1.67832</v>
      </c>
      <c r="Q70" s="6" t="s">
        <v>33</v>
      </c>
      <c r="R70" s="6">
        <v>11556.47</v>
      </c>
      <c r="S70" s="6">
        <v>53223.909662256774</v>
      </c>
      <c r="U70">
        <f t="shared" si="6"/>
        <v>2.1653339976508046</v>
      </c>
      <c r="V70" s="8">
        <f t="shared" si="7"/>
        <v>53223.909662256774</v>
      </c>
      <c r="W70" s="8">
        <f t="shared" si="8"/>
        <v>11556.47</v>
      </c>
      <c r="X70" s="9">
        <f t="shared" si="9"/>
        <v>0.21712929533613648</v>
      </c>
      <c r="Y70">
        <f t="shared" si="10"/>
        <v>168.89605181676276</v>
      </c>
      <c r="Z70">
        <f t="shared" si="11"/>
        <v>168896.05181676277</v>
      </c>
    </row>
    <row r="71" spans="1:26" x14ac:dyDescent="0.25">
      <c r="A71" s="4">
        <v>44460</v>
      </c>
      <c r="B71" s="5" t="s">
        <v>26</v>
      </c>
      <c r="C71" s="5" t="s">
        <v>72</v>
      </c>
      <c r="D71" s="5" t="s">
        <v>28</v>
      </c>
      <c r="E71" s="5" t="s">
        <v>56</v>
      </c>
      <c r="F71" s="6">
        <v>24600</v>
      </c>
      <c r="G71" s="5" t="s">
        <v>30</v>
      </c>
      <c r="H71" s="6">
        <v>1.6952104567826416</v>
      </c>
      <c r="I71" s="6">
        <v>27.734997804087101</v>
      </c>
      <c r="J71" s="6">
        <v>41701.343193308247</v>
      </c>
      <c r="K71" s="6">
        <v>1.6951765525735059</v>
      </c>
      <c r="L71" s="7" t="s">
        <v>31</v>
      </c>
      <c r="M71" s="5" t="s">
        <v>62</v>
      </c>
      <c r="N71" s="6">
        <v>24600</v>
      </c>
      <c r="O71" s="5" t="s">
        <v>30</v>
      </c>
      <c r="P71" s="6">
        <v>1.67832</v>
      </c>
      <c r="Q71" s="6" t="s">
        <v>33</v>
      </c>
      <c r="R71" s="6">
        <v>11565.87</v>
      </c>
      <c r="S71" s="6">
        <v>53267.213193308249</v>
      </c>
      <c r="U71">
        <f t="shared" si="6"/>
        <v>2.1653338696466768</v>
      </c>
      <c r="V71" s="8">
        <f t="shared" si="7"/>
        <v>53267.213193308249</v>
      </c>
      <c r="W71" s="8">
        <f t="shared" si="8"/>
        <v>11565.87</v>
      </c>
      <c r="X71" s="9">
        <f t="shared" si="9"/>
        <v>0.21712924905658432</v>
      </c>
      <c r="Y71">
        <f t="shared" si="10"/>
        <v>168.8960418324408</v>
      </c>
      <c r="Z71">
        <f t="shared" si="11"/>
        <v>168896.04183244079</v>
      </c>
    </row>
    <row r="72" spans="1:26" x14ac:dyDescent="0.25">
      <c r="A72" s="4">
        <v>44460</v>
      </c>
      <c r="B72" s="5" t="s">
        <v>26</v>
      </c>
      <c r="C72" s="5" t="s">
        <v>72</v>
      </c>
      <c r="D72" s="5" t="s">
        <v>28</v>
      </c>
      <c r="E72" s="5" t="s">
        <v>56</v>
      </c>
      <c r="F72" s="6">
        <v>24370</v>
      </c>
      <c r="G72" s="5" t="s">
        <v>30</v>
      </c>
      <c r="H72" s="6">
        <v>1.6952104567826416</v>
      </c>
      <c r="I72" s="6">
        <v>27.734997854799104</v>
      </c>
      <c r="J72" s="6">
        <v>41311.452586216335</v>
      </c>
      <c r="K72" s="6">
        <v>1.6951765525735059</v>
      </c>
      <c r="L72" s="7" t="s">
        <v>31</v>
      </c>
      <c r="M72" s="5" t="s">
        <v>62</v>
      </c>
      <c r="N72" s="6">
        <v>24370</v>
      </c>
      <c r="O72" s="5" t="s">
        <v>30</v>
      </c>
      <c r="P72" s="6">
        <v>1.67832</v>
      </c>
      <c r="Q72" s="6" t="s">
        <v>33</v>
      </c>
      <c r="R72" s="6">
        <v>11457.73</v>
      </c>
      <c r="S72" s="6">
        <v>52769.182586216339</v>
      </c>
      <c r="U72">
        <f t="shared" si="6"/>
        <v>2.1653337130166737</v>
      </c>
      <c r="V72" s="8">
        <f t="shared" si="7"/>
        <v>52769.182586216339</v>
      </c>
      <c r="W72" s="8">
        <f t="shared" si="8"/>
        <v>11457.73</v>
      </c>
      <c r="X72" s="9">
        <f t="shared" si="9"/>
        <v>0.21712919242741568</v>
      </c>
      <c r="Y72">
        <f t="shared" si="10"/>
        <v>168.89602961530053</v>
      </c>
      <c r="Z72">
        <f t="shared" si="11"/>
        <v>168896.02961530053</v>
      </c>
    </row>
    <row r="73" spans="1:26" x14ac:dyDescent="0.25">
      <c r="A73" s="4">
        <v>44460</v>
      </c>
      <c r="B73" s="5" t="s">
        <v>26</v>
      </c>
      <c r="C73" s="5" t="s">
        <v>72</v>
      </c>
      <c r="D73" s="5" t="s">
        <v>28</v>
      </c>
      <c r="E73" s="5" t="s">
        <v>56</v>
      </c>
      <c r="F73" s="6">
        <v>24560</v>
      </c>
      <c r="G73" s="5" t="s">
        <v>30</v>
      </c>
      <c r="H73" s="6">
        <v>1.6952104567826416</v>
      </c>
      <c r="I73" s="6">
        <v>27.734999795687248</v>
      </c>
      <c r="J73" s="6">
        <v>41633.536131205306</v>
      </c>
      <c r="K73" s="6">
        <v>1.6951765525735059</v>
      </c>
      <c r="L73" s="7" t="s">
        <v>31</v>
      </c>
      <c r="M73" s="5" t="s">
        <v>62</v>
      </c>
      <c r="N73" s="6">
        <v>24560</v>
      </c>
      <c r="O73" s="5" t="s">
        <v>30</v>
      </c>
      <c r="P73" s="6">
        <v>1.67832</v>
      </c>
      <c r="Q73" s="6" t="s">
        <v>33</v>
      </c>
      <c r="R73" s="6">
        <v>11547.06</v>
      </c>
      <c r="S73" s="6">
        <v>53180.596131205304</v>
      </c>
      <c r="U73">
        <f t="shared" si="6"/>
        <v>2.1653337186972843</v>
      </c>
      <c r="V73" s="8">
        <f t="shared" si="7"/>
        <v>53180.596131205304</v>
      </c>
      <c r="W73" s="8">
        <f t="shared" si="8"/>
        <v>11547.06</v>
      </c>
      <c r="X73" s="9">
        <f t="shared" si="9"/>
        <v>0.21712919448122578</v>
      </c>
      <c r="Y73">
        <f t="shared" si="10"/>
        <v>168.89603005838816</v>
      </c>
      <c r="Z73">
        <f t="shared" si="11"/>
        <v>168896.03005838816</v>
      </c>
    </row>
    <row r="74" spans="1:26" x14ac:dyDescent="0.25">
      <c r="A74" s="4">
        <v>44464</v>
      </c>
      <c r="B74" s="5" t="s">
        <v>26</v>
      </c>
      <c r="C74" s="5" t="s">
        <v>72</v>
      </c>
      <c r="D74" s="5" t="s">
        <v>28</v>
      </c>
      <c r="E74" s="5" t="s">
        <v>56</v>
      </c>
      <c r="F74" s="6">
        <v>24280</v>
      </c>
      <c r="G74" s="5" t="s">
        <v>30</v>
      </c>
      <c r="H74" s="6">
        <v>1.6928923538069776</v>
      </c>
      <c r="I74" s="6">
        <v>27.734997445108316</v>
      </c>
      <c r="J74" s="6">
        <v>41102.60428190641</v>
      </c>
      <c r="K74" s="6">
        <v>1.6928584959599016</v>
      </c>
      <c r="L74" s="7" t="s">
        <v>31</v>
      </c>
      <c r="M74" s="5" t="s">
        <v>62</v>
      </c>
      <c r="N74" s="6">
        <v>24280</v>
      </c>
      <c r="O74" s="5" t="s">
        <v>30</v>
      </c>
      <c r="P74" s="6">
        <v>1.67832</v>
      </c>
      <c r="Q74" s="6" t="s">
        <v>33</v>
      </c>
      <c r="R74" s="6">
        <v>11399.8</v>
      </c>
      <c r="S74" s="6">
        <v>52502.404281906405</v>
      </c>
      <c r="U74">
        <f t="shared" si="6"/>
        <v>2.1623724992547944</v>
      </c>
      <c r="V74" s="8">
        <f t="shared" si="7"/>
        <v>52502.404281906405</v>
      </c>
      <c r="W74" s="8">
        <f t="shared" si="8"/>
        <v>11399.8</v>
      </c>
      <c r="X74" s="9">
        <f t="shared" si="9"/>
        <v>0.21712910400807389</v>
      </c>
      <c r="Y74">
        <f t="shared" si="10"/>
        <v>168.66505494187396</v>
      </c>
      <c r="Z74">
        <f t="shared" si="11"/>
        <v>168665.05494187397</v>
      </c>
    </row>
    <row r="75" spans="1:26" x14ac:dyDescent="0.25">
      <c r="A75" s="4">
        <v>44464</v>
      </c>
      <c r="B75" s="5" t="s">
        <v>26</v>
      </c>
      <c r="C75" s="5" t="s">
        <v>72</v>
      </c>
      <c r="D75" s="5" t="s">
        <v>28</v>
      </c>
      <c r="E75" s="5" t="s">
        <v>56</v>
      </c>
      <c r="F75" s="6">
        <v>24450</v>
      </c>
      <c r="G75" s="5" t="s">
        <v>30</v>
      </c>
      <c r="H75" s="6">
        <v>1.6928923538069776</v>
      </c>
      <c r="I75" s="6">
        <v>27.735000397898673</v>
      </c>
      <c r="J75" s="6">
        <v>41390.390226219592</v>
      </c>
      <c r="K75" s="6">
        <v>1.6928584959599016</v>
      </c>
      <c r="L75" s="7" t="s">
        <v>31</v>
      </c>
      <c r="M75" s="5" t="s">
        <v>62</v>
      </c>
      <c r="N75" s="6">
        <v>24450</v>
      </c>
      <c r="O75" s="5" t="s">
        <v>30</v>
      </c>
      <c r="P75" s="6">
        <v>1.67832</v>
      </c>
      <c r="Q75" s="6" t="s">
        <v>33</v>
      </c>
      <c r="R75" s="6">
        <v>11479.62</v>
      </c>
      <c r="S75" s="6">
        <v>52870.010226219594</v>
      </c>
      <c r="U75">
        <f t="shared" si="6"/>
        <v>2.1623726063893494</v>
      </c>
      <c r="V75" s="8">
        <f t="shared" si="7"/>
        <v>52870.010226219594</v>
      </c>
      <c r="W75" s="8">
        <f t="shared" si="8"/>
        <v>11479.62</v>
      </c>
      <c r="X75" s="9">
        <f t="shared" si="9"/>
        <v>0.21712914279534151</v>
      </c>
      <c r="Y75">
        <f t="shared" si="10"/>
        <v>168.66506329836926</v>
      </c>
      <c r="Z75">
        <f t="shared" si="11"/>
        <v>168665.06329836926</v>
      </c>
    </row>
    <row r="76" spans="1:26" x14ac:dyDescent="0.25">
      <c r="A76" s="4">
        <v>44470</v>
      </c>
      <c r="B76" s="5" t="s">
        <v>26</v>
      </c>
      <c r="C76" s="5" t="s">
        <v>72</v>
      </c>
      <c r="D76" s="5" t="s">
        <v>28</v>
      </c>
      <c r="E76" s="5" t="s">
        <v>56</v>
      </c>
      <c r="F76" s="6">
        <v>24550</v>
      </c>
      <c r="G76" s="5" t="s">
        <v>30</v>
      </c>
      <c r="H76" s="6">
        <v>1.6849637309635255</v>
      </c>
      <c r="I76" s="6">
        <v>27.735001924033526</v>
      </c>
      <c r="J76" s="6">
        <v>41365.032277962644</v>
      </c>
      <c r="K76" s="6">
        <v>1.684930031688906</v>
      </c>
      <c r="L76" s="7" t="s">
        <v>31</v>
      </c>
      <c r="M76" s="5" t="s">
        <v>62</v>
      </c>
      <c r="N76" s="6">
        <v>24550</v>
      </c>
      <c r="O76" s="5" t="s">
        <v>30</v>
      </c>
      <c r="P76" s="6">
        <v>1.67832</v>
      </c>
      <c r="Q76" s="6" t="s">
        <v>33</v>
      </c>
      <c r="R76" s="6">
        <v>11472.59</v>
      </c>
      <c r="S76" s="6">
        <v>52837.622277962641</v>
      </c>
      <c r="U76">
        <f t="shared" si="6"/>
        <v>2.1522453066379894</v>
      </c>
      <c r="V76" s="8">
        <f t="shared" si="7"/>
        <v>52837.622277962641</v>
      </c>
      <c r="W76" s="8">
        <f t="shared" si="8"/>
        <v>11472.59</v>
      </c>
      <c r="X76" s="9">
        <f t="shared" si="9"/>
        <v>0.21712918760133068</v>
      </c>
      <c r="Y76">
        <f t="shared" si="10"/>
        <v>167.87513391776318</v>
      </c>
      <c r="Z76">
        <f t="shared" si="11"/>
        <v>167875.13391776319</v>
      </c>
    </row>
    <row r="77" spans="1:26" x14ac:dyDescent="0.25">
      <c r="A77" s="4">
        <v>44473</v>
      </c>
      <c r="B77" s="5" t="s">
        <v>26</v>
      </c>
      <c r="C77" s="5" t="s">
        <v>72</v>
      </c>
      <c r="D77" s="5" t="s">
        <v>28</v>
      </c>
      <c r="E77" s="5" t="s">
        <v>56</v>
      </c>
      <c r="F77" s="6">
        <v>24390</v>
      </c>
      <c r="G77" s="5" t="s">
        <v>30</v>
      </c>
      <c r="H77" s="6">
        <v>1.6778387217735504</v>
      </c>
      <c r="I77" s="6">
        <v>27.735000132259387</v>
      </c>
      <c r="J77" s="6">
        <v>40921.667974328411</v>
      </c>
      <c r="K77" s="6">
        <v>1.6778051649991148</v>
      </c>
      <c r="L77" s="7" t="s">
        <v>31</v>
      </c>
      <c r="M77" s="5" t="s">
        <v>62</v>
      </c>
      <c r="N77" s="6">
        <v>24390</v>
      </c>
      <c r="O77" s="5" t="s">
        <v>30</v>
      </c>
      <c r="P77" s="6">
        <v>1.67832</v>
      </c>
      <c r="Q77" s="6" t="s">
        <v>33</v>
      </c>
      <c r="R77" s="6">
        <v>11349.62</v>
      </c>
      <c r="S77" s="6">
        <v>52271.287974328414</v>
      </c>
      <c r="U77">
        <f t="shared" si="6"/>
        <v>2.1431442383898487</v>
      </c>
      <c r="V77" s="8">
        <f t="shared" si="7"/>
        <v>52271.287974328414</v>
      </c>
      <c r="W77" s="8">
        <f t="shared" si="8"/>
        <v>11349.62</v>
      </c>
      <c r="X77" s="9">
        <f t="shared" si="9"/>
        <v>0.21712914373898823</v>
      </c>
      <c r="Y77">
        <f t="shared" si="10"/>
        <v>167.16525059440821</v>
      </c>
      <c r="Z77">
        <f t="shared" si="11"/>
        <v>167165.25059440819</v>
      </c>
    </row>
    <row r="78" spans="1:26" x14ac:dyDescent="0.25">
      <c r="A78" s="4">
        <v>44473</v>
      </c>
      <c r="B78" s="5" t="s">
        <v>26</v>
      </c>
      <c r="C78" s="5" t="s">
        <v>72</v>
      </c>
      <c r="D78" s="5" t="s">
        <v>28</v>
      </c>
      <c r="E78" s="5" t="s">
        <v>56</v>
      </c>
      <c r="F78" s="6">
        <v>24520</v>
      </c>
      <c r="G78" s="5" t="s">
        <v>30</v>
      </c>
      <c r="H78" s="6">
        <v>1.6778387217735504</v>
      </c>
      <c r="I78" s="6">
        <v>27.734998530933712</v>
      </c>
      <c r="J78" s="6">
        <v>41139.782645778294</v>
      </c>
      <c r="K78" s="6">
        <v>1.6778051649991148</v>
      </c>
      <c r="L78" s="7" t="s">
        <v>31</v>
      </c>
      <c r="M78" s="5" t="s">
        <v>62</v>
      </c>
      <c r="N78" s="6">
        <v>24520</v>
      </c>
      <c r="O78" s="5" t="s">
        <v>30</v>
      </c>
      <c r="P78" s="6">
        <v>1.67832</v>
      </c>
      <c r="Q78" s="6" t="s">
        <v>33</v>
      </c>
      <c r="R78" s="6">
        <v>11410.12</v>
      </c>
      <c r="S78" s="6">
        <v>52549.902645778297</v>
      </c>
      <c r="U78">
        <f t="shared" si="6"/>
        <v>2.1431444798441395</v>
      </c>
      <c r="V78" s="8">
        <f t="shared" si="7"/>
        <v>52549.902645778297</v>
      </c>
      <c r="W78" s="8">
        <f t="shared" si="8"/>
        <v>11410.12</v>
      </c>
      <c r="X78" s="9">
        <f t="shared" si="9"/>
        <v>0.21712923194000733</v>
      </c>
      <c r="Y78">
        <f t="shared" si="10"/>
        <v>167.16526942784287</v>
      </c>
      <c r="Z78">
        <f t="shared" si="11"/>
        <v>167165.26942784287</v>
      </c>
    </row>
    <row r="79" spans="1:26" x14ac:dyDescent="0.25">
      <c r="A79" s="4">
        <v>44475</v>
      </c>
      <c r="B79" s="5" t="s">
        <v>26</v>
      </c>
      <c r="C79" s="5" t="s">
        <v>72</v>
      </c>
      <c r="D79" s="5" t="s">
        <v>28</v>
      </c>
      <c r="E79" s="5" t="s">
        <v>56</v>
      </c>
      <c r="F79" s="6">
        <v>24550</v>
      </c>
      <c r="G79" s="5" t="s">
        <v>30</v>
      </c>
      <c r="H79" s="6">
        <v>1.6699003517929676</v>
      </c>
      <c r="I79" s="6">
        <v>27.735001924033526</v>
      </c>
      <c r="J79" s="6">
        <v>40995.233715444621</v>
      </c>
      <c r="K79" s="6">
        <v>1.6698669537859316</v>
      </c>
      <c r="L79" s="7" t="s">
        <v>31</v>
      </c>
      <c r="M79" s="5" t="s">
        <v>62</v>
      </c>
      <c r="N79" s="6">
        <v>24550</v>
      </c>
      <c r="O79" s="5" t="s">
        <v>30</v>
      </c>
      <c r="P79" s="6">
        <v>1.67832</v>
      </c>
      <c r="Q79" s="6" t="s">
        <v>33</v>
      </c>
      <c r="R79" s="6">
        <v>11370.03</v>
      </c>
      <c r="S79" s="6">
        <v>52365.26371544462</v>
      </c>
      <c r="U79">
        <f t="shared" si="6"/>
        <v>2.1330046319936709</v>
      </c>
      <c r="V79" s="8">
        <f t="shared" si="7"/>
        <v>52365.26371544462</v>
      </c>
      <c r="W79" s="8">
        <f t="shared" si="8"/>
        <v>11370.03</v>
      </c>
      <c r="X79" s="9">
        <f t="shared" si="9"/>
        <v>0.21712924166266581</v>
      </c>
      <c r="Y79">
        <f t="shared" si="10"/>
        <v>166.37436129550633</v>
      </c>
      <c r="Z79">
        <f t="shared" si="11"/>
        <v>166374.36129550633</v>
      </c>
    </row>
    <row r="80" spans="1:26" x14ac:dyDescent="0.25">
      <c r="A80" s="4">
        <v>44475</v>
      </c>
      <c r="B80" s="5" t="s">
        <v>26</v>
      </c>
      <c r="C80" s="5" t="s">
        <v>72</v>
      </c>
      <c r="D80" s="5" t="s">
        <v>28</v>
      </c>
      <c r="E80" s="5" t="s">
        <v>56</v>
      </c>
      <c r="F80" s="6">
        <v>24510</v>
      </c>
      <c r="G80" s="5" t="s">
        <v>30</v>
      </c>
      <c r="H80" s="6">
        <v>1.6947500594089344</v>
      </c>
      <c r="I80" s="6">
        <v>27.735000710099321</v>
      </c>
      <c r="J80" s="6">
        <v>41537.49318963386</v>
      </c>
      <c r="K80" s="6">
        <v>1.6947161644077462</v>
      </c>
      <c r="L80" s="7" t="s">
        <v>31</v>
      </c>
      <c r="M80" s="5" t="s">
        <v>62</v>
      </c>
      <c r="N80" s="6">
        <v>24510</v>
      </c>
      <c r="O80" s="5" t="s">
        <v>30</v>
      </c>
      <c r="P80" s="6">
        <v>1.703295</v>
      </c>
      <c r="Q80" s="6" t="s">
        <v>33</v>
      </c>
      <c r="R80" s="6">
        <v>11520.42</v>
      </c>
      <c r="S80" s="6">
        <v>53057.913189633859</v>
      </c>
      <c r="U80">
        <f t="shared" si="6"/>
        <v>2.1647455401727402</v>
      </c>
      <c r="V80" s="8">
        <f t="shared" si="7"/>
        <v>53057.913189633859</v>
      </c>
      <c r="W80" s="8">
        <f t="shared" si="8"/>
        <v>11520.42</v>
      </c>
      <c r="X80" s="9">
        <f t="shared" si="9"/>
        <v>0.21712915769651475</v>
      </c>
      <c r="Y80">
        <f t="shared" si="10"/>
        <v>168.85015213347373</v>
      </c>
      <c r="Z80">
        <f t="shared" si="11"/>
        <v>168850.15213347372</v>
      </c>
    </row>
    <row r="81" spans="1:26" x14ac:dyDescent="0.25">
      <c r="A81" s="4">
        <v>44475</v>
      </c>
      <c r="B81" s="5" t="s">
        <v>26</v>
      </c>
      <c r="C81" s="5" t="s">
        <v>72</v>
      </c>
      <c r="D81" s="5" t="s">
        <v>28</v>
      </c>
      <c r="E81" s="5" t="s">
        <v>56</v>
      </c>
      <c r="F81" s="6">
        <v>24450</v>
      </c>
      <c r="G81" s="5" t="s">
        <v>30</v>
      </c>
      <c r="H81" s="6">
        <v>1.6947500594089342</v>
      </c>
      <c r="I81" s="6">
        <v>27.735002134751884</v>
      </c>
      <c r="J81" s="6">
        <v>41435.810219769388</v>
      </c>
      <c r="K81" s="6">
        <v>1.694716164407746</v>
      </c>
      <c r="L81" s="7" t="s">
        <v>31</v>
      </c>
      <c r="M81" s="5" t="s">
        <v>62</v>
      </c>
      <c r="N81" s="6">
        <v>24450</v>
      </c>
      <c r="O81" s="5" t="s">
        <v>30</v>
      </c>
      <c r="P81" s="6">
        <v>1.703295</v>
      </c>
      <c r="Q81" s="6" t="s">
        <v>33</v>
      </c>
      <c r="R81" s="6">
        <v>11492.22</v>
      </c>
      <c r="S81" s="6">
        <v>52928.030219769389</v>
      </c>
      <c r="U81">
        <f t="shared" si="6"/>
        <v>2.1647456122605067</v>
      </c>
      <c r="V81" s="8">
        <f t="shared" si="7"/>
        <v>52928.030219769389</v>
      </c>
      <c r="W81" s="8">
        <f t="shared" si="8"/>
        <v>11492.22</v>
      </c>
      <c r="X81" s="9">
        <f t="shared" si="9"/>
        <v>0.21712918376674234</v>
      </c>
      <c r="Y81">
        <f t="shared" si="10"/>
        <v>168.85015775631953</v>
      </c>
      <c r="Z81">
        <f t="shared" si="11"/>
        <v>168850.15775631953</v>
      </c>
    </row>
    <row r="82" spans="1:26" x14ac:dyDescent="0.25">
      <c r="A82" s="4">
        <v>44475</v>
      </c>
      <c r="B82" s="5" t="s">
        <v>26</v>
      </c>
      <c r="C82" s="5" t="s">
        <v>72</v>
      </c>
      <c r="D82" s="5" t="s">
        <v>28</v>
      </c>
      <c r="E82" s="5" t="s">
        <v>56</v>
      </c>
      <c r="F82" s="6">
        <v>24440</v>
      </c>
      <c r="G82" s="5" t="s">
        <v>30</v>
      </c>
      <c r="H82" s="6">
        <v>1.6699003517929674</v>
      </c>
      <c r="I82" s="6">
        <v>27.734999262538729</v>
      </c>
      <c r="J82" s="6">
        <v>40811.548350528166</v>
      </c>
      <c r="K82" s="6">
        <v>1.6698669537859314</v>
      </c>
      <c r="L82" s="7" t="s">
        <v>31</v>
      </c>
      <c r="M82" s="5" t="s">
        <v>62</v>
      </c>
      <c r="N82" s="6">
        <v>24440</v>
      </c>
      <c r="O82" s="5" t="s">
        <v>30</v>
      </c>
      <c r="P82" s="6">
        <v>1.67832</v>
      </c>
      <c r="Q82" s="6" t="s">
        <v>33</v>
      </c>
      <c r="R82" s="6">
        <v>11319.08</v>
      </c>
      <c r="S82" s="6">
        <v>52130.628350528168</v>
      </c>
      <c r="U82">
        <f t="shared" si="6"/>
        <v>2.1330044333276663</v>
      </c>
      <c r="V82" s="8">
        <f t="shared" si="7"/>
        <v>52130.628350528168</v>
      </c>
      <c r="W82" s="8">
        <f t="shared" si="8"/>
        <v>11319.08</v>
      </c>
      <c r="X82" s="9">
        <f t="shared" si="9"/>
        <v>0.21712916874682789</v>
      </c>
      <c r="Y82">
        <f t="shared" si="10"/>
        <v>166.37434579955797</v>
      </c>
      <c r="Z82">
        <f t="shared" si="11"/>
        <v>166374.34579955798</v>
      </c>
    </row>
    <row r="83" spans="1:26" x14ac:dyDescent="0.25">
      <c r="A83" s="4">
        <v>44475</v>
      </c>
      <c r="B83" s="5" t="s">
        <v>26</v>
      </c>
      <c r="C83" s="5" t="s">
        <v>72</v>
      </c>
      <c r="D83" s="5" t="s">
        <v>28</v>
      </c>
      <c r="E83" s="5" t="s">
        <v>56</v>
      </c>
      <c r="F83" s="6">
        <v>24450</v>
      </c>
      <c r="G83" s="5" t="s">
        <v>30</v>
      </c>
      <c r="H83" s="6">
        <v>1.6699003517929674</v>
      </c>
      <c r="I83" s="6">
        <v>27.735000397898673</v>
      </c>
      <c r="J83" s="6">
        <v>40828.247020066025</v>
      </c>
      <c r="K83" s="6">
        <v>1.6698669537859314</v>
      </c>
      <c r="L83" s="7" t="s">
        <v>31</v>
      </c>
      <c r="M83" s="5" t="s">
        <v>62</v>
      </c>
      <c r="N83" s="6">
        <v>24450</v>
      </c>
      <c r="O83" s="5" t="s">
        <v>30</v>
      </c>
      <c r="P83" s="6">
        <v>1.67832</v>
      </c>
      <c r="Q83" s="6" t="s">
        <v>33</v>
      </c>
      <c r="R83" s="6">
        <v>11323.71</v>
      </c>
      <c r="S83" s="6">
        <v>52151.957020066024</v>
      </c>
      <c r="U83">
        <f t="shared" si="6"/>
        <v>2.133004377098815</v>
      </c>
      <c r="V83" s="8">
        <f t="shared" si="7"/>
        <v>52151.957020066024</v>
      </c>
      <c r="W83" s="8">
        <f t="shared" si="8"/>
        <v>11323.71</v>
      </c>
      <c r="X83" s="9">
        <f t="shared" si="9"/>
        <v>0.2171291481093045</v>
      </c>
      <c r="Y83">
        <f t="shared" si="10"/>
        <v>166.37434141370755</v>
      </c>
      <c r="Z83">
        <f t="shared" si="11"/>
        <v>166374.34141370756</v>
      </c>
    </row>
    <row r="84" spans="1:26" x14ac:dyDescent="0.25">
      <c r="A84" s="4">
        <v>44475</v>
      </c>
      <c r="B84" s="5" t="s">
        <v>26</v>
      </c>
      <c r="C84" s="5" t="s">
        <v>72</v>
      </c>
      <c r="D84" s="5" t="s">
        <v>28</v>
      </c>
      <c r="E84" s="5" t="s">
        <v>56</v>
      </c>
      <c r="F84" s="6">
        <v>24520</v>
      </c>
      <c r="G84" s="5" t="s">
        <v>30</v>
      </c>
      <c r="H84" s="6">
        <v>1.6699003517929674</v>
      </c>
      <c r="I84" s="6">
        <v>27.734998530933712</v>
      </c>
      <c r="J84" s="6">
        <v>40945.137706831039</v>
      </c>
      <c r="K84" s="6">
        <v>1.6698669537859314</v>
      </c>
      <c r="L84" s="7" t="s">
        <v>31</v>
      </c>
      <c r="M84" s="5" t="s">
        <v>62</v>
      </c>
      <c r="N84" s="6">
        <v>24520</v>
      </c>
      <c r="O84" s="5" t="s">
        <v>30</v>
      </c>
      <c r="P84" s="6">
        <v>1.67832</v>
      </c>
      <c r="Q84" s="6" t="s">
        <v>33</v>
      </c>
      <c r="R84" s="6">
        <v>11356.13</v>
      </c>
      <c r="S84" s="6">
        <v>52301.267706831037</v>
      </c>
      <c r="U84">
        <f t="shared" si="6"/>
        <v>2.13300439261138</v>
      </c>
      <c r="V84" s="8">
        <f t="shared" si="7"/>
        <v>52301.267706831037</v>
      </c>
      <c r="W84" s="8">
        <f t="shared" si="8"/>
        <v>11356.13</v>
      </c>
      <c r="X84" s="9">
        <f t="shared" si="9"/>
        <v>0.21712915380283951</v>
      </c>
      <c r="Y84">
        <f t="shared" si="10"/>
        <v>166.37434262368762</v>
      </c>
      <c r="Z84">
        <f t="shared" si="11"/>
        <v>166374.34262368761</v>
      </c>
    </row>
    <row r="85" spans="1:26" x14ac:dyDescent="0.25">
      <c r="A85" s="4">
        <v>44475</v>
      </c>
      <c r="B85" s="5" t="s">
        <v>26</v>
      </c>
      <c r="C85" s="5" t="s">
        <v>72</v>
      </c>
      <c r="D85" s="5" t="s">
        <v>28</v>
      </c>
      <c r="E85" s="5" t="s">
        <v>56</v>
      </c>
      <c r="F85" s="6">
        <v>24440</v>
      </c>
      <c r="G85" s="5" t="s">
        <v>30</v>
      </c>
      <c r="H85" s="6">
        <v>1.6699003517929674</v>
      </c>
      <c r="I85" s="6">
        <v>27.734999262538729</v>
      </c>
      <c r="J85" s="6">
        <v>40811.548350528166</v>
      </c>
      <c r="K85" s="6">
        <v>1.6698669537859314</v>
      </c>
      <c r="L85" s="7" t="s">
        <v>31</v>
      </c>
      <c r="M85" s="5" t="s">
        <v>62</v>
      </c>
      <c r="N85" s="6">
        <v>24440</v>
      </c>
      <c r="O85" s="5" t="s">
        <v>30</v>
      </c>
      <c r="P85" s="6">
        <v>1.67832</v>
      </c>
      <c r="Q85" s="6" t="s">
        <v>33</v>
      </c>
      <c r="R85" s="6">
        <v>11319.08</v>
      </c>
      <c r="S85" s="6">
        <v>52130.628350528168</v>
      </c>
      <c r="U85">
        <f t="shared" si="6"/>
        <v>2.1330044333276663</v>
      </c>
      <c r="V85" s="8">
        <f t="shared" si="7"/>
        <v>52130.628350528168</v>
      </c>
      <c r="W85" s="8">
        <f t="shared" si="8"/>
        <v>11319.08</v>
      </c>
      <c r="X85" s="9">
        <f t="shared" si="9"/>
        <v>0.21712916874682789</v>
      </c>
      <c r="Y85">
        <f t="shared" si="10"/>
        <v>166.37434579955797</v>
      </c>
      <c r="Z85">
        <f t="shared" si="11"/>
        <v>166374.34579955798</v>
      </c>
    </row>
    <row r="86" spans="1:26" x14ac:dyDescent="0.25">
      <c r="A86" s="4">
        <v>44475</v>
      </c>
      <c r="B86" s="5" t="s">
        <v>26</v>
      </c>
      <c r="C86" s="5" t="s">
        <v>72</v>
      </c>
      <c r="D86" s="5" t="s">
        <v>28</v>
      </c>
      <c r="E86" s="5" t="s">
        <v>56</v>
      </c>
      <c r="F86" s="6">
        <v>24430</v>
      </c>
      <c r="G86" s="5" t="s">
        <v>30</v>
      </c>
      <c r="H86" s="6">
        <v>1.694750059408934</v>
      </c>
      <c r="I86" s="6">
        <v>27.735003686808902</v>
      </c>
      <c r="J86" s="6">
        <v>41401.91589648123</v>
      </c>
      <c r="K86" s="6">
        <v>1.6947161644077458</v>
      </c>
      <c r="L86" s="7" t="s">
        <v>31</v>
      </c>
      <c r="M86" s="5" t="s">
        <v>62</v>
      </c>
      <c r="N86" s="6">
        <v>24430</v>
      </c>
      <c r="O86" s="5" t="s">
        <v>30</v>
      </c>
      <c r="P86" s="6">
        <v>1.703295</v>
      </c>
      <c r="Q86" s="6" t="s">
        <v>33</v>
      </c>
      <c r="R86" s="6">
        <v>11482.82</v>
      </c>
      <c r="S86" s="6">
        <v>52884.73589648123</v>
      </c>
      <c r="U86">
        <f t="shared" si="6"/>
        <v>2.1647456363684499</v>
      </c>
      <c r="V86" s="8">
        <f t="shared" si="7"/>
        <v>52884.73589648123</v>
      </c>
      <c r="W86" s="8">
        <f t="shared" si="8"/>
        <v>11482.82</v>
      </c>
      <c r="X86" s="9">
        <f t="shared" si="9"/>
        <v>0.2171291924852749</v>
      </c>
      <c r="Y86">
        <f t="shared" si="10"/>
        <v>168.85015963673908</v>
      </c>
      <c r="Z86">
        <f t="shared" si="11"/>
        <v>168850.15963673909</v>
      </c>
    </row>
    <row r="87" spans="1:26" x14ac:dyDescent="0.25">
      <c r="A87" s="4">
        <v>44475</v>
      </c>
      <c r="B87" s="5" t="s">
        <v>26</v>
      </c>
      <c r="C87" s="5" t="s">
        <v>72</v>
      </c>
      <c r="D87" s="5" t="s">
        <v>28</v>
      </c>
      <c r="E87" s="5" t="s">
        <v>56</v>
      </c>
      <c r="F87" s="6">
        <v>24490</v>
      </c>
      <c r="G87" s="5" t="s">
        <v>30</v>
      </c>
      <c r="H87" s="6">
        <v>1.6947500594089342</v>
      </c>
      <c r="I87" s="6">
        <v>27.734999038242858</v>
      </c>
      <c r="J87" s="6">
        <v>41503.598866345703</v>
      </c>
      <c r="K87" s="6">
        <v>1.6947161644077462</v>
      </c>
      <c r="L87" s="7" t="s">
        <v>31</v>
      </c>
      <c r="M87" s="5" t="s">
        <v>62</v>
      </c>
      <c r="N87" s="6">
        <v>24490</v>
      </c>
      <c r="O87" s="5" t="s">
        <v>30</v>
      </c>
      <c r="P87" s="6">
        <v>1.703295</v>
      </c>
      <c r="Q87" s="6" t="s">
        <v>33</v>
      </c>
      <c r="R87" s="6">
        <v>11511.02</v>
      </c>
      <c r="S87" s="6">
        <v>53014.6188663457</v>
      </c>
      <c r="U87">
        <f t="shared" si="6"/>
        <v>2.164745564162748</v>
      </c>
      <c r="V87" s="8">
        <f t="shared" si="7"/>
        <v>53014.6188663457</v>
      </c>
      <c r="W87" s="8">
        <f t="shared" si="8"/>
        <v>11511.02</v>
      </c>
      <c r="X87" s="9">
        <f t="shared" si="9"/>
        <v>0.21712916637239715</v>
      </c>
      <c r="Y87">
        <f t="shared" si="10"/>
        <v>168.85015400469433</v>
      </c>
      <c r="Z87">
        <f t="shared" si="11"/>
        <v>168850.15400469434</v>
      </c>
    </row>
    <row r="88" spans="1:26" x14ac:dyDescent="0.25">
      <c r="A88" s="4">
        <v>44475</v>
      </c>
      <c r="B88" s="5" t="s">
        <v>26</v>
      </c>
      <c r="C88" s="5" t="s">
        <v>72</v>
      </c>
      <c r="D88" s="5" t="s">
        <v>28</v>
      </c>
      <c r="E88" s="5" t="s">
        <v>56</v>
      </c>
      <c r="F88" s="6">
        <v>24440</v>
      </c>
      <c r="G88" s="5" t="s">
        <v>30</v>
      </c>
      <c r="H88" s="6">
        <v>1.6699003517929674</v>
      </c>
      <c r="I88" s="6">
        <v>27.734999262538729</v>
      </c>
      <c r="J88" s="6">
        <v>40811.548350528166</v>
      </c>
      <c r="K88" s="6">
        <v>1.6698669537859314</v>
      </c>
      <c r="L88" s="7" t="s">
        <v>31</v>
      </c>
      <c r="M88" s="5" t="s">
        <v>62</v>
      </c>
      <c r="N88" s="6">
        <v>24440</v>
      </c>
      <c r="O88" s="5" t="s">
        <v>30</v>
      </c>
      <c r="P88" s="6">
        <v>1.67832</v>
      </c>
      <c r="Q88" s="6" t="s">
        <v>33</v>
      </c>
      <c r="R88" s="6">
        <v>11319.08</v>
      </c>
      <c r="S88" s="6">
        <v>52130.628350528168</v>
      </c>
      <c r="U88">
        <f t="shared" si="6"/>
        <v>2.1330044333276663</v>
      </c>
      <c r="V88" s="8">
        <f t="shared" si="7"/>
        <v>52130.628350528168</v>
      </c>
      <c r="W88" s="8">
        <f t="shared" si="8"/>
        <v>11319.08</v>
      </c>
      <c r="X88" s="9">
        <f t="shared" si="9"/>
        <v>0.21712916874682789</v>
      </c>
      <c r="Y88">
        <f t="shared" si="10"/>
        <v>166.37434579955797</v>
      </c>
      <c r="Z88">
        <f t="shared" si="11"/>
        <v>166374.34579955798</v>
      </c>
    </row>
    <row r="89" spans="1:26" x14ac:dyDescent="0.25">
      <c r="A89" s="4">
        <v>44475</v>
      </c>
      <c r="B89" s="5" t="s">
        <v>26</v>
      </c>
      <c r="C89" s="5" t="s">
        <v>72</v>
      </c>
      <c r="D89" s="5" t="s">
        <v>28</v>
      </c>
      <c r="E89" s="5" t="s">
        <v>56</v>
      </c>
      <c r="F89" s="6">
        <v>24570</v>
      </c>
      <c r="G89" s="5" t="s">
        <v>30</v>
      </c>
      <c r="H89" s="6">
        <v>1.6699003517929674</v>
      </c>
      <c r="I89" s="6">
        <v>27.735000925285103</v>
      </c>
      <c r="J89" s="6">
        <v>41028.631054520331</v>
      </c>
      <c r="K89" s="6">
        <v>1.6698669537859312</v>
      </c>
      <c r="L89" s="7" t="s">
        <v>31</v>
      </c>
      <c r="M89" s="5" t="s">
        <v>62</v>
      </c>
      <c r="N89" s="6">
        <v>24570</v>
      </c>
      <c r="O89" s="5" t="s">
        <v>30</v>
      </c>
      <c r="P89" s="6">
        <v>1.67832</v>
      </c>
      <c r="Q89" s="6" t="s">
        <v>33</v>
      </c>
      <c r="R89" s="6">
        <v>11379.29</v>
      </c>
      <c r="S89" s="6">
        <v>52407.921054520331</v>
      </c>
      <c r="U89">
        <f t="shared" si="6"/>
        <v>2.1330045199234973</v>
      </c>
      <c r="V89" s="8">
        <f t="shared" si="7"/>
        <v>52407.921054520331</v>
      </c>
      <c r="W89" s="8">
        <f t="shared" si="8"/>
        <v>11379.29</v>
      </c>
      <c r="X89" s="9">
        <f t="shared" si="9"/>
        <v>0.21712920052985971</v>
      </c>
      <c r="Y89">
        <f t="shared" si="10"/>
        <v>166.37435255403278</v>
      </c>
      <c r="Z89">
        <f t="shared" si="11"/>
        <v>166374.35255403278</v>
      </c>
    </row>
    <row r="90" spans="1:26" x14ac:dyDescent="0.25">
      <c r="A90" s="4">
        <v>44475</v>
      </c>
      <c r="B90" s="5" t="s">
        <v>26</v>
      </c>
      <c r="C90" s="5" t="s">
        <v>72</v>
      </c>
      <c r="D90" s="5" t="s">
        <v>28</v>
      </c>
      <c r="E90" s="5" t="s">
        <v>56</v>
      </c>
      <c r="F90" s="6">
        <v>24450</v>
      </c>
      <c r="G90" s="5" t="s">
        <v>30</v>
      </c>
      <c r="H90" s="6">
        <v>1.6947500594089342</v>
      </c>
      <c r="I90" s="6">
        <v>27.735002134751884</v>
      </c>
      <c r="J90" s="6">
        <v>41435.810219769388</v>
      </c>
      <c r="K90" s="6">
        <v>1.694716164407746</v>
      </c>
      <c r="L90" s="7" t="s">
        <v>31</v>
      </c>
      <c r="M90" s="5" t="s">
        <v>62</v>
      </c>
      <c r="N90" s="6">
        <v>24450</v>
      </c>
      <c r="O90" s="5" t="s">
        <v>30</v>
      </c>
      <c r="P90" s="6">
        <v>1.703295</v>
      </c>
      <c r="Q90" s="6" t="s">
        <v>33</v>
      </c>
      <c r="R90" s="6">
        <v>11492.22</v>
      </c>
      <c r="S90" s="6">
        <v>52928.030219769389</v>
      </c>
      <c r="U90">
        <f t="shared" si="6"/>
        <v>2.1647456122605067</v>
      </c>
      <c r="V90" s="8">
        <f t="shared" si="7"/>
        <v>52928.030219769389</v>
      </c>
      <c r="W90" s="8">
        <f t="shared" si="8"/>
        <v>11492.22</v>
      </c>
      <c r="X90" s="9">
        <f t="shared" si="9"/>
        <v>0.21712918376674234</v>
      </c>
      <c r="Y90">
        <f t="shared" si="10"/>
        <v>168.85015775631953</v>
      </c>
      <c r="Z90">
        <f t="shared" si="11"/>
        <v>168850.15775631953</v>
      </c>
    </row>
    <row r="91" spans="1:26" x14ac:dyDescent="0.25">
      <c r="A91" s="4">
        <v>44475</v>
      </c>
      <c r="B91" s="5" t="s">
        <v>26</v>
      </c>
      <c r="C91" s="5" t="s">
        <v>72</v>
      </c>
      <c r="D91" s="5" t="s">
        <v>28</v>
      </c>
      <c r="E91" s="5" t="s">
        <v>56</v>
      </c>
      <c r="F91" s="6">
        <v>24500</v>
      </c>
      <c r="G91" s="5" t="s">
        <v>30</v>
      </c>
      <c r="H91" s="6">
        <v>1.6947500594089342</v>
      </c>
      <c r="I91" s="6">
        <v>27.735004700962779</v>
      </c>
      <c r="J91" s="6">
        <v>41520.546027989782</v>
      </c>
      <c r="K91" s="6">
        <v>1.6947161644077462</v>
      </c>
      <c r="L91" s="7" t="s">
        <v>31</v>
      </c>
      <c r="M91" s="5" t="s">
        <v>62</v>
      </c>
      <c r="N91" s="6">
        <v>24500</v>
      </c>
      <c r="O91" s="5" t="s">
        <v>30</v>
      </c>
      <c r="P91" s="6">
        <v>1.703295</v>
      </c>
      <c r="Q91" s="6" t="s">
        <v>33</v>
      </c>
      <c r="R91" s="6">
        <v>11515.73</v>
      </c>
      <c r="S91" s="6">
        <v>53036.276027989778</v>
      </c>
      <c r="U91">
        <f t="shared" si="6"/>
        <v>2.1647459603261132</v>
      </c>
      <c r="V91" s="8">
        <f t="shared" si="7"/>
        <v>53036.276027989778</v>
      </c>
      <c r="W91" s="8">
        <f t="shared" si="8"/>
        <v>11515.73</v>
      </c>
      <c r="X91" s="9">
        <f t="shared" si="9"/>
        <v>0.21712930964313179</v>
      </c>
      <c r="Y91">
        <f t="shared" si="10"/>
        <v>168.85018490543683</v>
      </c>
      <c r="Z91">
        <f t="shared" si="11"/>
        <v>168850.18490543682</v>
      </c>
    </row>
    <row r="92" spans="1:26" x14ac:dyDescent="0.25">
      <c r="A92" s="4">
        <v>44478</v>
      </c>
      <c r="B92" s="5" t="s">
        <v>26</v>
      </c>
      <c r="C92" s="5" t="s">
        <v>72</v>
      </c>
      <c r="D92" s="5" t="s">
        <v>28</v>
      </c>
      <c r="E92" s="5" t="s">
        <v>56</v>
      </c>
      <c r="F92" s="6">
        <v>24400</v>
      </c>
      <c r="G92" s="5" t="s">
        <v>30</v>
      </c>
      <c r="H92" s="6">
        <v>1.6620830654437788</v>
      </c>
      <c r="I92" s="6">
        <v>27.735001269589453</v>
      </c>
      <c r="J92" s="6">
        <v>40554.015700292264</v>
      </c>
      <c r="K92" s="6">
        <v>1.6620498237824699</v>
      </c>
      <c r="L92" s="7" t="s">
        <v>31</v>
      </c>
      <c r="M92" s="5" t="s">
        <v>62</v>
      </c>
      <c r="N92" s="6">
        <v>24400</v>
      </c>
      <c r="O92" s="5" t="s">
        <v>30</v>
      </c>
      <c r="P92" s="6">
        <v>1.67832</v>
      </c>
      <c r="Q92" s="6" t="s">
        <v>33</v>
      </c>
      <c r="R92" s="6">
        <v>11247.66</v>
      </c>
      <c r="S92" s="6">
        <v>51801.675700292268</v>
      </c>
      <c r="U92">
        <f t="shared" si="6"/>
        <v>2.1230194959136175</v>
      </c>
      <c r="V92" s="8">
        <f t="shared" si="7"/>
        <v>51801.675700292268</v>
      </c>
      <c r="W92" s="8">
        <f t="shared" si="8"/>
        <v>11247.66</v>
      </c>
      <c r="X92" s="9">
        <f t="shared" si="9"/>
        <v>0.21712926942895286</v>
      </c>
      <c r="Y92">
        <f t="shared" si="10"/>
        <v>165.59552068126217</v>
      </c>
      <c r="Z92">
        <f t="shared" si="11"/>
        <v>165595.52068126216</v>
      </c>
    </row>
    <row r="93" spans="1:26" x14ac:dyDescent="0.25">
      <c r="A93" s="4">
        <v>44478</v>
      </c>
      <c r="B93" s="5" t="s">
        <v>26</v>
      </c>
      <c r="C93" s="5" t="s">
        <v>72</v>
      </c>
      <c r="D93" s="5" t="s">
        <v>28</v>
      </c>
      <c r="E93" s="5" t="s">
        <v>56</v>
      </c>
      <c r="F93" s="6">
        <v>24510</v>
      </c>
      <c r="G93" s="5" t="s">
        <v>30</v>
      </c>
      <c r="H93" s="6">
        <v>1.662083065443779</v>
      </c>
      <c r="I93" s="6">
        <v>27.735000662237404</v>
      </c>
      <c r="J93" s="6">
        <v>40736.841180908341</v>
      </c>
      <c r="K93" s="6">
        <v>1.6620498237824701</v>
      </c>
      <c r="L93" s="7" t="s">
        <v>31</v>
      </c>
      <c r="M93" s="5" t="s">
        <v>62</v>
      </c>
      <c r="N93" s="6">
        <v>24510</v>
      </c>
      <c r="O93" s="5" t="s">
        <v>30</v>
      </c>
      <c r="P93" s="6">
        <v>1.67832</v>
      </c>
      <c r="Q93" s="6" t="s">
        <v>33</v>
      </c>
      <c r="R93" s="6">
        <v>11298.36</v>
      </c>
      <c r="S93" s="6">
        <v>52035.201180908341</v>
      </c>
      <c r="U93">
        <f t="shared" si="6"/>
        <v>2.1230192240272681</v>
      </c>
      <c r="V93" s="8">
        <f t="shared" si="7"/>
        <v>52035.201180908341</v>
      </c>
      <c r="W93" s="8">
        <f t="shared" si="8"/>
        <v>11298.36</v>
      </c>
      <c r="X93" s="9">
        <f t="shared" si="9"/>
        <v>0.21712916916991484</v>
      </c>
      <c r="Y93">
        <f t="shared" si="10"/>
        <v>165.59549947412691</v>
      </c>
      <c r="Z93">
        <f t="shared" si="11"/>
        <v>165595.4994741269</v>
      </c>
    </row>
    <row r="94" spans="1:26" x14ac:dyDescent="0.25">
      <c r="A94" s="4">
        <v>44479</v>
      </c>
      <c r="B94" s="5" t="s">
        <v>26</v>
      </c>
      <c r="C94" s="5" t="s">
        <v>72</v>
      </c>
      <c r="D94" s="5" t="s">
        <v>28</v>
      </c>
      <c r="E94" s="5" t="s">
        <v>56</v>
      </c>
      <c r="F94" s="6">
        <v>24280</v>
      </c>
      <c r="G94" s="5" t="s">
        <v>30</v>
      </c>
      <c r="H94" s="6">
        <v>1.6919882939435456</v>
      </c>
      <c r="I94" s="6">
        <v>27.734998050153798</v>
      </c>
      <c r="J94" s="6">
        <v>41080.65414743375</v>
      </c>
      <c r="K94" s="6">
        <v>1.6919544541776668</v>
      </c>
      <c r="L94" s="7" t="s">
        <v>31</v>
      </c>
      <c r="M94" s="5" t="s">
        <v>62</v>
      </c>
      <c r="N94" s="6">
        <v>24280</v>
      </c>
      <c r="O94" s="5" t="s">
        <v>30</v>
      </c>
      <c r="P94" s="6">
        <v>1.67832</v>
      </c>
      <c r="Q94" s="6" t="s">
        <v>33</v>
      </c>
      <c r="R94" s="6">
        <v>11393.72</v>
      </c>
      <c r="S94" s="6">
        <v>52474.374147433751</v>
      </c>
      <c r="U94">
        <f t="shared" si="6"/>
        <v>2.1612180456109451</v>
      </c>
      <c r="V94" s="8">
        <f t="shared" si="7"/>
        <v>52474.374147433751</v>
      </c>
      <c r="W94" s="8">
        <f t="shared" si="8"/>
        <v>11393.72</v>
      </c>
      <c r="X94" s="9">
        <f t="shared" si="9"/>
        <v>0.21712922136027432</v>
      </c>
      <c r="Y94">
        <f t="shared" si="10"/>
        <v>168.57500755765372</v>
      </c>
      <c r="Z94">
        <f t="shared" si="11"/>
        <v>168575.00755765371</v>
      </c>
    </row>
    <row r="95" spans="1:26" x14ac:dyDescent="0.25">
      <c r="A95" s="4">
        <v>44479</v>
      </c>
      <c r="B95" s="5" t="s">
        <v>26</v>
      </c>
      <c r="C95" s="5" t="s">
        <v>72</v>
      </c>
      <c r="D95" s="5" t="s">
        <v>28</v>
      </c>
      <c r="E95" s="5" t="s">
        <v>56</v>
      </c>
      <c r="F95" s="6">
        <v>24500</v>
      </c>
      <c r="G95" s="5" t="s">
        <v>30</v>
      </c>
      <c r="H95" s="6">
        <v>1.6919882939435458</v>
      </c>
      <c r="I95" s="6">
        <v>27.735001341544358</v>
      </c>
      <c r="J95" s="6">
        <v>41452.884127352838</v>
      </c>
      <c r="K95" s="6">
        <v>1.6919544541776668</v>
      </c>
      <c r="L95" s="7" t="s">
        <v>31</v>
      </c>
      <c r="M95" s="5" t="s">
        <v>62</v>
      </c>
      <c r="N95" s="6">
        <v>24500</v>
      </c>
      <c r="O95" s="5" t="s">
        <v>30</v>
      </c>
      <c r="P95" s="6">
        <v>1.67832</v>
      </c>
      <c r="Q95" s="6" t="s">
        <v>33</v>
      </c>
      <c r="R95" s="6">
        <v>11496.96</v>
      </c>
      <c r="S95" s="6">
        <v>52949.844127352837</v>
      </c>
      <c r="U95">
        <f t="shared" si="6"/>
        <v>2.1612181276470546</v>
      </c>
      <c r="V95" s="8">
        <f t="shared" si="7"/>
        <v>52949.844127352837</v>
      </c>
      <c r="W95" s="8">
        <f t="shared" si="8"/>
        <v>11496.96</v>
      </c>
      <c r="X95" s="9">
        <f t="shared" si="9"/>
        <v>0.21712925107669767</v>
      </c>
      <c r="Y95">
        <f t="shared" si="10"/>
        <v>168.57501395647026</v>
      </c>
      <c r="Z95">
        <f t="shared" si="11"/>
        <v>168575.01395647027</v>
      </c>
    </row>
    <row r="96" spans="1:26" x14ac:dyDescent="0.25">
      <c r="A96" s="4">
        <v>44488</v>
      </c>
      <c r="B96" s="5" t="s">
        <v>26</v>
      </c>
      <c r="C96" s="5" t="s">
        <v>72</v>
      </c>
      <c r="D96" s="5" t="s">
        <v>28</v>
      </c>
      <c r="E96" s="5" t="s">
        <v>56</v>
      </c>
      <c r="F96" s="6">
        <v>24610</v>
      </c>
      <c r="G96" s="5" t="s">
        <v>30</v>
      </c>
      <c r="H96" s="6">
        <v>1.7186131496793755</v>
      </c>
      <c r="I96" s="6">
        <v>27.734999201715993</v>
      </c>
      <c r="J96" s="6">
        <v>42294.223712217157</v>
      </c>
      <c r="K96" s="6">
        <v>1.7185787774163819</v>
      </c>
      <c r="L96" s="7" t="s">
        <v>31</v>
      </c>
      <c r="M96" s="5" t="s">
        <v>62</v>
      </c>
      <c r="N96" s="6">
        <v>24610</v>
      </c>
      <c r="O96" s="5" t="s">
        <v>30</v>
      </c>
      <c r="P96" s="6">
        <v>1.703295</v>
      </c>
      <c r="Q96" s="6" t="s">
        <v>33</v>
      </c>
      <c r="R96" s="6">
        <v>11730.31</v>
      </c>
      <c r="S96" s="6">
        <v>54024.533712217155</v>
      </c>
      <c r="U96">
        <f t="shared" si="6"/>
        <v>2.1952268879405588</v>
      </c>
      <c r="V96" s="8">
        <f t="shared" si="7"/>
        <v>54024.533712217155</v>
      </c>
      <c r="W96" s="8">
        <f t="shared" si="8"/>
        <v>11730.31</v>
      </c>
      <c r="X96" s="9">
        <f t="shared" si="9"/>
        <v>0.21712931503464872</v>
      </c>
      <c r="Y96">
        <f t="shared" si="10"/>
        <v>171.22769725936359</v>
      </c>
      <c r="Z96">
        <f t="shared" si="11"/>
        <v>171227.6972593636</v>
      </c>
    </row>
    <row r="97" spans="1:26" x14ac:dyDescent="0.25">
      <c r="A97" s="4">
        <v>44488</v>
      </c>
      <c r="B97" s="5" t="s">
        <v>26</v>
      </c>
      <c r="C97" s="5" t="s">
        <v>72</v>
      </c>
      <c r="D97" s="5" t="s">
        <v>28</v>
      </c>
      <c r="E97" s="5" t="s">
        <v>56</v>
      </c>
      <c r="F97" s="6">
        <v>24570</v>
      </c>
      <c r="G97" s="5" t="s">
        <v>30</v>
      </c>
      <c r="H97" s="6">
        <v>1.7186131496837798</v>
      </c>
      <c r="I97" s="6">
        <v>27.735001910388835</v>
      </c>
      <c r="J97" s="6">
        <v>42225.480561228709</v>
      </c>
      <c r="K97" s="6">
        <v>1.7185787774207859</v>
      </c>
      <c r="L97" s="7" t="s">
        <v>31</v>
      </c>
      <c r="M97" s="5" t="s">
        <v>62</v>
      </c>
      <c r="N97" s="6">
        <v>24570</v>
      </c>
      <c r="O97" s="5" t="s">
        <v>30</v>
      </c>
      <c r="P97" s="6">
        <v>1.703295</v>
      </c>
      <c r="Q97" s="6" t="s">
        <v>33</v>
      </c>
      <c r="R97" s="6">
        <v>11711.24</v>
      </c>
      <c r="S97" s="6">
        <v>53936.720561228707</v>
      </c>
      <c r="U97">
        <f t="shared" si="6"/>
        <v>2.1952267220687305</v>
      </c>
      <c r="V97" s="8">
        <f t="shared" si="7"/>
        <v>53936.720561228707</v>
      </c>
      <c r="W97" s="8">
        <f t="shared" si="8"/>
        <v>11711.24</v>
      </c>
      <c r="X97" s="9">
        <f t="shared" si="9"/>
        <v>0.21712925587875623</v>
      </c>
      <c r="Y97">
        <f t="shared" si="10"/>
        <v>171.22768432136098</v>
      </c>
      <c r="Z97">
        <f t="shared" si="11"/>
        <v>171227.68432136098</v>
      </c>
    </row>
    <row r="98" spans="1:26" x14ac:dyDescent="0.25">
      <c r="A98" s="4">
        <v>44488</v>
      </c>
      <c r="B98" s="5" t="s">
        <v>26</v>
      </c>
      <c r="C98" s="5" t="s">
        <v>72</v>
      </c>
      <c r="D98" s="5" t="s">
        <v>28</v>
      </c>
      <c r="E98" s="5" t="s">
        <v>56</v>
      </c>
      <c r="F98" s="6">
        <v>24560</v>
      </c>
      <c r="G98" s="5" t="s">
        <v>30</v>
      </c>
      <c r="H98" s="6">
        <v>1.7186131469740704</v>
      </c>
      <c r="I98" s="6">
        <v>27.735001055357078</v>
      </c>
      <c r="J98" s="6">
        <v>42208.294706905377</v>
      </c>
      <c r="K98" s="6">
        <v>1.718578774711131</v>
      </c>
      <c r="L98" s="7" t="s">
        <v>31</v>
      </c>
      <c r="M98" s="5" t="s">
        <v>62</v>
      </c>
      <c r="N98" s="6">
        <v>24560</v>
      </c>
      <c r="O98" s="5" t="s">
        <v>30</v>
      </c>
      <c r="P98" s="6">
        <v>1.703295</v>
      </c>
      <c r="Q98" s="6" t="s">
        <v>33</v>
      </c>
      <c r="R98" s="6">
        <v>11706.48</v>
      </c>
      <c r="S98" s="6">
        <v>53914.774706905373</v>
      </c>
      <c r="U98">
        <f t="shared" si="6"/>
        <v>2.1952269831801861</v>
      </c>
      <c r="V98" s="8">
        <f t="shared" si="7"/>
        <v>53914.774706905373</v>
      </c>
      <c r="W98" s="8">
        <f t="shared" si="8"/>
        <v>11706.48</v>
      </c>
      <c r="X98" s="9">
        <f t="shared" si="9"/>
        <v>0.2171293502317212</v>
      </c>
      <c r="Y98">
        <f t="shared" si="10"/>
        <v>171.2277046880545</v>
      </c>
      <c r="Z98">
        <f t="shared" si="11"/>
        <v>171227.70468805451</v>
      </c>
    </row>
    <row r="99" spans="1:26" x14ac:dyDescent="0.25">
      <c r="A99" s="4">
        <v>44488</v>
      </c>
      <c r="B99" s="5" t="s">
        <v>26</v>
      </c>
      <c r="C99" s="5" t="s">
        <v>72</v>
      </c>
      <c r="D99" s="5" t="s">
        <v>28</v>
      </c>
      <c r="E99" s="5" t="s">
        <v>56</v>
      </c>
      <c r="F99" s="6">
        <v>24530</v>
      </c>
      <c r="G99" s="5" t="s">
        <v>30</v>
      </c>
      <c r="H99" s="6">
        <v>1.7186131496881984</v>
      </c>
      <c r="I99" s="6">
        <v>27.735001469385999</v>
      </c>
      <c r="J99" s="6">
        <v>42156.737410240268</v>
      </c>
      <c r="K99" s="6">
        <v>1.7185787774252046</v>
      </c>
      <c r="L99" s="7" t="s">
        <v>31</v>
      </c>
      <c r="M99" s="5" t="s">
        <v>62</v>
      </c>
      <c r="N99" s="6">
        <v>24530</v>
      </c>
      <c r="O99" s="5" t="s">
        <v>30</v>
      </c>
      <c r="P99" s="6">
        <v>1.703295</v>
      </c>
      <c r="Q99" s="6" t="s">
        <v>33</v>
      </c>
      <c r="R99" s="6">
        <v>11692.18</v>
      </c>
      <c r="S99" s="6">
        <v>53848.917410240269</v>
      </c>
      <c r="U99">
        <f t="shared" si="6"/>
        <v>2.1952269633200272</v>
      </c>
      <c r="V99" s="8">
        <f t="shared" si="7"/>
        <v>53848.917410240269</v>
      </c>
      <c r="W99" s="8">
        <f t="shared" si="8"/>
        <v>11692.18</v>
      </c>
      <c r="X99" s="9">
        <f t="shared" si="9"/>
        <v>0.21712934191275937</v>
      </c>
      <c r="Y99">
        <f t="shared" si="10"/>
        <v>171.22770313896211</v>
      </c>
      <c r="Z99">
        <f t="shared" si="11"/>
        <v>171227.70313896213</v>
      </c>
    </row>
    <row r="100" spans="1:26" x14ac:dyDescent="0.25">
      <c r="A100" s="4">
        <v>44488</v>
      </c>
      <c r="B100" s="5" t="s">
        <v>26</v>
      </c>
      <c r="C100" s="5" t="s">
        <v>72</v>
      </c>
      <c r="D100" s="5" t="s">
        <v>28</v>
      </c>
      <c r="E100" s="5" t="s">
        <v>56</v>
      </c>
      <c r="F100" s="6">
        <v>24580</v>
      </c>
      <c r="G100" s="5" t="s">
        <v>30</v>
      </c>
      <c r="H100" s="6">
        <v>1.7186131469740706</v>
      </c>
      <c r="I100" s="6">
        <v>27.73500285214795</v>
      </c>
      <c r="J100" s="6">
        <v>42242.666282399601</v>
      </c>
      <c r="K100" s="6">
        <v>1.718578774711131</v>
      </c>
      <c r="L100" s="7" t="s">
        <v>31</v>
      </c>
      <c r="M100" s="5" t="s">
        <v>62</v>
      </c>
      <c r="N100" s="6">
        <v>24580</v>
      </c>
      <c r="O100" s="5" t="s">
        <v>30</v>
      </c>
      <c r="P100" s="6">
        <v>1.703295</v>
      </c>
      <c r="Q100" s="6" t="s">
        <v>33</v>
      </c>
      <c r="R100" s="6">
        <v>11716.01</v>
      </c>
      <c r="S100" s="6">
        <v>53958.676282399603</v>
      </c>
      <c r="U100">
        <f t="shared" si="6"/>
        <v>2.1952268625874534</v>
      </c>
      <c r="V100" s="8">
        <f t="shared" si="7"/>
        <v>53958.676282399603</v>
      </c>
      <c r="W100" s="8">
        <f t="shared" si="8"/>
        <v>11716.01</v>
      </c>
      <c r="X100" s="9">
        <f t="shared" si="9"/>
        <v>0.2171293072254547</v>
      </c>
      <c r="Y100">
        <f t="shared" si="10"/>
        <v>171.22769528182135</v>
      </c>
      <c r="Z100">
        <f t="shared" si="11"/>
        <v>171227.69528182136</v>
      </c>
    </row>
    <row r="101" spans="1:26" x14ac:dyDescent="0.25">
      <c r="A101" s="4">
        <v>44491</v>
      </c>
      <c r="B101" s="5" t="s">
        <v>26</v>
      </c>
      <c r="C101" s="5" t="s">
        <v>72</v>
      </c>
      <c r="D101" s="5" t="s">
        <v>28</v>
      </c>
      <c r="E101" s="5" t="s">
        <v>56</v>
      </c>
      <c r="F101" s="6">
        <v>24450</v>
      </c>
      <c r="G101" s="5" t="s">
        <v>30</v>
      </c>
      <c r="H101" s="6">
        <v>1.7220337496748304</v>
      </c>
      <c r="I101" s="6">
        <v>27.735000583051473</v>
      </c>
      <c r="J101" s="6">
        <v>42102.883105046014</v>
      </c>
      <c r="K101" s="6">
        <v>1.7219993089998369</v>
      </c>
      <c r="L101" s="7" t="s">
        <v>31</v>
      </c>
      <c r="M101" s="5" t="s">
        <v>62</v>
      </c>
      <c r="N101" s="6">
        <v>24450</v>
      </c>
      <c r="O101" s="5" t="s">
        <v>30</v>
      </c>
      <c r="P101" s="6">
        <v>1.703295</v>
      </c>
      <c r="Q101" s="6" t="s">
        <v>33</v>
      </c>
      <c r="R101" s="6">
        <v>11677.24</v>
      </c>
      <c r="S101" s="6">
        <v>53780.123105046012</v>
      </c>
      <c r="U101">
        <f t="shared" si="6"/>
        <v>2.1995960370161969</v>
      </c>
      <c r="V101" s="8">
        <f t="shared" si="7"/>
        <v>53780.123105046012</v>
      </c>
      <c r="W101" s="8">
        <f t="shared" si="8"/>
        <v>11677.24</v>
      </c>
      <c r="X101" s="9">
        <f t="shared" si="9"/>
        <v>0.21712929100573894</v>
      </c>
      <c r="Y101">
        <f t="shared" si="10"/>
        <v>171.56849088726335</v>
      </c>
      <c r="Z101">
        <f t="shared" si="11"/>
        <v>171568.49088726335</v>
      </c>
    </row>
    <row r="102" spans="1:26" x14ac:dyDescent="0.25">
      <c r="A102" s="4">
        <v>44499</v>
      </c>
      <c r="B102" s="5" t="s">
        <v>26</v>
      </c>
      <c r="C102" s="5" t="s">
        <v>72</v>
      </c>
      <c r="D102" s="5" t="s">
        <v>28</v>
      </c>
      <c r="E102" s="5" t="s">
        <v>56</v>
      </c>
      <c r="F102" s="6">
        <v>24500</v>
      </c>
      <c r="G102" s="5" t="s">
        <v>30</v>
      </c>
      <c r="H102" s="6">
        <v>1.7246546269642995</v>
      </c>
      <c r="I102" s="6">
        <v>27.735003223737831</v>
      </c>
      <c r="J102" s="6">
        <v>42253.193279858126</v>
      </c>
      <c r="K102" s="6">
        <v>1.7246201338717602</v>
      </c>
      <c r="L102" s="7" t="s">
        <v>31</v>
      </c>
      <c r="M102" s="5" t="s">
        <v>62</v>
      </c>
      <c r="N102" s="6">
        <v>24500</v>
      </c>
      <c r="O102" s="5" t="s">
        <v>30</v>
      </c>
      <c r="P102" s="6">
        <v>1.703295</v>
      </c>
      <c r="Q102" s="6" t="s">
        <v>33</v>
      </c>
      <c r="R102" s="6">
        <v>11718.93</v>
      </c>
      <c r="S102" s="6">
        <v>53972.123279858126</v>
      </c>
      <c r="U102">
        <f t="shared" si="6"/>
        <v>2.202943807341148</v>
      </c>
      <c r="V102" s="8">
        <f t="shared" si="7"/>
        <v>53972.123279858126</v>
      </c>
      <c r="W102" s="8">
        <f t="shared" si="8"/>
        <v>11718.93</v>
      </c>
      <c r="X102" s="9">
        <f t="shared" si="9"/>
        <v>0.21712931209384886</v>
      </c>
      <c r="Y102">
        <f t="shared" si="10"/>
        <v>171.82961697260956</v>
      </c>
      <c r="Z102">
        <f t="shared" si="11"/>
        <v>171829.61697260957</v>
      </c>
    </row>
    <row r="103" spans="1:26" x14ac:dyDescent="0.25">
      <c r="A103" s="4">
        <v>44499</v>
      </c>
      <c r="B103" s="5" t="s">
        <v>26</v>
      </c>
      <c r="C103" s="5" t="s">
        <v>72</v>
      </c>
      <c r="D103" s="5" t="s">
        <v>28</v>
      </c>
      <c r="E103" s="5" t="s">
        <v>56</v>
      </c>
      <c r="F103" s="6">
        <v>24440</v>
      </c>
      <c r="G103" s="5" t="s">
        <v>30</v>
      </c>
      <c r="H103" s="6">
        <v>1.7246546269642997</v>
      </c>
      <c r="I103" s="6">
        <v>27.734998995568024</v>
      </c>
      <c r="J103" s="6">
        <v>42149.716071825824</v>
      </c>
      <c r="K103" s="6">
        <v>1.7246201338717604</v>
      </c>
      <c r="L103" s="7" t="s">
        <v>31</v>
      </c>
      <c r="M103" s="5" t="s">
        <v>62</v>
      </c>
      <c r="N103" s="6">
        <v>24440</v>
      </c>
      <c r="O103" s="5" t="s">
        <v>30</v>
      </c>
      <c r="P103" s="6">
        <v>1.703295</v>
      </c>
      <c r="Q103" s="6" t="s">
        <v>33</v>
      </c>
      <c r="R103" s="6">
        <v>11690.23</v>
      </c>
      <c r="S103" s="6">
        <v>53839.94607182582</v>
      </c>
      <c r="U103">
        <f t="shared" si="6"/>
        <v>2.2029437836262611</v>
      </c>
      <c r="V103" s="8">
        <f t="shared" si="7"/>
        <v>53839.94607182582</v>
      </c>
      <c r="W103" s="8">
        <f t="shared" si="8"/>
        <v>11690.23</v>
      </c>
      <c r="X103" s="9">
        <f t="shared" si="9"/>
        <v>0.21712930366617583</v>
      </c>
      <c r="Y103">
        <f t="shared" si="10"/>
        <v>171.82961512284837</v>
      </c>
      <c r="Z103">
        <f t="shared" si="11"/>
        <v>171829.61512284836</v>
      </c>
    </row>
    <row r="104" spans="1:26" x14ac:dyDescent="0.25">
      <c r="A104" s="4">
        <v>44504</v>
      </c>
      <c r="B104" s="5" t="s">
        <v>26</v>
      </c>
      <c r="C104" s="5" t="s">
        <v>72</v>
      </c>
      <c r="D104" s="5" t="s">
        <v>28</v>
      </c>
      <c r="E104" s="5" t="s">
        <v>56</v>
      </c>
      <c r="F104" s="6">
        <v>24430</v>
      </c>
      <c r="G104" s="5" t="s">
        <v>30</v>
      </c>
      <c r="H104" s="6">
        <v>1.7281035820598856</v>
      </c>
      <c r="I104" s="6">
        <v>27.735001227304824</v>
      </c>
      <c r="J104" s="6">
        <v>42216.726158312806</v>
      </c>
      <c r="K104" s="6">
        <v>1.7280690199882442</v>
      </c>
      <c r="L104" s="7" t="s">
        <v>31</v>
      </c>
      <c r="M104" s="5" t="s">
        <v>62</v>
      </c>
      <c r="N104" s="6">
        <v>24430</v>
      </c>
      <c r="O104" s="5" t="s">
        <v>30</v>
      </c>
      <c r="P104" s="6">
        <v>1.703295</v>
      </c>
      <c r="Q104" s="6" t="s">
        <v>33</v>
      </c>
      <c r="R104" s="6">
        <v>11708.81</v>
      </c>
      <c r="S104" s="6">
        <v>53925.536158312803</v>
      </c>
      <c r="U104">
        <f t="shared" si="6"/>
        <v>2.2073490036149326</v>
      </c>
      <c r="V104" s="8">
        <f t="shared" si="7"/>
        <v>53925.536158312803</v>
      </c>
      <c r="W104" s="8">
        <f t="shared" si="8"/>
        <v>11708.81</v>
      </c>
      <c r="X104" s="9">
        <f t="shared" si="9"/>
        <v>0.21712922734093293</v>
      </c>
      <c r="Y104">
        <f t="shared" si="10"/>
        <v>172.17322228196474</v>
      </c>
      <c r="Z104">
        <f t="shared" si="11"/>
        <v>172173.22228196473</v>
      </c>
    </row>
    <row r="105" spans="1:26" x14ac:dyDescent="0.25">
      <c r="A105" s="4">
        <v>44504</v>
      </c>
      <c r="B105" s="5" t="s">
        <v>26</v>
      </c>
      <c r="C105" s="5" t="s">
        <v>72</v>
      </c>
      <c r="D105" s="5" t="s">
        <v>28</v>
      </c>
      <c r="E105" s="5" t="s">
        <v>56</v>
      </c>
      <c r="F105" s="6">
        <v>24440</v>
      </c>
      <c r="G105" s="5" t="s">
        <v>30</v>
      </c>
      <c r="H105" s="6">
        <v>1.7281035834327489</v>
      </c>
      <c r="I105" s="6">
        <v>27.73500240667348</v>
      </c>
      <c r="J105" s="6">
        <v>42234.006882064801</v>
      </c>
      <c r="K105" s="6">
        <v>1.7280690213610803</v>
      </c>
      <c r="L105" s="7" t="s">
        <v>31</v>
      </c>
      <c r="M105" s="5" t="s">
        <v>62</v>
      </c>
      <c r="N105" s="6">
        <v>24440</v>
      </c>
      <c r="O105" s="5" t="s">
        <v>30</v>
      </c>
      <c r="P105" s="6">
        <v>1.703295</v>
      </c>
      <c r="Q105" s="6" t="s">
        <v>33</v>
      </c>
      <c r="R105" s="6">
        <v>11713.61</v>
      </c>
      <c r="S105" s="6">
        <v>53947.616882064802</v>
      </c>
      <c r="U105">
        <f t="shared" si="6"/>
        <v>2.2073492995934862</v>
      </c>
      <c r="V105" s="8">
        <f t="shared" si="7"/>
        <v>53947.616882064802</v>
      </c>
      <c r="W105" s="8">
        <f t="shared" si="8"/>
        <v>11713.61</v>
      </c>
      <c r="X105" s="9">
        <f t="shared" si="9"/>
        <v>0.21712933169239323</v>
      </c>
      <c r="Y105">
        <f t="shared" si="10"/>
        <v>172.17324536829193</v>
      </c>
      <c r="Z105">
        <f t="shared" si="11"/>
        <v>172173.24536829194</v>
      </c>
    </row>
    <row r="106" spans="1:26" x14ac:dyDescent="0.25">
      <c r="A106" s="4">
        <v>44504</v>
      </c>
      <c r="B106" s="5" t="s">
        <v>26</v>
      </c>
      <c r="C106" s="5" t="s">
        <v>72</v>
      </c>
      <c r="D106" s="5" t="s">
        <v>28</v>
      </c>
      <c r="E106" s="5" t="s">
        <v>56</v>
      </c>
      <c r="F106" s="6">
        <v>24470</v>
      </c>
      <c r="G106" s="5" t="s">
        <v>30</v>
      </c>
      <c r="H106" s="6">
        <v>1.7281035820621298</v>
      </c>
      <c r="I106" s="6">
        <v>27.735002854445749</v>
      </c>
      <c r="J106" s="6">
        <v>42285.848919167256</v>
      </c>
      <c r="K106" s="6">
        <v>1.7280690199904887</v>
      </c>
      <c r="L106" s="7" t="s">
        <v>31</v>
      </c>
      <c r="M106" s="5" t="s">
        <v>62</v>
      </c>
      <c r="N106" s="6">
        <v>24470</v>
      </c>
      <c r="O106" s="5" t="s">
        <v>30</v>
      </c>
      <c r="P106" s="6">
        <v>1.703295</v>
      </c>
      <c r="Q106" s="6" t="s">
        <v>33</v>
      </c>
      <c r="R106" s="6">
        <v>11727.99</v>
      </c>
      <c r="S106" s="6">
        <v>54013.838919167254</v>
      </c>
      <c r="U106">
        <f t="shared" si="6"/>
        <v>2.207349363267971</v>
      </c>
      <c r="V106" s="8">
        <f t="shared" si="7"/>
        <v>54013.838919167254</v>
      </c>
      <c r="W106" s="8">
        <f t="shared" si="8"/>
        <v>11727.99</v>
      </c>
      <c r="X106" s="9">
        <f t="shared" si="9"/>
        <v>0.21712935489645832</v>
      </c>
      <c r="Y106">
        <f t="shared" si="10"/>
        <v>172.17325033490175</v>
      </c>
      <c r="Z106">
        <f t="shared" si="11"/>
        <v>172173.25033490176</v>
      </c>
    </row>
    <row r="107" spans="1:26" x14ac:dyDescent="0.25">
      <c r="A107" s="4">
        <v>44504</v>
      </c>
      <c r="B107" s="5" t="s">
        <v>26</v>
      </c>
      <c r="C107" s="5" t="s">
        <v>72</v>
      </c>
      <c r="D107" s="5" t="s">
        <v>28</v>
      </c>
      <c r="E107" s="5" t="s">
        <v>56</v>
      </c>
      <c r="F107" s="6">
        <v>24410</v>
      </c>
      <c r="G107" s="5" t="s">
        <v>30</v>
      </c>
      <c r="H107" s="6">
        <v>1.7281035848067379</v>
      </c>
      <c r="I107" s="6">
        <v>27.734998777461918</v>
      </c>
      <c r="J107" s="6">
        <v>42182.164844962368</v>
      </c>
      <c r="K107" s="6">
        <v>1.7280690227350417</v>
      </c>
      <c r="L107" s="7" t="s">
        <v>31</v>
      </c>
      <c r="M107" s="5" t="s">
        <v>62</v>
      </c>
      <c r="N107" s="6">
        <v>24410</v>
      </c>
      <c r="O107" s="5" t="s">
        <v>30</v>
      </c>
      <c r="P107" s="6">
        <v>1.703295</v>
      </c>
      <c r="Q107" s="6" t="s">
        <v>33</v>
      </c>
      <c r="R107" s="6">
        <v>11699.23</v>
      </c>
      <c r="S107" s="6">
        <v>53881.394844962371</v>
      </c>
      <c r="U107">
        <f t="shared" si="6"/>
        <v>2.2073492357624898</v>
      </c>
      <c r="V107" s="8">
        <f t="shared" si="7"/>
        <v>53881.394844962371</v>
      </c>
      <c r="W107" s="8">
        <f t="shared" si="8"/>
        <v>11699.23</v>
      </c>
      <c r="X107" s="9">
        <f t="shared" si="9"/>
        <v>0.21712930843129086</v>
      </c>
      <c r="Y107">
        <f t="shared" si="10"/>
        <v>172.17324038947419</v>
      </c>
      <c r="Z107">
        <f t="shared" si="11"/>
        <v>172173.2403894742</v>
      </c>
    </row>
    <row r="108" spans="1:26" x14ac:dyDescent="0.25">
      <c r="A108" s="4">
        <v>44516</v>
      </c>
      <c r="B108" s="5" t="s">
        <v>26</v>
      </c>
      <c r="C108" s="5" t="s">
        <v>72</v>
      </c>
      <c r="D108" s="5" t="s">
        <v>28</v>
      </c>
      <c r="E108" s="5" t="s">
        <v>56</v>
      </c>
      <c r="F108" s="6">
        <v>24430</v>
      </c>
      <c r="G108" s="5" t="s">
        <v>30</v>
      </c>
      <c r="H108" s="6">
        <v>1.7552406419340438</v>
      </c>
      <c r="I108" s="6">
        <v>27.735000243420245</v>
      </c>
      <c r="J108" s="6">
        <v>42879.671271871041</v>
      </c>
      <c r="K108" s="6">
        <v>1.7552055371212052</v>
      </c>
      <c r="L108" s="7" t="s">
        <v>31</v>
      </c>
      <c r="M108" s="5" t="s">
        <v>62</v>
      </c>
      <c r="N108" s="6">
        <v>24430</v>
      </c>
      <c r="O108" s="5" t="s">
        <v>30</v>
      </c>
      <c r="P108" s="6">
        <v>1.72827</v>
      </c>
      <c r="Q108" s="6" t="s">
        <v>33</v>
      </c>
      <c r="R108" s="6">
        <v>11892.67</v>
      </c>
      <c r="S108" s="6">
        <v>54772.341271871039</v>
      </c>
      <c r="U108">
        <f t="shared" si="6"/>
        <v>2.2420115133799032</v>
      </c>
      <c r="V108" s="8">
        <f t="shared" si="7"/>
        <v>54772.341271871039</v>
      </c>
      <c r="W108" s="8">
        <f t="shared" si="8"/>
        <v>11892.67</v>
      </c>
      <c r="X108" s="9">
        <f t="shared" si="9"/>
        <v>0.21712911524027942</v>
      </c>
      <c r="Y108">
        <f t="shared" si="10"/>
        <v>174.87689804363245</v>
      </c>
      <c r="Z108">
        <f t="shared" si="11"/>
        <v>174876.89804363245</v>
      </c>
    </row>
    <row r="109" spans="1:26" x14ac:dyDescent="0.25">
      <c r="A109" s="4">
        <v>44516</v>
      </c>
      <c r="B109" s="5" t="s">
        <v>26</v>
      </c>
      <c r="C109" s="5" t="s">
        <v>72</v>
      </c>
      <c r="D109" s="5" t="s">
        <v>28</v>
      </c>
      <c r="E109" s="5" t="s">
        <v>56</v>
      </c>
      <c r="F109" s="6">
        <v>24490</v>
      </c>
      <c r="G109" s="5" t="s">
        <v>30</v>
      </c>
      <c r="H109" s="6">
        <v>1.7552406419273103</v>
      </c>
      <c r="I109" s="6">
        <v>27.735000128433441</v>
      </c>
      <c r="J109" s="6">
        <v>42984.983603933411</v>
      </c>
      <c r="K109" s="6">
        <v>1.7552055371144717</v>
      </c>
      <c r="L109" s="7" t="s">
        <v>31</v>
      </c>
      <c r="M109" s="5" t="s">
        <v>62</v>
      </c>
      <c r="N109" s="6">
        <v>24490</v>
      </c>
      <c r="O109" s="5" t="s">
        <v>30</v>
      </c>
      <c r="P109" s="6">
        <v>1.72827</v>
      </c>
      <c r="Q109" s="6" t="s">
        <v>33</v>
      </c>
      <c r="R109" s="6">
        <v>11921.88</v>
      </c>
      <c r="S109" s="6">
        <v>54906.863603933409</v>
      </c>
      <c r="U109">
        <f t="shared" si="6"/>
        <v>2.2420115803974441</v>
      </c>
      <c r="V109" s="8">
        <f t="shared" si="7"/>
        <v>54906.863603933409</v>
      </c>
      <c r="W109" s="8">
        <f t="shared" si="8"/>
        <v>11921.88</v>
      </c>
      <c r="X109" s="9">
        <f t="shared" si="9"/>
        <v>0.21712913864462552</v>
      </c>
      <c r="Y109">
        <f t="shared" si="10"/>
        <v>174.87690327100063</v>
      </c>
      <c r="Z109">
        <f t="shared" si="11"/>
        <v>174876.90327100063</v>
      </c>
    </row>
    <row r="110" spans="1:26" x14ac:dyDescent="0.25">
      <c r="A110" s="4">
        <v>44516</v>
      </c>
      <c r="B110" s="5" t="s">
        <v>26</v>
      </c>
      <c r="C110" s="5" t="s">
        <v>72</v>
      </c>
      <c r="D110" s="5" t="s">
        <v>28</v>
      </c>
      <c r="E110" s="5" t="s">
        <v>56</v>
      </c>
      <c r="F110" s="6">
        <v>24390</v>
      </c>
      <c r="G110" s="5" t="s">
        <v>30</v>
      </c>
      <c r="H110" s="6">
        <v>1.7552406419385516</v>
      </c>
      <c r="I110" s="6">
        <v>27.735000320392412</v>
      </c>
      <c r="J110" s="6">
        <v>42809.463050496139</v>
      </c>
      <c r="K110" s="6">
        <v>1.7552055371257129</v>
      </c>
      <c r="L110" s="7" t="s">
        <v>31</v>
      </c>
      <c r="M110" s="5" t="s">
        <v>62</v>
      </c>
      <c r="N110" s="6">
        <v>24390</v>
      </c>
      <c r="O110" s="5" t="s">
        <v>30</v>
      </c>
      <c r="P110" s="6">
        <v>1.72827</v>
      </c>
      <c r="Q110" s="6" t="s">
        <v>33</v>
      </c>
      <c r="R110" s="6">
        <v>11873.2</v>
      </c>
      <c r="S110" s="6">
        <v>54682.663050496136</v>
      </c>
      <c r="U110">
        <f t="shared" si="6"/>
        <v>2.2420116051863936</v>
      </c>
      <c r="V110" s="8">
        <f t="shared" si="7"/>
        <v>54682.663050496136</v>
      </c>
      <c r="W110" s="8">
        <f t="shared" si="8"/>
        <v>11873.2</v>
      </c>
      <c r="X110" s="9">
        <f t="shared" si="9"/>
        <v>0.21712914729547494</v>
      </c>
      <c r="Y110">
        <f t="shared" si="10"/>
        <v>174.8769052045387</v>
      </c>
      <c r="Z110">
        <f t="shared" si="11"/>
        <v>174876.90520453869</v>
      </c>
    </row>
    <row r="111" spans="1:26" x14ac:dyDescent="0.25">
      <c r="A111" s="4">
        <v>44516</v>
      </c>
      <c r="B111" s="5" t="s">
        <v>26</v>
      </c>
      <c r="C111" s="5" t="s">
        <v>72</v>
      </c>
      <c r="D111" s="5" t="s">
        <v>28</v>
      </c>
      <c r="E111" s="5" t="s">
        <v>56</v>
      </c>
      <c r="F111" s="6">
        <v>24470</v>
      </c>
      <c r="G111" s="5" t="s">
        <v>30</v>
      </c>
      <c r="H111" s="6">
        <v>1.7552406419295512</v>
      </c>
      <c r="I111" s="6">
        <v>27.73500016669972</v>
      </c>
      <c r="J111" s="6">
        <v>42949.879493245957</v>
      </c>
      <c r="K111" s="6">
        <v>1.7552055371167126</v>
      </c>
      <c r="L111" s="7" t="s">
        <v>31</v>
      </c>
      <c r="M111" s="5" t="s">
        <v>62</v>
      </c>
      <c r="N111" s="6">
        <v>24470</v>
      </c>
      <c r="O111" s="5" t="s">
        <v>30</v>
      </c>
      <c r="P111" s="6">
        <v>1.72827</v>
      </c>
      <c r="Q111" s="6" t="s">
        <v>33</v>
      </c>
      <c r="R111" s="6">
        <v>11912.15</v>
      </c>
      <c r="S111" s="6">
        <v>54862.029493245958</v>
      </c>
      <c r="U111">
        <f t="shared" si="6"/>
        <v>2.2420118305372276</v>
      </c>
      <c r="V111" s="8">
        <f t="shared" si="7"/>
        <v>54862.029493245958</v>
      </c>
      <c r="W111" s="8">
        <f t="shared" si="8"/>
        <v>11912.15</v>
      </c>
      <c r="X111" s="9">
        <f t="shared" si="9"/>
        <v>0.21712922598801235</v>
      </c>
      <c r="Y111">
        <f t="shared" si="10"/>
        <v>174.87692278190374</v>
      </c>
      <c r="Z111">
        <f t="shared" si="11"/>
        <v>174876.92278190373</v>
      </c>
    </row>
    <row r="112" spans="1:26" x14ac:dyDescent="0.25">
      <c r="A112" s="4">
        <v>44519</v>
      </c>
      <c r="B112" s="5" t="s">
        <v>26</v>
      </c>
      <c r="C112" s="5" t="s">
        <v>72</v>
      </c>
      <c r="D112" s="5" t="s">
        <v>28</v>
      </c>
      <c r="E112" s="5" t="s">
        <v>56</v>
      </c>
      <c r="F112" s="6">
        <v>24530</v>
      </c>
      <c r="G112" s="5" t="s">
        <v>30</v>
      </c>
      <c r="H112" s="6">
        <v>1.7489806303832758</v>
      </c>
      <c r="I112" s="6">
        <v>27.734998319852149</v>
      </c>
      <c r="J112" s="6">
        <v>42901.63681340449</v>
      </c>
      <c r="K112" s="6">
        <v>1.7489456507706682</v>
      </c>
      <c r="L112" s="7" t="s">
        <v>31</v>
      </c>
      <c r="M112" s="5" t="s">
        <v>62</v>
      </c>
      <c r="N112" s="6">
        <v>24530</v>
      </c>
      <c r="O112" s="5" t="s">
        <v>30</v>
      </c>
      <c r="P112" s="6">
        <v>1.72827</v>
      </c>
      <c r="Q112" s="6" t="s">
        <v>33</v>
      </c>
      <c r="R112" s="6">
        <v>11898.77</v>
      </c>
      <c r="S112" s="6">
        <v>54800.406813404494</v>
      </c>
      <c r="U112">
        <f t="shared" si="6"/>
        <v>2.2340157689932529</v>
      </c>
      <c r="V112" s="8">
        <f t="shared" si="7"/>
        <v>54800.406813404494</v>
      </c>
      <c r="W112" s="8">
        <f t="shared" si="8"/>
        <v>11898.77</v>
      </c>
      <c r="X112" s="9">
        <f t="shared" si="9"/>
        <v>0.21712922753503161</v>
      </c>
      <c r="Y112">
        <f t="shared" si="10"/>
        <v>174.25322998147374</v>
      </c>
      <c r="Z112">
        <f t="shared" si="11"/>
        <v>174253.22998147373</v>
      </c>
    </row>
    <row r="113" spans="1:26" x14ac:dyDescent="0.25">
      <c r="A113" s="4">
        <v>44519</v>
      </c>
      <c r="B113" s="5" t="s">
        <v>26</v>
      </c>
      <c r="C113" s="5" t="s">
        <v>72</v>
      </c>
      <c r="D113" s="5" t="s">
        <v>28</v>
      </c>
      <c r="E113" s="5" t="s">
        <v>56</v>
      </c>
      <c r="F113" s="6">
        <v>24580</v>
      </c>
      <c r="G113" s="5" t="s">
        <v>30</v>
      </c>
      <c r="H113" s="6">
        <v>1.7489806303832756</v>
      </c>
      <c r="I113" s="6">
        <v>27.735001229087519</v>
      </c>
      <c r="J113" s="6">
        <v>42989.084095943013</v>
      </c>
      <c r="K113" s="6">
        <v>1.7489456507706678</v>
      </c>
      <c r="L113" s="7" t="s">
        <v>31</v>
      </c>
      <c r="M113" s="5" t="s">
        <v>62</v>
      </c>
      <c r="N113" s="6">
        <v>24580</v>
      </c>
      <c r="O113" s="5" t="s">
        <v>30</v>
      </c>
      <c r="P113" s="6">
        <v>1.72827</v>
      </c>
      <c r="Q113" s="6" t="s">
        <v>33</v>
      </c>
      <c r="R113" s="6">
        <v>11923.02</v>
      </c>
      <c r="S113" s="6">
        <v>54912.10409594301</v>
      </c>
      <c r="U113">
        <f t="shared" si="6"/>
        <v>2.2340156263605779</v>
      </c>
      <c r="V113" s="8">
        <f t="shared" si="7"/>
        <v>54912.10409594301</v>
      </c>
      <c r="W113" s="8">
        <f t="shared" si="8"/>
        <v>11923.02</v>
      </c>
      <c r="X113" s="9">
        <f t="shared" si="9"/>
        <v>0.21712917755196512</v>
      </c>
      <c r="Y113">
        <f t="shared" si="10"/>
        <v>174.25321885612507</v>
      </c>
      <c r="Z113">
        <f t="shared" si="11"/>
        <v>174253.21885612508</v>
      </c>
    </row>
    <row r="114" spans="1:26" x14ac:dyDescent="0.25">
      <c r="A114" s="4">
        <v>44519</v>
      </c>
      <c r="B114" s="5" t="s">
        <v>26</v>
      </c>
      <c r="C114" s="5" t="s">
        <v>72</v>
      </c>
      <c r="D114" s="5" t="s">
        <v>28</v>
      </c>
      <c r="E114" s="5" t="s">
        <v>56</v>
      </c>
      <c r="F114" s="6">
        <v>24390</v>
      </c>
      <c r="G114" s="5" t="s">
        <v>30</v>
      </c>
      <c r="H114" s="6">
        <v>1.7489806303832758</v>
      </c>
      <c r="I114" s="6">
        <v>27.735000840075596</v>
      </c>
      <c r="J114" s="6">
        <v>42656.784422296594</v>
      </c>
      <c r="K114" s="6">
        <v>1.748945650770668</v>
      </c>
      <c r="L114" s="7" t="s">
        <v>31</v>
      </c>
      <c r="M114" s="5" t="s">
        <v>62</v>
      </c>
      <c r="N114" s="6">
        <v>24390</v>
      </c>
      <c r="O114" s="5" t="s">
        <v>30</v>
      </c>
      <c r="P114" s="6">
        <v>1.72827</v>
      </c>
      <c r="Q114" s="6" t="s">
        <v>33</v>
      </c>
      <c r="R114" s="6">
        <v>11830.86</v>
      </c>
      <c r="S114" s="6">
        <v>54487.644422296595</v>
      </c>
      <c r="U114">
        <f t="shared" si="6"/>
        <v>2.2340157614717753</v>
      </c>
      <c r="V114" s="8">
        <f t="shared" si="7"/>
        <v>54487.644422296595</v>
      </c>
      <c r="W114" s="8">
        <f t="shared" si="8"/>
        <v>11830.86</v>
      </c>
      <c r="X114" s="9">
        <f t="shared" si="9"/>
        <v>0.21712922489926464</v>
      </c>
      <c r="Y114">
        <f t="shared" si="10"/>
        <v>174.25322939479847</v>
      </c>
      <c r="Z114">
        <f t="shared" si="11"/>
        <v>174253.22939479846</v>
      </c>
    </row>
    <row r="115" spans="1:26" x14ac:dyDescent="0.25">
      <c r="A115" s="4">
        <v>44519</v>
      </c>
      <c r="B115" s="5" t="s">
        <v>26</v>
      </c>
      <c r="C115" s="5" t="s">
        <v>72</v>
      </c>
      <c r="D115" s="5" t="s">
        <v>28</v>
      </c>
      <c r="E115" s="5" t="s">
        <v>56</v>
      </c>
      <c r="F115" s="6">
        <v>24490</v>
      </c>
      <c r="G115" s="5" t="s">
        <v>30</v>
      </c>
      <c r="H115" s="6">
        <v>1.7237063465654447</v>
      </c>
      <c r="I115" s="6">
        <v>27.73500181434969</v>
      </c>
      <c r="J115" s="6">
        <v>42212.724156019191</v>
      </c>
      <c r="K115" s="6">
        <v>1.7236718724385134</v>
      </c>
      <c r="L115" s="7" t="s">
        <v>31</v>
      </c>
      <c r="M115" s="5" t="s">
        <v>62</v>
      </c>
      <c r="N115" s="6">
        <v>24490</v>
      </c>
      <c r="O115" s="5" t="s">
        <v>30</v>
      </c>
      <c r="P115" s="6">
        <v>1.703295</v>
      </c>
      <c r="Q115" s="6" t="s">
        <v>33</v>
      </c>
      <c r="R115" s="6">
        <v>11707.7</v>
      </c>
      <c r="S115" s="6">
        <v>53920.424156019188</v>
      </c>
      <c r="U115">
        <f t="shared" si="6"/>
        <v>2.2017323052682394</v>
      </c>
      <c r="V115" s="8">
        <f t="shared" si="7"/>
        <v>53920.424156019188</v>
      </c>
      <c r="W115" s="8">
        <f t="shared" si="8"/>
        <v>11707.7</v>
      </c>
      <c r="X115" s="9">
        <f t="shared" si="9"/>
        <v>0.21712922669383453</v>
      </c>
      <c r="Y115">
        <f t="shared" si="10"/>
        <v>171.73511981092267</v>
      </c>
      <c r="Z115">
        <f t="shared" si="11"/>
        <v>171735.11981092268</v>
      </c>
    </row>
    <row r="116" spans="1:26" x14ac:dyDescent="0.25">
      <c r="A116" s="4">
        <v>44519</v>
      </c>
      <c r="B116" s="5" t="s">
        <v>26</v>
      </c>
      <c r="C116" s="5" t="s">
        <v>72</v>
      </c>
      <c r="D116" s="5" t="s">
        <v>28</v>
      </c>
      <c r="E116" s="5" t="s">
        <v>56</v>
      </c>
      <c r="F116" s="6">
        <v>24400</v>
      </c>
      <c r="G116" s="5" t="s">
        <v>30</v>
      </c>
      <c r="H116" s="6">
        <v>1.7489806303832758</v>
      </c>
      <c r="I116" s="6">
        <v>27.734999532509985</v>
      </c>
      <c r="J116" s="6">
        <v>42674.273878804299</v>
      </c>
      <c r="K116" s="6">
        <v>1.748945650770668</v>
      </c>
      <c r="L116" s="7" t="s">
        <v>31</v>
      </c>
      <c r="M116" s="5" t="s">
        <v>62</v>
      </c>
      <c r="N116" s="6">
        <v>24400</v>
      </c>
      <c r="O116" s="5" t="s">
        <v>30</v>
      </c>
      <c r="P116" s="6">
        <v>1.72827</v>
      </c>
      <c r="Q116" s="6" t="s">
        <v>33</v>
      </c>
      <c r="R116" s="6">
        <v>11835.71</v>
      </c>
      <c r="S116" s="6">
        <v>54509.983878804298</v>
      </c>
      <c r="U116">
        <f t="shared" si="6"/>
        <v>2.2340157327378809</v>
      </c>
      <c r="V116" s="8">
        <f t="shared" si="7"/>
        <v>54509.983878804298</v>
      </c>
      <c r="W116" s="8">
        <f t="shared" si="8"/>
        <v>11835.71</v>
      </c>
      <c r="X116" s="9">
        <f t="shared" si="9"/>
        <v>0.21712921482998651</v>
      </c>
      <c r="Y116">
        <f t="shared" si="10"/>
        <v>174.25322715355472</v>
      </c>
      <c r="Z116">
        <f t="shared" si="11"/>
        <v>174253.2271535547</v>
      </c>
    </row>
    <row r="117" spans="1:26" x14ac:dyDescent="0.25">
      <c r="A117" s="4">
        <v>44519</v>
      </c>
      <c r="B117" s="5" t="s">
        <v>26</v>
      </c>
      <c r="C117" s="5" t="s">
        <v>72</v>
      </c>
      <c r="D117" s="5" t="s">
        <v>28</v>
      </c>
      <c r="E117" s="5" t="s">
        <v>56</v>
      </c>
      <c r="F117" s="6">
        <v>24390</v>
      </c>
      <c r="G117" s="5" t="s">
        <v>30</v>
      </c>
      <c r="H117" s="6">
        <v>1.7489806303832758</v>
      </c>
      <c r="I117" s="6">
        <v>27.735000840075596</v>
      </c>
      <c r="J117" s="6">
        <v>42656.784422296594</v>
      </c>
      <c r="K117" s="6">
        <v>1.748945650770668</v>
      </c>
      <c r="L117" s="7" t="s">
        <v>31</v>
      </c>
      <c r="M117" s="5" t="s">
        <v>62</v>
      </c>
      <c r="N117" s="6">
        <v>24390</v>
      </c>
      <c r="O117" s="5" t="s">
        <v>30</v>
      </c>
      <c r="P117" s="6">
        <v>1.72827</v>
      </c>
      <c r="Q117" s="6" t="s">
        <v>33</v>
      </c>
      <c r="R117" s="6">
        <v>11830.86</v>
      </c>
      <c r="S117" s="6">
        <v>54487.644422296595</v>
      </c>
      <c r="U117">
        <f t="shared" si="6"/>
        <v>2.2340157614717753</v>
      </c>
      <c r="V117" s="8">
        <f t="shared" si="7"/>
        <v>54487.644422296595</v>
      </c>
      <c r="W117" s="8">
        <f t="shared" si="8"/>
        <v>11830.86</v>
      </c>
      <c r="X117" s="9">
        <f t="shared" si="9"/>
        <v>0.21712922489926464</v>
      </c>
      <c r="Y117">
        <f t="shared" si="10"/>
        <v>174.25322939479847</v>
      </c>
      <c r="Z117">
        <f t="shared" si="11"/>
        <v>174253.22939479846</v>
      </c>
    </row>
    <row r="118" spans="1:26" x14ac:dyDescent="0.25">
      <c r="A118" s="4">
        <v>44519</v>
      </c>
      <c r="B118" s="5" t="s">
        <v>26</v>
      </c>
      <c r="C118" s="5" t="s">
        <v>72</v>
      </c>
      <c r="D118" s="5" t="s">
        <v>28</v>
      </c>
      <c r="E118" s="5" t="s">
        <v>56</v>
      </c>
      <c r="F118" s="6">
        <v>24410</v>
      </c>
      <c r="G118" s="5" t="s">
        <v>30</v>
      </c>
      <c r="H118" s="6">
        <v>1.7489806303832758</v>
      </c>
      <c r="I118" s="6">
        <v>27.735001379176961</v>
      </c>
      <c r="J118" s="6">
        <v>42691.763335312011</v>
      </c>
      <c r="K118" s="6">
        <v>1.7489456507706682</v>
      </c>
      <c r="L118" s="7" t="s">
        <v>31</v>
      </c>
      <c r="M118" s="5" t="s">
        <v>62</v>
      </c>
      <c r="N118" s="6">
        <v>24410</v>
      </c>
      <c r="O118" s="5" t="s">
        <v>30</v>
      </c>
      <c r="P118" s="6">
        <v>1.72827</v>
      </c>
      <c r="Q118" s="6" t="s">
        <v>33</v>
      </c>
      <c r="R118" s="6">
        <v>11840.56</v>
      </c>
      <c r="S118" s="6">
        <v>54532.323335312009</v>
      </c>
      <c r="U118">
        <f t="shared" si="6"/>
        <v>2.2340157040275299</v>
      </c>
      <c r="V118" s="8">
        <f t="shared" si="7"/>
        <v>54532.323335312009</v>
      </c>
      <c r="W118" s="8">
        <f t="shared" si="8"/>
        <v>11840.56</v>
      </c>
      <c r="X118" s="9">
        <f t="shared" si="9"/>
        <v>0.21712920476895822</v>
      </c>
      <c r="Y118">
        <f t="shared" si="10"/>
        <v>174.25322491414732</v>
      </c>
      <c r="Z118">
        <f t="shared" si="11"/>
        <v>174253.22491414731</v>
      </c>
    </row>
    <row r="119" spans="1:26" x14ac:dyDescent="0.25">
      <c r="A119" s="4">
        <v>44519</v>
      </c>
      <c r="B119" s="5" t="s">
        <v>26</v>
      </c>
      <c r="C119" s="5" t="s">
        <v>72</v>
      </c>
      <c r="D119" s="5" t="s">
        <v>28</v>
      </c>
      <c r="E119" s="5" t="s">
        <v>56</v>
      </c>
      <c r="F119" s="6">
        <v>24420</v>
      </c>
      <c r="G119" s="5" t="s">
        <v>30</v>
      </c>
      <c r="H119" s="6">
        <v>1.748980630383276</v>
      </c>
      <c r="I119" s="6">
        <v>27.735000072461492</v>
      </c>
      <c r="J119" s="6">
        <v>42709.252791819716</v>
      </c>
      <c r="K119" s="6">
        <v>1.7489456507706682</v>
      </c>
      <c r="L119" s="7" t="s">
        <v>31</v>
      </c>
      <c r="M119" s="5" t="s">
        <v>62</v>
      </c>
      <c r="N119" s="6">
        <v>24420</v>
      </c>
      <c r="O119" s="5" t="s">
        <v>30</v>
      </c>
      <c r="P119" s="6">
        <v>1.72827</v>
      </c>
      <c r="Q119" s="6" t="s">
        <v>33</v>
      </c>
      <c r="R119" s="6">
        <v>11845.41</v>
      </c>
      <c r="S119" s="6">
        <v>54554.662791819719</v>
      </c>
      <c r="U119">
        <f t="shared" si="6"/>
        <v>2.234015675340693</v>
      </c>
      <c r="V119" s="8">
        <f t="shared" si="7"/>
        <v>54554.662791819719</v>
      </c>
      <c r="W119" s="8">
        <f t="shared" si="8"/>
        <v>11845.41</v>
      </c>
      <c r="X119" s="9">
        <f t="shared" si="9"/>
        <v>0.21712919471616965</v>
      </c>
      <c r="Y119">
        <f t="shared" si="10"/>
        <v>174.25322267657407</v>
      </c>
      <c r="Z119">
        <f t="shared" si="11"/>
        <v>174253.22267657408</v>
      </c>
    </row>
    <row r="120" spans="1:26" x14ac:dyDescent="0.25">
      <c r="A120" s="4">
        <v>44521</v>
      </c>
      <c r="B120" s="5" t="s">
        <v>26</v>
      </c>
      <c r="C120" s="5" t="s">
        <v>72</v>
      </c>
      <c r="D120" s="5" t="s">
        <v>28</v>
      </c>
      <c r="E120" s="5" t="s">
        <v>56</v>
      </c>
      <c r="F120" s="6">
        <v>24400</v>
      </c>
      <c r="G120" s="5" t="s">
        <v>30</v>
      </c>
      <c r="H120" s="6">
        <v>1.7501761362786408</v>
      </c>
      <c r="I120" s="6">
        <v>27.734999532509985</v>
      </c>
      <c r="J120" s="6">
        <v>42703.443639244331</v>
      </c>
      <c r="K120" s="6">
        <v>1.7501411327559153</v>
      </c>
      <c r="L120" s="7" t="s">
        <v>31</v>
      </c>
      <c r="M120" s="5" t="s">
        <v>62</v>
      </c>
      <c r="N120" s="6">
        <v>24400</v>
      </c>
      <c r="O120" s="5" t="s">
        <v>30</v>
      </c>
      <c r="P120" s="6">
        <v>1.72827</v>
      </c>
      <c r="Q120" s="6" t="s">
        <v>33</v>
      </c>
      <c r="R120" s="6">
        <v>11843.8</v>
      </c>
      <c r="S120" s="6">
        <v>54547.243639244334</v>
      </c>
      <c r="U120">
        <f t="shared" si="6"/>
        <v>2.2355427721001777</v>
      </c>
      <c r="V120" s="8">
        <f t="shared" si="7"/>
        <v>54547.243639244334</v>
      </c>
      <c r="W120" s="8">
        <f t="shared" si="8"/>
        <v>11843.8</v>
      </c>
      <c r="X120" s="9">
        <f t="shared" si="9"/>
        <v>0.21712921148372946</v>
      </c>
      <c r="Y120">
        <f t="shared" si="10"/>
        <v>174.37233622381387</v>
      </c>
      <c r="Z120">
        <f t="shared" si="11"/>
        <v>174372.33622381388</v>
      </c>
    </row>
    <row r="121" spans="1:26" x14ac:dyDescent="0.25">
      <c r="A121" s="4">
        <v>44521</v>
      </c>
      <c r="B121" s="5" t="s">
        <v>26</v>
      </c>
      <c r="C121" s="5" t="s">
        <v>72</v>
      </c>
      <c r="D121" s="5" t="s">
        <v>28</v>
      </c>
      <c r="E121" s="5" t="s">
        <v>56</v>
      </c>
      <c r="F121" s="6">
        <v>24520</v>
      </c>
      <c r="G121" s="5" t="s">
        <v>30</v>
      </c>
      <c r="H121" s="6">
        <v>1.7501761362786405</v>
      </c>
      <c r="I121" s="6">
        <v>27.734999619990752</v>
      </c>
      <c r="J121" s="6">
        <v>42913.460575175035</v>
      </c>
      <c r="K121" s="6">
        <v>1.7501411327559149</v>
      </c>
      <c r="L121" s="7" t="s">
        <v>31</v>
      </c>
      <c r="M121" s="5" t="s">
        <v>62</v>
      </c>
      <c r="N121" s="6">
        <v>24520</v>
      </c>
      <c r="O121" s="5" t="s">
        <v>30</v>
      </c>
      <c r="P121" s="6">
        <v>1.72827</v>
      </c>
      <c r="Q121" s="6" t="s">
        <v>33</v>
      </c>
      <c r="R121" s="6">
        <v>11902.05</v>
      </c>
      <c r="S121" s="6">
        <v>54815.510575175038</v>
      </c>
      <c r="U121">
        <f t="shared" si="6"/>
        <v>2.2355428456433537</v>
      </c>
      <c r="V121" s="8">
        <f t="shared" si="7"/>
        <v>54815.510575175038</v>
      </c>
      <c r="W121" s="8">
        <f t="shared" si="8"/>
        <v>11902.05</v>
      </c>
      <c r="X121" s="9">
        <f t="shared" si="9"/>
        <v>0.21712923723801314</v>
      </c>
      <c r="Y121">
        <f t="shared" si="10"/>
        <v>174.37234196018159</v>
      </c>
      <c r="Z121">
        <f t="shared" si="11"/>
        <v>174372.3419601816</v>
      </c>
    </row>
    <row r="122" spans="1:26" x14ac:dyDescent="0.25">
      <c r="A122" s="4">
        <v>44521</v>
      </c>
      <c r="B122" s="5" t="s">
        <v>26</v>
      </c>
      <c r="C122" s="5" t="s">
        <v>72</v>
      </c>
      <c r="D122" s="5" t="s">
        <v>28</v>
      </c>
      <c r="E122" s="5" t="s">
        <v>56</v>
      </c>
      <c r="F122" s="6">
        <v>24510</v>
      </c>
      <c r="G122" s="5" t="s">
        <v>30</v>
      </c>
      <c r="H122" s="6">
        <v>1.7501761362786405</v>
      </c>
      <c r="I122" s="6">
        <v>27.735000921190263</v>
      </c>
      <c r="J122" s="6">
        <v>42895.959163847474</v>
      </c>
      <c r="K122" s="6">
        <v>1.7501411327559149</v>
      </c>
      <c r="L122" s="7" t="s">
        <v>31</v>
      </c>
      <c r="M122" s="5" t="s">
        <v>62</v>
      </c>
      <c r="N122" s="6">
        <v>24510</v>
      </c>
      <c r="O122" s="5" t="s">
        <v>30</v>
      </c>
      <c r="P122" s="6">
        <v>1.72827</v>
      </c>
      <c r="Q122" s="6" t="s">
        <v>33</v>
      </c>
      <c r="R122" s="6">
        <v>11897.19</v>
      </c>
      <c r="S122" s="6">
        <v>54793.149163847476</v>
      </c>
      <c r="U122">
        <f t="shared" si="6"/>
        <v>2.2355426015441648</v>
      </c>
      <c r="V122" s="8">
        <f t="shared" si="7"/>
        <v>54793.149163847476</v>
      </c>
      <c r="W122" s="8">
        <f t="shared" si="8"/>
        <v>11897.19</v>
      </c>
      <c r="X122" s="9">
        <f t="shared" si="9"/>
        <v>0.21712915175625216</v>
      </c>
      <c r="Y122">
        <f t="shared" si="10"/>
        <v>174.37232292044484</v>
      </c>
      <c r="Z122">
        <f t="shared" si="11"/>
        <v>174372.32292044486</v>
      </c>
    </row>
    <row r="123" spans="1:26" x14ac:dyDescent="0.25">
      <c r="A123" s="4">
        <v>44521</v>
      </c>
      <c r="B123" s="5" t="s">
        <v>26</v>
      </c>
      <c r="C123" s="5" t="s">
        <v>72</v>
      </c>
      <c r="D123" s="5" t="s">
        <v>28</v>
      </c>
      <c r="E123" s="5" t="s">
        <v>56</v>
      </c>
      <c r="F123" s="6">
        <v>24390</v>
      </c>
      <c r="G123" s="5" t="s">
        <v>30</v>
      </c>
      <c r="H123" s="6">
        <v>1.7501761362786408</v>
      </c>
      <c r="I123" s="6">
        <v>27.735000840075596</v>
      </c>
      <c r="J123" s="6">
        <v>42685.94222791677</v>
      </c>
      <c r="K123" s="6">
        <v>1.7501411327559151</v>
      </c>
      <c r="L123" s="7" t="s">
        <v>31</v>
      </c>
      <c r="M123" s="5" t="s">
        <v>62</v>
      </c>
      <c r="N123" s="6">
        <v>24390</v>
      </c>
      <c r="O123" s="5" t="s">
        <v>30</v>
      </c>
      <c r="P123" s="6">
        <v>1.72827</v>
      </c>
      <c r="Q123" s="6" t="s">
        <v>33</v>
      </c>
      <c r="R123" s="6">
        <v>11838.94</v>
      </c>
      <c r="S123" s="6">
        <v>54524.882227916773</v>
      </c>
      <c r="U123">
        <f t="shared" si="6"/>
        <v>2.2355425267698554</v>
      </c>
      <c r="V123" s="8">
        <f t="shared" si="7"/>
        <v>54524.882227916773</v>
      </c>
      <c r="W123" s="8">
        <f t="shared" si="8"/>
        <v>11838.94</v>
      </c>
      <c r="X123" s="9">
        <f t="shared" si="9"/>
        <v>0.21712912557082895</v>
      </c>
      <c r="Y123">
        <f t="shared" si="10"/>
        <v>174.37231708804873</v>
      </c>
      <c r="Z123">
        <f t="shared" si="11"/>
        <v>174372.31708804873</v>
      </c>
    </row>
    <row r="124" spans="1:26" x14ac:dyDescent="0.25">
      <c r="A124" s="4">
        <v>44535</v>
      </c>
      <c r="B124" s="5" t="s">
        <v>26</v>
      </c>
      <c r="C124" s="5" t="s">
        <v>72</v>
      </c>
      <c r="D124" s="5" t="s">
        <v>28</v>
      </c>
      <c r="E124" s="5" t="s">
        <v>56</v>
      </c>
      <c r="F124" s="6">
        <v>24660</v>
      </c>
      <c r="G124" s="5" t="s">
        <v>30</v>
      </c>
      <c r="H124" s="6">
        <v>1.7425359643438481</v>
      </c>
      <c r="I124" s="6">
        <v>27.735000232950235</v>
      </c>
      <c r="J124" s="6">
        <v>42970.07746198168</v>
      </c>
      <c r="K124" s="6">
        <v>1.7425011136245612</v>
      </c>
      <c r="L124" s="7" t="s">
        <v>31</v>
      </c>
      <c r="M124" s="5" t="s">
        <v>62</v>
      </c>
      <c r="N124" s="6">
        <v>24660</v>
      </c>
      <c r="O124" s="5" t="s">
        <v>30</v>
      </c>
      <c r="P124" s="6">
        <v>1.72827</v>
      </c>
      <c r="Q124" s="6" t="s">
        <v>33</v>
      </c>
      <c r="R124" s="6">
        <v>11917.75</v>
      </c>
      <c r="S124" s="6">
        <v>54887.82746198168</v>
      </c>
      <c r="U124">
        <f t="shared" si="6"/>
        <v>2.2257837575823878</v>
      </c>
      <c r="V124" s="8">
        <f t="shared" si="7"/>
        <v>54887.82746198168</v>
      </c>
      <c r="W124" s="8">
        <f t="shared" si="8"/>
        <v>11917.75</v>
      </c>
      <c r="X124" s="9">
        <f t="shared" si="9"/>
        <v>0.21712919878737935</v>
      </c>
      <c r="Y124">
        <f t="shared" si="10"/>
        <v>173.61113309142624</v>
      </c>
      <c r="Z124">
        <f t="shared" si="11"/>
        <v>173611.13309142625</v>
      </c>
    </row>
    <row r="125" spans="1:26" x14ac:dyDescent="0.25">
      <c r="A125" s="4">
        <v>44535</v>
      </c>
      <c r="B125" s="5" t="s">
        <v>26</v>
      </c>
      <c r="C125" s="5" t="s">
        <v>52</v>
      </c>
      <c r="D125" s="5" t="s">
        <v>28</v>
      </c>
      <c r="E125" s="5" t="s">
        <v>56</v>
      </c>
      <c r="F125" s="6">
        <v>24440</v>
      </c>
      <c r="G125" s="5" t="s">
        <v>30</v>
      </c>
      <c r="H125" s="6">
        <v>1.7173548087897463</v>
      </c>
      <c r="I125" s="6">
        <v>27.735001431562402</v>
      </c>
      <c r="J125" s="6">
        <v>41971.312083790865</v>
      </c>
      <c r="K125" s="6">
        <v>1.7173204616935707</v>
      </c>
      <c r="L125" s="7" t="s">
        <v>31</v>
      </c>
      <c r="M125" s="5" t="s">
        <v>62</v>
      </c>
      <c r="N125" s="6">
        <v>24440</v>
      </c>
      <c r="O125" s="5" t="s">
        <v>30</v>
      </c>
      <c r="P125" s="6">
        <v>1.703295</v>
      </c>
      <c r="Q125" s="6" t="s">
        <v>33</v>
      </c>
      <c r="R125" s="6">
        <v>11640.75</v>
      </c>
      <c r="S125" s="6">
        <v>53612.062083790865</v>
      </c>
      <c r="U125">
        <f t="shared" si="6"/>
        <v>2.1936195615299043</v>
      </c>
      <c r="V125" s="8">
        <f t="shared" si="7"/>
        <v>53612.062083790865</v>
      </c>
      <c r="W125" s="8">
        <f t="shared" si="8"/>
        <v>11640.75</v>
      </c>
      <c r="X125" s="9">
        <f t="shared" si="9"/>
        <v>0.21712930910597222</v>
      </c>
      <c r="Y125">
        <f t="shared" si="10"/>
        <v>171.10232579933253</v>
      </c>
      <c r="Z125">
        <f t="shared" si="11"/>
        <v>171102.32579933252</v>
      </c>
    </row>
    <row r="126" spans="1:26" x14ac:dyDescent="0.25">
      <c r="A126" s="4">
        <v>44535</v>
      </c>
      <c r="B126" s="5" t="s">
        <v>26</v>
      </c>
      <c r="C126" s="5" t="s">
        <v>72</v>
      </c>
      <c r="D126" s="5" t="s">
        <v>28</v>
      </c>
      <c r="E126" s="5" t="s">
        <v>56</v>
      </c>
      <c r="F126" s="6">
        <v>24410</v>
      </c>
      <c r="G126" s="5" t="s">
        <v>30</v>
      </c>
      <c r="H126" s="6">
        <v>1.7425359643438483</v>
      </c>
      <c r="I126" s="6">
        <v>27.735000207646699</v>
      </c>
      <c r="J126" s="6">
        <v>42534.452183575544</v>
      </c>
      <c r="K126" s="6">
        <v>1.7425011136245614</v>
      </c>
      <c r="L126" s="7" t="s">
        <v>31</v>
      </c>
      <c r="M126" s="5" t="s">
        <v>62</v>
      </c>
      <c r="N126" s="6">
        <v>24410</v>
      </c>
      <c r="O126" s="5" t="s">
        <v>30</v>
      </c>
      <c r="P126" s="6">
        <v>1.72827</v>
      </c>
      <c r="Q126" s="6" t="s">
        <v>33</v>
      </c>
      <c r="R126" s="6">
        <v>11796.93</v>
      </c>
      <c r="S126" s="6">
        <v>54331.382183575544</v>
      </c>
      <c r="U126">
        <f t="shared" si="6"/>
        <v>2.2257837846610218</v>
      </c>
      <c r="V126" s="8">
        <f t="shared" si="7"/>
        <v>54331.382183575544</v>
      </c>
      <c r="W126" s="8">
        <f t="shared" si="8"/>
        <v>11796.93</v>
      </c>
      <c r="X126" s="9">
        <f t="shared" si="9"/>
        <v>0.21712920831169705</v>
      </c>
      <c r="Y126">
        <f t="shared" si="10"/>
        <v>173.61113520355971</v>
      </c>
      <c r="Z126">
        <f t="shared" si="11"/>
        <v>173611.13520355971</v>
      </c>
    </row>
    <row r="127" spans="1:26" x14ac:dyDescent="0.25">
      <c r="A127" s="4">
        <v>44535</v>
      </c>
      <c r="B127" s="5" t="s">
        <v>26</v>
      </c>
      <c r="C127" s="5" t="s">
        <v>52</v>
      </c>
      <c r="D127" s="5" t="s">
        <v>28</v>
      </c>
      <c r="E127" s="5" t="s">
        <v>56</v>
      </c>
      <c r="F127" s="6">
        <v>24310</v>
      </c>
      <c r="G127" s="5" t="s">
        <v>30</v>
      </c>
      <c r="H127" s="6">
        <v>1.7173548115192201</v>
      </c>
      <c r="I127" s="6">
        <v>27.735002165247678</v>
      </c>
      <c r="J127" s="6">
        <v>41748.06049012288</v>
      </c>
      <c r="K127" s="6">
        <v>1.7173204644229898</v>
      </c>
      <c r="L127" s="7" t="s">
        <v>31</v>
      </c>
      <c r="M127" s="5" t="s">
        <v>62</v>
      </c>
      <c r="N127" s="6">
        <v>24310</v>
      </c>
      <c r="O127" s="5" t="s">
        <v>30</v>
      </c>
      <c r="P127" s="6">
        <v>1.703295</v>
      </c>
      <c r="Q127" s="6" t="s">
        <v>33</v>
      </c>
      <c r="R127" s="6">
        <v>11578.83</v>
      </c>
      <c r="S127" s="6">
        <v>53326.890490122882</v>
      </c>
      <c r="U127">
        <f t="shared" si="6"/>
        <v>2.1936195183102791</v>
      </c>
      <c r="V127" s="8">
        <f t="shared" si="7"/>
        <v>53326.890490122882</v>
      </c>
      <c r="W127" s="8">
        <f t="shared" si="8"/>
        <v>11578.83</v>
      </c>
      <c r="X127" s="9">
        <f t="shared" si="9"/>
        <v>0.21712929243726692</v>
      </c>
      <c r="Y127">
        <f t="shared" si="10"/>
        <v>171.10232242820177</v>
      </c>
      <c r="Z127">
        <f t="shared" si="11"/>
        <v>171102.32242820176</v>
      </c>
    </row>
    <row r="128" spans="1:26" x14ac:dyDescent="0.25">
      <c r="A128" s="4">
        <v>44549</v>
      </c>
      <c r="B128" s="5" t="s">
        <v>26</v>
      </c>
      <c r="C128" s="5" t="s">
        <v>52</v>
      </c>
      <c r="D128" s="5" t="s">
        <v>28</v>
      </c>
      <c r="E128" s="5" t="s">
        <v>56</v>
      </c>
      <c r="F128" s="6">
        <v>24280</v>
      </c>
      <c r="G128" s="5" t="s">
        <v>30</v>
      </c>
      <c r="H128" s="6">
        <v>1.7307993569992473</v>
      </c>
      <c r="I128" s="6">
        <v>27.735001882908222</v>
      </c>
      <c r="J128" s="6">
        <v>42022.967911773965</v>
      </c>
      <c r="K128" s="6">
        <v>1.7307647410121072</v>
      </c>
      <c r="L128" s="7" t="s">
        <v>31</v>
      </c>
      <c r="M128" s="5" t="s">
        <v>62</v>
      </c>
      <c r="N128" s="6">
        <v>24280</v>
      </c>
      <c r="O128" s="5" t="s">
        <v>30</v>
      </c>
      <c r="P128" s="6">
        <v>1.703295</v>
      </c>
      <c r="Q128" s="6" t="s">
        <v>33</v>
      </c>
      <c r="R128" s="6">
        <v>11655.07</v>
      </c>
      <c r="S128" s="6">
        <v>53678.037911773965</v>
      </c>
      <c r="U128">
        <f t="shared" si="6"/>
        <v>2.2107923357402788</v>
      </c>
      <c r="V128" s="8">
        <f t="shared" si="7"/>
        <v>53678.037911773965</v>
      </c>
      <c r="W128" s="8">
        <f t="shared" si="8"/>
        <v>11655.07</v>
      </c>
      <c r="X128" s="9">
        <f t="shared" si="9"/>
        <v>0.21712921063091853</v>
      </c>
      <c r="Y128">
        <f t="shared" si="10"/>
        <v>172.44180218774176</v>
      </c>
      <c r="Z128">
        <f t="shared" si="11"/>
        <v>172441.80218774176</v>
      </c>
    </row>
    <row r="129" spans="1:26" x14ac:dyDescent="0.25">
      <c r="A129" s="4">
        <v>44549</v>
      </c>
      <c r="B129" s="5" t="s">
        <v>26</v>
      </c>
      <c r="C129" s="5" t="s">
        <v>52</v>
      </c>
      <c r="D129" s="5" t="s">
        <v>28</v>
      </c>
      <c r="E129" s="5" t="s">
        <v>56</v>
      </c>
      <c r="F129" s="6">
        <v>24280</v>
      </c>
      <c r="G129" s="5" t="s">
        <v>30</v>
      </c>
      <c r="H129" s="6">
        <v>1.7307993569992473</v>
      </c>
      <c r="I129" s="6">
        <v>27.735001882908222</v>
      </c>
      <c r="J129" s="6">
        <v>42022.967911773965</v>
      </c>
      <c r="K129" s="6">
        <v>1.7307647410121072</v>
      </c>
      <c r="L129" s="7" t="s">
        <v>31</v>
      </c>
      <c r="M129" s="5" t="s">
        <v>62</v>
      </c>
      <c r="N129" s="6">
        <v>24280</v>
      </c>
      <c r="O129" s="5" t="s">
        <v>30</v>
      </c>
      <c r="P129" s="6">
        <v>1.703295</v>
      </c>
      <c r="Q129" s="6" t="s">
        <v>33</v>
      </c>
      <c r="R129" s="6">
        <v>11655.07</v>
      </c>
      <c r="S129" s="6">
        <v>53678.037911773965</v>
      </c>
      <c r="U129">
        <f t="shared" si="6"/>
        <v>2.2107923357402788</v>
      </c>
      <c r="V129" s="8">
        <f t="shared" si="7"/>
        <v>53678.037911773965</v>
      </c>
      <c r="W129" s="8">
        <f t="shared" si="8"/>
        <v>11655.07</v>
      </c>
      <c r="X129" s="9">
        <f t="shared" si="9"/>
        <v>0.21712921063091853</v>
      </c>
      <c r="Y129">
        <f t="shared" si="10"/>
        <v>172.44180218774176</v>
      </c>
      <c r="Z129">
        <f t="shared" si="11"/>
        <v>172441.80218774176</v>
      </c>
    </row>
    <row r="130" spans="1:26" x14ac:dyDescent="0.25">
      <c r="A130" s="4">
        <v>44558</v>
      </c>
      <c r="B130" s="5" t="s">
        <v>26</v>
      </c>
      <c r="C130" s="5" t="s">
        <v>52</v>
      </c>
      <c r="D130" s="5" t="s">
        <v>28</v>
      </c>
      <c r="E130" s="5" t="s">
        <v>56</v>
      </c>
      <c r="F130" s="6">
        <v>24320</v>
      </c>
      <c r="G130" s="5" t="s">
        <v>30</v>
      </c>
      <c r="H130" s="6">
        <v>1.7612204076277178</v>
      </c>
      <c r="I130" s="6">
        <v>27.734998345019562</v>
      </c>
      <c r="J130" s="6">
        <v>42832.023655899822</v>
      </c>
      <c r="K130" s="6">
        <v>1.7611851832195651</v>
      </c>
      <c r="L130" s="7" t="s">
        <v>31</v>
      </c>
      <c r="M130" s="5" t="s">
        <v>62</v>
      </c>
      <c r="N130" s="6">
        <v>24320</v>
      </c>
      <c r="O130" s="5" t="s">
        <v>30</v>
      </c>
      <c r="P130" s="6">
        <v>1.703295</v>
      </c>
      <c r="Q130" s="6" t="s">
        <v>33</v>
      </c>
      <c r="R130" s="6">
        <v>11879.46</v>
      </c>
      <c r="S130" s="6">
        <v>54711.483655899821</v>
      </c>
      <c r="U130">
        <f t="shared" si="6"/>
        <v>2.2496498213774596</v>
      </c>
      <c r="V130" s="8">
        <f t="shared" si="7"/>
        <v>54711.483655899821</v>
      </c>
      <c r="W130" s="8">
        <f t="shared" si="8"/>
        <v>11879.46</v>
      </c>
      <c r="X130" s="9">
        <f t="shared" si="9"/>
        <v>0.21712918762565811</v>
      </c>
      <c r="Y130">
        <f t="shared" si="10"/>
        <v>175.47268606744186</v>
      </c>
      <c r="Z130">
        <f t="shared" si="11"/>
        <v>175472.68606744186</v>
      </c>
    </row>
    <row r="131" spans="1:26" x14ac:dyDescent="0.25">
      <c r="A131" s="4">
        <v>44558</v>
      </c>
      <c r="B131" s="5" t="s">
        <v>26</v>
      </c>
      <c r="C131" s="5" t="s">
        <v>52</v>
      </c>
      <c r="D131" s="5" t="s">
        <v>28</v>
      </c>
      <c r="E131" s="5" t="s">
        <v>56</v>
      </c>
      <c r="F131" s="6">
        <v>24460</v>
      </c>
      <c r="G131" s="5" t="s">
        <v>30</v>
      </c>
      <c r="H131" s="6">
        <v>1.761220410364668</v>
      </c>
      <c r="I131" s="6">
        <v>27.735001550511434</v>
      </c>
      <c r="J131" s="6">
        <v>43078.589648495028</v>
      </c>
      <c r="K131" s="6">
        <v>1.7611851859564607</v>
      </c>
      <c r="L131" s="7" t="s">
        <v>31</v>
      </c>
      <c r="M131" s="5" t="s">
        <v>62</v>
      </c>
      <c r="N131" s="6">
        <v>24460</v>
      </c>
      <c r="O131" s="5" t="s">
        <v>30</v>
      </c>
      <c r="P131" s="6">
        <v>1.703295</v>
      </c>
      <c r="Q131" s="6" t="s">
        <v>33</v>
      </c>
      <c r="R131" s="6">
        <v>11947.85</v>
      </c>
      <c r="S131" s="6">
        <v>55026.439648495027</v>
      </c>
      <c r="U131">
        <f t="shared" ref="U131:U141" si="12">S131/N131</f>
        <v>2.2496500265124704</v>
      </c>
      <c r="V131" s="8">
        <f t="shared" ref="V131:V141" si="13">R131+J131</f>
        <v>55026.439648495027</v>
      </c>
      <c r="W131" s="8">
        <f t="shared" ref="W131:W141" si="14">R131</f>
        <v>11947.85</v>
      </c>
      <c r="X131" s="9">
        <f t="shared" ref="X131:X141" si="15">W131/V131</f>
        <v>0.21712925779538009</v>
      </c>
      <c r="Y131">
        <f t="shared" ref="Y131:Y141" si="16">U131*78</f>
        <v>175.47270206797268</v>
      </c>
      <c r="Z131">
        <f t="shared" ref="Z131:Z141" si="17">Y131*1000</f>
        <v>175472.70206797268</v>
      </c>
    </row>
    <row r="132" spans="1:26" x14ac:dyDescent="0.25">
      <c r="A132" s="4">
        <v>44571</v>
      </c>
      <c r="B132" s="5" t="s">
        <v>26</v>
      </c>
      <c r="C132" s="5" t="s">
        <v>52</v>
      </c>
      <c r="D132" s="5" t="s">
        <v>28</v>
      </c>
      <c r="E132" s="5" t="s">
        <v>56</v>
      </c>
      <c r="F132" s="6">
        <v>24350</v>
      </c>
      <c r="G132" s="5" t="s">
        <v>30</v>
      </c>
      <c r="H132" s="6">
        <v>1.7358616300802103</v>
      </c>
      <c r="I132" s="6">
        <v>27.734997949678647</v>
      </c>
      <c r="J132" s="6">
        <v>42268.230692453122</v>
      </c>
      <c r="K132" s="6">
        <v>1.7358616300802103</v>
      </c>
      <c r="L132" s="7" t="s">
        <v>31</v>
      </c>
      <c r="M132" s="5" t="s">
        <v>62</v>
      </c>
      <c r="N132" s="6">
        <v>24350</v>
      </c>
      <c r="O132" s="5" t="s">
        <v>30</v>
      </c>
      <c r="P132" s="6">
        <v>1.7050000000000001</v>
      </c>
      <c r="Q132" s="6" t="s">
        <v>33</v>
      </c>
      <c r="R132" s="6">
        <v>11722.86</v>
      </c>
      <c r="S132" s="6">
        <v>53991.090692453123</v>
      </c>
      <c r="U132">
        <f t="shared" si="12"/>
        <v>2.2172932522568018</v>
      </c>
      <c r="V132" s="8">
        <f t="shared" si="13"/>
        <v>53991.090692453123</v>
      </c>
      <c r="W132" s="8">
        <f t="shared" si="14"/>
        <v>11722.86</v>
      </c>
      <c r="X132" s="9">
        <f t="shared" si="15"/>
        <v>0.21712582297654198</v>
      </c>
      <c r="Y132">
        <f t="shared" si="16"/>
        <v>172.94887367603053</v>
      </c>
      <c r="Z132">
        <f t="shared" si="17"/>
        <v>172948.87367603052</v>
      </c>
    </row>
    <row r="133" spans="1:26" x14ac:dyDescent="0.25">
      <c r="A133" s="4">
        <v>44571</v>
      </c>
      <c r="B133" s="5" t="s">
        <v>26</v>
      </c>
      <c r="C133" s="5" t="s">
        <v>52</v>
      </c>
      <c r="D133" s="5" t="s">
        <v>28</v>
      </c>
      <c r="E133" s="5" t="s">
        <v>56</v>
      </c>
      <c r="F133" s="6">
        <v>24350</v>
      </c>
      <c r="G133" s="5" t="s">
        <v>30</v>
      </c>
      <c r="H133" s="6">
        <v>1.7358616300802103</v>
      </c>
      <c r="I133" s="6">
        <v>27.734997949678647</v>
      </c>
      <c r="J133" s="6">
        <v>42268.230692453122</v>
      </c>
      <c r="K133" s="6">
        <v>1.7358616300802103</v>
      </c>
      <c r="L133" s="7" t="s">
        <v>31</v>
      </c>
      <c r="M133" s="5" t="s">
        <v>62</v>
      </c>
      <c r="N133" s="6">
        <v>24350</v>
      </c>
      <c r="O133" s="5" t="s">
        <v>30</v>
      </c>
      <c r="P133" s="6">
        <v>1.7050000000000001</v>
      </c>
      <c r="Q133" s="6" t="s">
        <v>33</v>
      </c>
      <c r="R133" s="6">
        <v>11722.86</v>
      </c>
      <c r="S133" s="6">
        <v>53991.090692453123</v>
      </c>
      <c r="U133">
        <f t="shared" si="12"/>
        <v>2.2172932522568018</v>
      </c>
      <c r="V133" s="8">
        <f t="shared" si="13"/>
        <v>53991.090692453123</v>
      </c>
      <c r="W133" s="8">
        <f t="shared" si="14"/>
        <v>11722.86</v>
      </c>
      <c r="X133" s="9">
        <f t="shared" si="15"/>
        <v>0.21712582297654198</v>
      </c>
      <c r="Y133">
        <f t="shared" si="16"/>
        <v>172.94887367603053</v>
      </c>
      <c r="Z133">
        <f t="shared" si="17"/>
        <v>172948.87367603052</v>
      </c>
    </row>
    <row r="134" spans="1:26" x14ac:dyDescent="0.25">
      <c r="A134" s="4">
        <v>44589</v>
      </c>
      <c r="B134" s="5" t="s">
        <v>26</v>
      </c>
      <c r="C134" s="5" t="s">
        <v>72</v>
      </c>
      <c r="D134" s="5" t="s">
        <v>28</v>
      </c>
      <c r="E134" s="5" t="s">
        <v>56</v>
      </c>
      <c r="F134" s="6">
        <v>24450</v>
      </c>
      <c r="G134" s="5" t="s">
        <v>30</v>
      </c>
      <c r="H134" s="6">
        <v>1.9029846066868632</v>
      </c>
      <c r="I134" s="6">
        <v>27.734999031545033</v>
      </c>
      <c r="J134" s="6">
        <v>46527.973633493806</v>
      </c>
      <c r="K134" s="6">
        <v>1.9029846066868632</v>
      </c>
      <c r="L134" s="7" t="s">
        <v>31</v>
      </c>
      <c r="M134" s="5" t="s">
        <v>62</v>
      </c>
      <c r="N134" s="6">
        <v>24450</v>
      </c>
      <c r="O134" s="5" t="s">
        <v>30</v>
      </c>
      <c r="P134" s="6">
        <v>1.895</v>
      </c>
      <c r="Q134" s="6" t="s">
        <v>33</v>
      </c>
      <c r="R134" s="6">
        <v>12904.27</v>
      </c>
      <c r="S134" s="6">
        <v>59432.24363349381</v>
      </c>
      <c r="U134">
        <f t="shared" si="12"/>
        <v>2.4307666107768431</v>
      </c>
      <c r="V134" s="8">
        <f t="shared" si="13"/>
        <v>59432.24363349381</v>
      </c>
      <c r="W134" s="8">
        <f t="shared" si="14"/>
        <v>12904.27</v>
      </c>
      <c r="X134" s="9">
        <f t="shared" si="15"/>
        <v>0.21712574203958929</v>
      </c>
      <c r="Y134">
        <f t="shared" si="16"/>
        <v>189.59979564059375</v>
      </c>
      <c r="Z134">
        <f t="shared" si="17"/>
        <v>189599.79564059374</v>
      </c>
    </row>
    <row r="135" spans="1:26" x14ac:dyDescent="0.25">
      <c r="A135" s="4">
        <v>44589</v>
      </c>
      <c r="B135" s="5" t="s">
        <v>26</v>
      </c>
      <c r="C135" s="5" t="s">
        <v>72</v>
      </c>
      <c r="D135" s="5" t="s">
        <v>28</v>
      </c>
      <c r="E135" s="5" t="s">
        <v>56</v>
      </c>
      <c r="F135" s="6">
        <v>24550</v>
      </c>
      <c r="G135" s="5" t="s">
        <v>30</v>
      </c>
      <c r="H135" s="6">
        <v>1.9029846066757543</v>
      </c>
      <c r="I135" s="6">
        <v>27.734998914954641</v>
      </c>
      <c r="J135" s="6">
        <v>46718.272093889769</v>
      </c>
      <c r="K135" s="6">
        <v>1.9029846066757543</v>
      </c>
      <c r="L135" s="7" t="s">
        <v>31</v>
      </c>
      <c r="M135" s="5" t="s">
        <v>62</v>
      </c>
      <c r="N135" s="6">
        <v>24550</v>
      </c>
      <c r="O135" s="5" t="s">
        <v>30</v>
      </c>
      <c r="P135" s="6">
        <v>1.895</v>
      </c>
      <c r="Q135" s="6" t="s">
        <v>33</v>
      </c>
      <c r="R135" s="6">
        <v>12957.05</v>
      </c>
      <c r="S135" s="6">
        <v>59675.322093889772</v>
      </c>
      <c r="U135">
        <f t="shared" si="12"/>
        <v>2.4307666840688298</v>
      </c>
      <c r="V135" s="8">
        <f t="shared" si="13"/>
        <v>59675.322093889772</v>
      </c>
      <c r="W135" s="8">
        <f t="shared" si="14"/>
        <v>12957.05</v>
      </c>
      <c r="X135" s="9">
        <f t="shared" si="15"/>
        <v>0.21712576564922617</v>
      </c>
      <c r="Y135">
        <f t="shared" si="16"/>
        <v>189.59980135736873</v>
      </c>
      <c r="Z135">
        <f t="shared" si="17"/>
        <v>189599.80135736873</v>
      </c>
    </row>
    <row r="136" spans="1:26" x14ac:dyDescent="0.25">
      <c r="A136" s="4">
        <v>44589</v>
      </c>
      <c r="B136" s="5" t="s">
        <v>26</v>
      </c>
      <c r="C136" s="5" t="s">
        <v>72</v>
      </c>
      <c r="D136" s="5" t="s">
        <v>28</v>
      </c>
      <c r="E136" s="5" t="s">
        <v>56</v>
      </c>
      <c r="F136" s="6">
        <v>24420</v>
      </c>
      <c r="G136" s="5" t="s">
        <v>30</v>
      </c>
      <c r="H136" s="6">
        <v>1.9029846039596303</v>
      </c>
      <c r="I136" s="6">
        <v>27.734998532547124</v>
      </c>
      <c r="J136" s="6">
        <v>46470.88402869417</v>
      </c>
      <c r="K136" s="6">
        <v>1.9029846039596303</v>
      </c>
      <c r="L136" s="7" t="s">
        <v>31</v>
      </c>
      <c r="M136" s="5" t="s">
        <v>62</v>
      </c>
      <c r="N136" s="6">
        <v>24420</v>
      </c>
      <c r="O136" s="5" t="s">
        <v>30</v>
      </c>
      <c r="P136" s="6">
        <v>1.895</v>
      </c>
      <c r="Q136" s="6" t="s">
        <v>33</v>
      </c>
      <c r="R136" s="6">
        <v>12888.44</v>
      </c>
      <c r="S136" s="6">
        <v>59359.324028694173</v>
      </c>
      <c r="U136">
        <f t="shared" si="12"/>
        <v>2.430766749741776</v>
      </c>
      <c r="V136" s="8">
        <f t="shared" si="13"/>
        <v>59359.324028694173</v>
      </c>
      <c r="W136" s="8">
        <f t="shared" si="14"/>
        <v>12888.44</v>
      </c>
      <c r="X136" s="9">
        <f t="shared" si="15"/>
        <v>0.21712578791782999</v>
      </c>
      <c r="Y136">
        <f t="shared" si="16"/>
        <v>189.59980647985853</v>
      </c>
      <c r="Z136">
        <f t="shared" si="17"/>
        <v>189599.80647985853</v>
      </c>
    </row>
    <row r="137" spans="1:26" x14ac:dyDescent="0.25">
      <c r="A137" s="4">
        <v>44589</v>
      </c>
      <c r="B137" s="5" t="s">
        <v>26</v>
      </c>
      <c r="C137" s="5" t="s">
        <v>72</v>
      </c>
      <c r="D137" s="5" t="s">
        <v>28</v>
      </c>
      <c r="E137" s="5" t="s">
        <v>56</v>
      </c>
      <c r="F137" s="6">
        <v>24340</v>
      </c>
      <c r="G137" s="5" t="s">
        <v>30</v>
      </c>
      <c r="H137" s="6">
        <v>1.9029846039596303</v>
      </c>
      <c r="I137" s="6">
        <v>27.735000928362126</v>
      </c>
      <c r="J137" s="6">
        <v>46318.645260377401</v>
      </c>
      <c r="K137" s="6">
        <v>1.9029846039596303</v>
      </c>
      <c r="L137" s="7" t="s">
        <v>31</v>
      </c>
      <c r="M137" s="5" t="s">
        <v>62</v>
      </c>
      <c r="N137" s="6">
        <v>24340</v>
      </c>
      <c r="O137" s="5" t="s">
        <v>30</v>
      </c>
      <c r="P137" s="6">
        <v>1.895</v>
      </c>
      <c r="Q137" s="6" t="s">
        <v>33</v>
      </c>
      <c r="R137" s="6">
        <v>12846.22</v>
      </c>
      <c r="S137" s="6">
        <v>59164.865260377403</v>
      </c>
      <c r="U137">
        <f t="shared" si="12"/>
        <v>2.4307668553975925</v>
      </c>
      <c r="V137" s="8">
        <f t="shared" si="13"/>
        <v>59164.865260377403</v>
      </c>
      <c r="W137" s="8">
        <f t="shared" si="14"/>
        <v>12846.22</v>
      </c>
      <c r="X137" s="9">
        <f t="shared" si="15"/>
        <v>0.21712582194627406</v>
      </c>
      <c r="Y137">
        <f t="shared" si="16"/>
        <v>189.59981472101222</v>
      </c>
      <c r="Z137">
        <f t="shared" si="17"/>
        <v>189599.81472101223</v>
      </c>
    </row>
    <row r="138" spans="1:26" x14ac:dyDescent="0.25">
      <c r="A138" s="4">
        <v>44590</v>
      </c>
      <c r="B138" s="5" t="s">
        <v>26</v>
      </c>
      <c r="C138" s="5" t="s">
        <v>72</v>
      </c>
      <c r="D138" s="5" t="s">
        <v>28</v>
      </c>
      <c r="E138" s="5" t="s">
        <v>56</v>
      </c>
      <c r="F138" s="6">
        <v>24460</v>
      </c>
      <c r="G138" s="5" t="s">
        <v>30</v>
      </c>
      <c r="H138" s="6">
        <v>1.9011339977601363</v>
      </c>
      <c r="I138" s="6">
        <v>27.734997340516525</v>
      </c>
      <c r="J138" s="6">
        <v>46501.737585212933</v>
      </c>
      <c r="K138" s="6">
        <v>1.9011339977601363</v>
      </c>
      <c r="L138" s="7" t="s">
        <v>31</v>
      </c>
      <c r="M138" s="5" t="s">
        <v>62</v>
      </c>
      <c r="N138" s="6">
        <v>24460</v>
      </c>
      <c r="O138" s="5" t="s">
        <v>30</v>
      </c>
      <c r="P138" s="6">
        <v>1.895</v>
      </c>
      <c r="Q138" s="6" t="s">
        <v>33</v>
      </c>
      <c r="R138" s="6">
        <v>12897</v>
      </c>
      <c r="S138" s="6">
        <v>59398.737585212933</v>
      </c>
      <c r="U138">
        <f t="shared" si="12"/>
        <v>2.4284030083897354</v>
      </c>
      <c r="V138" s="8">
        <f t="shared" si="13"/>
        <v>59398.737585212933</v>
      </c>
      <c r="W138" s="8">
        <f t="shared" si="14"/>
        <v>12897</v>
      </c>
      <c r="X138" s="9">
        <f t="shared" si="15"/>
        <v>0.21712582664737734</v>
      </c>
      <c r="Y138">
        <f t="shared" si="16"/>
        <v>189.41543465439938</v>
      </c>
      <c r="Z138">
        <f t="shared" si="17"/>
        <v>189415.43465439937</v>
      </c>
    </row>
    <row r="139" spans="1:26" x14ac:dyDescent="0.25">
      <c r="A139" s="4">
        <v>44590</v>
      </c>
      <c r="B139" s="5" t="s">
        <v>26</v>
      </c>
      <c r="C139" s="5" t="s">
        <v>72</v>
      </c>
      <c r="D139" s="5" t="s">
        <v>28</v>
      </c>
      <c r="E139" s="5" t="s">
        <v>56</v>
      </c>
      <c r="F139" s="6">
        <v>24390</v>
      </c>
      <c r="G139" s="5" t="s">
        <v>30</v>
      </c>
      <c r="H139" s="6">
        <v>1.7105189822463402</v>
      </c>
      <c r="I139" s="6">
        <v>27.734999414341445</v>
      </c>
      <c r="J139" s="6">
        <v>41719.557976988239</v>
      </c>
      <c r="K139" s="6">
        <v>1.7105189822463402</v>
      </c>
      <c r="L139" s="7" t="s">
        <v>31</v>
      </c>
      <c r="M139" s="5" t="s">
        <v>62</v>
      </c>
      <c r="N139" s="6">
        <v>24390</v>
      </c>
      <c r="O139" s="5" t="s">
        <v>30</v>
      </c>
      <c r="P139" s="6">
        <v>1.7050000000000001</v>
      </c>
      <c r="Q139" s="6" t="s">
        <v>33</v>
      </c>
      <c r="R139" s="6">
        <v>11570.69</v>
      </c>
      <c r="S139" s="6">
        <v>53290.247976988241</v>
      </c>
      <c r="U139">
        <f t="shared" si="12"/>
        <v>2.1849220162766807</v>
      </c>
      <c r="V139" s="8">
        <f t="shared" si="13"/>
        <v>53290.247976988241</v>
      </c>
      <c r="W139" s="8">
        <f t="shared" si="14"/>
        <v>11570.69</v>
      </c>
      <c r="X139" s="9">
        <f t="shared" si="15"/>
        <v>0.21712584270571322</v>
      </c>
      <c r="Y139">
        <f t="shared" si="16"/>
        <v>170.4239172695811</v>
      </c>
      <c r="Z139">
        <f t="shared" si="17"/>
        <v>170423.91726958108</v>
      </c>
    </row>
    <row r="140" spans="1:26" x14ac:dyDescent="0.25">
      <c r="A140" s="4">
        <v>44590</v>
      </c>
      <c r="B140" s="5" t="s">
        <v>26</v>
      </c>
      <c r="C140" s="5" t="s">
        <v>72</v>
      </c>
      <c r="D140" s="5" t="s">
        <v>28</v>
      </c>
      <c r="E140" s="5" t="s">
        <v>56</v>
      </c>
      <c r="F140" s="6">
        <v>24450</v>
      </c>
      <c r="G140" s="5" t="s">
        <v>30</v>
      </c>
      <c r="H140" s="6">
        <v>1.7105189822396376</v>
      </c>
      <c r="I140" s="6">
        <v>27.73500006098979</v>
      </c>
      <c r="J140" s="6">
        <v>41822.189115759138</v>
      </c>
      <c r="K140" s="6">
        <v>1.7105189822396376</v>
      </c>
      <c r="L140" s="7" t="s">
        <v>31</v>
      </c>
      <c r="M140" s="5" t="s">
        <v>62</v>
      </c>
      <c r="N140" s="6">
        <v>24450</v>
      </c>
      <c r="O140" s="5" t="s">
        <v>30</v>
      </c>
      <c r="P140" s="6">
        <v>1.7050000000000001</v>
      </c>
      <c r="Q140" s="6" t="s">
        <v>33</v>
      </c>
      <c r="R140" s="6">
        <v>11599.15</v>
      </c>
      <c r="S140" s="6">
        <v>53421.33911575914</v>
      </c>
      <c r="U140">
        <f t="shared" si="12"/>
        <v>2.1849218452253227</v>
      </c>
      <c r="V140" s="8">
        <f t="shared" si="13"/>
        <v>53421.33911575914</v>
      </c>
      <c r="W140" s="8">
        <f t="shared" si="14"/>
        <v>11599.15</v>
      </c>
      <c r="X140" s="9">
        <f t="shared" si="15"/>
        <v>0.21712578141977509</v>
      </c>
      <c r="Y140">
        <f t="shared" si="16"/>
        <v>170.42390392757517</v>
      </c>
      <c r="Z140">
        <f t="shared" si="17"/>
        <v>170423.90392757516</v>
      </c>
    </row>
    <row r="141" spans="1:26" x14ac:dyDescent="0.25">
      <c r="A141" s="4">
        <v>44590</v>
      </c>
      <c r="B141" s="5" t="s">
        <v>26</v>
      </c>
      <c r="C141" s="5" t="s">
        <v>72</v>
      </c>
      <c r="D141" s="5" t="s">
        <v>28</v>
      </c>
      <c r="E141" s="5" t="s">
        <v>56</v>
      </c>
      <c r="F141" s="6">
        <v>24450</v>
      </c>
      <c r="G141" s="5" t="s">
        <v>30</v>
      </c>
      <c r="H141" s="6">
        <v>1.9011340004847173</v>
      </c>
      <c r="I141" s="6">
        <v>27.734999031545033</v>
      </c>
      <c r="J141" s="6">
        <v>46482.726311851337</v>
      </c>
      <c r="K141" s="6">
        <v>1.9011340004847173</v>
      </c>
      <c r="L141" s="7" t="s">
        <v>31</v>
      </c>
      <c r="M141" s="5" t="s">
        <v>62</v>
      </c>
      <c r="N141" s="6">
        <v>24450</v>
      </c>
      <c r="O141" s="5" t="s">
        <v>30</v>
      </c>
      <c r="P141" s="6">
        <v>1.895</v>
      </c>
      <c r="Q141" s="6" t="s">
        <v>33</v>
      </c>
      <c r="R141" s="6">
        <v>12891.72</v>
      </c>
      <c r="S141" s="6">
        <v>59374.446311851338</v>
      </c>
      <c r="U141">
        <f t="shared" si="12"/>
        <v>2.4284027121411591</v>
      </c>
      <c r="V141" s="8">
        <f t="shared" si="13"/>
        <v>59374.446311851338</v>
      </c>
      <c r="W141" s="8">
        <f t="shared" si="14"/>
        <v>12891.72</v>
      </c>
      <c r="X141" s="9">
        <f t="shared" si="15"/>
        <v>0.21712573002010074</v>
      </c>
      <c r="Y141">
        <f t="shared" si="16"/>
        <v>189.41541154701042</v>
      </c>
      <c r="Z141">
        <f t="shared" si="17"/>
        <v>189415.41154701042</v>
      </c>
    </row>
    <row r="142" spans="1:26" x14ac:dyDescent="0.25">
      <c r="N142" s="8">
        <f>SUM(N2:N141)</f>
        <v>3420320</v>
      </c>
      <c r="V142" s="8">
        <f>AVERAGE(V2:V141)</f>
        <v>48291.624004776786</v>
      </c>
      <c r="W142" s="8">
        <f>AVERAGE(W2:W141)</f>
        <v>10485.508499999998</v>
      </c>
      <c r="X142" s="9">
        <f>W142/V142</f>
        <v>0.21712892693281177</v>
      </c>
      <c r="Y142" s="8">
        <f>AVERAGE(Y2:Y141)</f>
        <v>154.14304308373099</v>
      </c>
      <c r="Z142" s="8">
        <f>AVERAGE(Z2:Z141)</f>
        <v>154143.04308373097</v>
      </c>
    </row>
  </sheetData>
  <conditionalFormatting sqref="A2:S141">
    <cfRule type="containsBlanks" dxfId="29" priority="7" stopIfTrue="1">
      <formula>LEN(TRIM(A2))=0</formula>
    </cfRule>
    <cfRule type="expression" dxfId="28" priority="8">
      <formula>AND(ODD(ROW())=ROW())</formula>
    </cfRule>
    <cfRule type="expression" dxfId="27" priority="9">
      <formula>AND(EVEN(ROW())=ROW())</formula>
    </cfRule>
  </conditionalFormatting>
  <conditionalFormatting sqref="K2:K141">
    <cfRule type="containsBlanks" dxfId="26" priority="4" stopIfTrue="1">
      <formula>LEN(TRIM(K2))=0</formula>
    </cfRule>
    <cfRule type="expression" dxfId="25" priority="5">
      <formula>AND(ODD(ROW())=ROW())</formula>
    </cfRule>
    <cfRule type="expression" dxfId="24" priority="6">
      <formula>AND(EVEN(ROW())=ROW())</formula>
    </cfRule>
  </conditionalFormatting>
  <conditionalFormatting sqref="R2:R141">
    <cfRule type="containsBlanks" dxfId="23" priority="1" stopIfTrue="1">
      <formula>LEN(TRIM(R2))=0</formula>
    </cfRule>
    <cfRule type="expression" dxfId="22" priority="2">
      <formula>AND(ODD(ROW())=ROW())</formula>
    </cfRule>
    <cfRule type="expression" dxfId="21" priority="3">
      <formula>AND(EVEN(ROW())=ROW())</formula>
    </cfRule>
  </conditionalFormatting>
  <hyperlinks>
    <hyperlink ref="A1" location="#'ReadMe'!A88" display="#'ReadMe'!A88" xr:uid="{F1A14762-E9C3-40C4-B8EB-BD05694295E8}"/>
    <hyperlink ref="B1" location="#'ReadMe'!A89" display="#'ReadMe'!A89" xr:uid="{DFE50EF5-58CA-48B0-BA4B-3303A0CAE41A}"/>
    <hyperlink ref="C1" location="#'ReadMe'!A90" display="#'ReadMe'!A90" xr:uid="{A7504DB0-F34B-4AB5-85CD-2E86F46C5077}"/>
    <hyperlink ref="F1" location="ReadMe!A97" display="Standard Qty" xr:uid="{85EE89C4-4D14-4332-82F7-4EE90965B5F6}"/>
    <hyperlink ref="G1" location="ReadMe!A98" display="Standard Unit" xr:uid="{323190E4-627A-4261-8BAC-132D12BE7B7C}"/>
    <hyperlink ref="H1" location="ReadMe!A99" display="Standard Unit Rate $" xr:uid="{FE36BC55-9EE7-498F-AACF-728B74B9D603}"/>
    <hyperlink ref="J1" location="ReadMe!A101" display="Estimated CIF Value $" xr:uid="{46AD8DB3-70B1-4181-B30A-714789D68BDA}"/>
    <hyperlink ref="L1" location="ReadMe!A103" display="Port of Destination" xr:uid="{FDDFEA9B-5D4D-4A5E-8B27-AFADB63E4514}"/>
    <hyperlink ref="M1" location="ReadMe!A104" display="Country of Origin" xr:uid="{8154518A-0C1B-4AA8-8A54-28E419E0D857}"/>
    <hyperlink ref="N1" location="ReadMe!A105" display="QTY" xr:uid="{C4F1970A-BC9F-498A-8FFA-327546BFFF5B}"/>
    <hyperlink ref="O1" location="ReadMe!A106" display="Unit" xr:uid="{7A7E6835-5ADC-48F8-B5FC-946D30AD912B}"/>
    <hyperlink ref="P1" location="ReadMe!A107" display="Rate In FC" xr:uid="{B61C30FA-CBFE-4D26-A9D5-C9D9CC26A3F4}"/>
    <hyperlink ref="Q1" location="ReadMe!A107" display="Rate Currency" xr:uid="{08DDA970-118D-47D7-9870-71CD68A1EBE8}"/>
    <hyperlink ref="S1" location="ReadMe!A109" display="Landed Value $" xr:uid="{72296D43-DBD9-42D2-AF43-9A8127CC1E5E}"/>
    <hyperlink ref="D1" location="ReadMe!A91" display="Importer Name" xr:uid="{379FAAEB-F22F-4DB0-96EB-5E0F55FB52F8}"/>
    <hyperlink ref="E1" location="ReadMe!A92" display="Exporter Name" xr:uid="{4DD627BD-0092-43B9-98FF-3BB6C2482F37}"/>
    <hyperlink ref="I1" location="ReadMe!A100" display="Duty %" xr:uid="{8A4A6334-60F7-407B-898D-4C4B0151A3EA}"/>
    <hyperlink ref="R1" location="ReadMe!A108" display="Estimated Duty $" xr:uid="{DB8E81C6-163B-4070-9AAD-390877308E7A}"/>
    <hyperlink ref="K1" location="ReadMe!A102" display="Unit Rate $" xr:uid="{B26F5F2D-B666-4A1B-A597-E78C82FA1BA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440E-6A3A-43BB-B13A-F1D4E0C6E6A8}">
  <dimension ref="A1:Z6"/>
  <sheetViews>
    <sheetView topLeftCell="J1" workbookViewId="0">
      <selection activeCell="V12" sqref="V12"/>
    </sheetView>
  </sheetViews>
  <sheetFormatPr defaultRowHeight="15" x14ac:dyDescent="0.25"/>
  <cols>
    <col min="22" max="22" width="28.7109375" bestFit="1" customWidth="1"/>
  </cols>
  <sheetData>
    <row r="1" spans="1:26" ht="38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U1" t="s">
        <v>54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4">
        <v>44323</v>
      </c>
      <c r="B2" s="5" t="s">
        <v>26</v>
      </c>
      <c r="C2" s="5" t="s">
        <v>73</v>
      </c>
      <c r="D2" s="5" t="s">
        <v>28</v>
      </c>
      <c r="E2" s="5" t="s">
        <v>74</v>
      </c>
      <c r="F2" s="6">
        <v>64500</v>
      </c>
      <c r="G2" s="5" t="s">
        <v>30</v>
      </c>
      <c r="H2" s="6">
        <v>1.7362179846597106</v>
      </c>
      <c r="I2" s="6">
        <v>26.1125000681957</v>
      </c>
      <c r="J2" s="6">
        <v>111984.94014995123</v>
      </c>
      <c r="K2" s="6">
        <v>1.7362006224798641</v>
      </c>
      <c r="L2" s="7" t="s">
        <v>31</v>
      </c>
      <c r="M2" s="5" t="s">
        <v>75</v>
      </c>
      <c r="N2" s="6">
        <v>64500</v>
      </c>
      <c r="O2" s="5" t="s">
        <v>30</v>
      </c>
      <c r="P2" s="6">
        <v>1.0000000174942201</v>
      </c>
      <c r="Q2" s="6" t="s">
        <v>33</v>
      </c>
      <c r="R2" s="6">
        <v>29241.78</v>
      </c>
      <c r="S2" s="6">
        <v>141226.72014995123</v>
      </c>
      <c r="U2">
        <f>S2/N2</f>
        <v>2.1895615527124224</v>
      </c>
      <c r="V2" s="8">
        <f>R2+J2</f>
        <v>141226.72014995123</v>
      </c>
      <c r="W2" s="8">
        <f>R2</f>
        <v>29241.78</v>
      </c>
      <c r="X2" s="9">
        <f>W2/V2</f>
        <v>0.20705557679843983</v>
      </c>
      <c r="Y2">
        <f>U2*78</f>
        <v>170.78580111156896</v>
      </c>
      <c r="Z2">
        <f>Y2*1000</f>
        <v>170785.80111156896</v>
      </c>
    </row>
    <row r="3" spans="1:26" x14ac:dyDescent="0.25">
      <c r="A3" s="4">
        <v>44344</v>
      </c>
      <c r="B3" s="5" t="s">
        <v>26</v>
      </c>
      <c r="C3" s="5" t="s">
        <v>76</v>
      </c>
      <c r="D3" s="5" t="s">
        <v>28</v>
      </c>
      <c r="E3" s="5" t="s">
        <v>74</v>
      </c>
      <c r="F3" s="6">
        <v>43000</v>
      </c>
      <c r="G3" s="5" t="s">
        <v>30</v>
      </c>
      <c r="H3" s="6">
        <v>1.7187477098359059</v>
      </c>
      <c r="I3" s="6">
        <v>26.112500990101967</v>
      </c>
      <c r="J3" s="6">
        <v>73904.673399913489</v>
      </c>
      <c r="K3" s="6">
        <v>1.718713334881709</v>
      </c>
      <c r="L3" s="7" t="s">
        <v>31</v>
      </c>
      <c r="M3" s="5" t="s">
        <v>75</v>
      </c>
      <c r="N3" s="6">
        <v>43000</v>
      </c>
      <c r="O3" s="5" t="s">
        <v>30</v>
      </c>
      <c r="P3" s="6">
        <v>1.67832</v>
      </c>
      <c r="Q3" s="6" t="s">
        <v>33</v>
      </c>
      <c r="R3" s="6">
        <v>19298.349999999999</v>
      </c>
      <c r="S3" s="6">
        <v>93203.02339991348</v>
      </c>
      <c r="U3">
        <f>S3/N3</f>
        <v>2.1675121720910111</v>
      </c>
      <c r="V3" s="8">
        <f>R3+J3</f>
        <v>93203.02339991348</v>
      </c>
      <c r="W3" s="8">
        <f>R3</f>
        <v>19298.349999999999</v>
      </c>
      <c r="X3" s="9">
        <f>W3/V3</f>
        <v>0.20705712428657022</v>
      </c>
      <c r="Y3">
        <f>U3*78</f>
        <v>169.06594942309886</v>
      </c>
      <c r="Z3">
        <f>Y3*1000</f>
        <v>169065.94942309885</v>
      </c>
    </row>
    <row r="4" spans="1:26" x14ac:dyDescent="0.25">
      <c r="A4" s="4">
        <v>44455</v>
      </c>
      <c r="B4" s="5" t="s">
        <v>26</v>
      </c>
      <c r="C4" s="5" t="s">
        <v>77</v>
      </c>
      <c r="D4" s="5" t="s">
        <v>28</v>
      </c>
      <c r="E4" s="5" t="s">
        <v>74</v>
      </c>
      <c r="F4" s="6">
        <v>107500</v>
      </c>
      <c r="G4" s="5" t="s">
        <v>30</v>
      </c>
      <c r="H4" s="6">
        <v>1.7087720771135471</v>
      </c>
      <c r="I4" s="6">
        <v>26.112500758325673</v>
      </c>
      <c r="J4" s="6">
        <v>183691.16135972342</v>
      </c>
      <c r="K4" s="6">
        <v>1.708754989392776</v>
      </c>
      <c r="L4" s="7" t="s">
        <v>31</v>
      </c>
      <c r="M4" s="5" t="s">
        <v>75</v>
      </c>
      <c r="N4" s="6">
        <v>107500</v>
      </c>
      <c r="O4" s="5" t="s">
        <v>30</v>
      </c>
      <c r="P4" s="6">
        <v>1.68831</v>
      </c>
      <c r="Q4" s="6" t="s">
        <v>33</v>
      </c>
      <c r="R4" s="6">
        <v>47965.88</v>
      </c>
      <c r="S4" s="6">
        <v>231657.04135972343</v>
      </c>
      <c r="U4">
        <f>S4/N4</f>
        <v>2.1549492219509156</v>
      </c>
      <c r="V4" s="8">
        <f>R4+J4</f>
        <v>231657.04135972343</v>
      </c>
      <c r="W4" s="8">
        <f>R4</f>
        <v>47965.88</v>
      </c>
      <c r="X4" s="9">
        <f>W4/V4</f>
        <v>0.20705556679158851</v>
      </c>
      <c r="Y4">
        <f>U4*78</f>
        <v>168.08603931217141</v>
      </c>
      <c r="Z4">
        <f>Y4*1000</f>
        <v>168086.0393121714</v>
      </c>
    </row>
    <row r="5" spans="1:26" x14ac:dyDescent="0.25">
      <c r="A5" s="4">
        <v>44530</v>
      </c>
      <c r="B5" s="5" t="s">
        <v>26</v>
      </c>
      <c r="C5" s="5" t="s">
        <v>77</v>
      </c>
      <c r="D5" s="5" t="s">
        <v>28</v>
      </c>
      <c r="E5" s="5" t="s">
        <v>74</v>
      </c>
      <c r="F5" s="6">
        <v>107500</v>
      </c>
      <c r="G5" s="5" t="s">
        <v>30</v>
      </c>
      <c r="H5" s="6">
        <v>2.4648120682869377</v>
      </c>
      <c r="I5" s="6">
        <v>26.112500219057889</v>
      </c>
      <c r="J5" s="6">
        <v>264964.64766787243</v>
      </c>
      <c r="K5" s="6">
        <v>2.464787420166255</v>
      </c>
      <c r="L5" s="7" t="s">
        <v>31</v>
      </c>
      <c r="M5" s="5" t="s">
        <v>75</v>
      </c>
      <c r="N5" s="6">
        <v>107500</v>
      </c>
      <c r="O5" s="5" t="s">
        <v>30</v>
      </c>
      <c r="P5" s="6">
        <v>2.4625349999999999</v>
      </c>
      <c r="Q5" s="6" t="s">
        <v>33</v>
      </c>
      <c r="R5" s="6">
        <v>69188.210000000006</v>
      </c>
      <c r="S5" s="6">
        <v>334152.85766787245</v>
      </c>
      <c r="U5">
        <f>S5/N5</f>
        <v>3.1083986759802089</v>
      </c>
      <c r="V5" s="8">
        <f>R5+J5</f>
        <v>334152.85766787245</v>
      </c>
      <c r="W5" s="8">
        <f>R5</f>
        <v>69188.210000000006</v>
      </c>
      <c r="X5" s="9">
        <f>W5/V5</f>
        <v>0.20705556876837744</v>
      </c>
      <c r="Y5">
        <f>U5*78</f>
        <v>242.4550967264563</v>
      </c>
      <c r="Z5">
        <f>Y5*1000</f>
        <v>242455.09672645631</v>
      </c>
    </row>
    <row r="6" spans="1:26" x14ac:dyDescent="0.25">
      <c r="U6">
        <f>AVERAGE(U2:U5)</f>
        <v>2.4051054056836394</v>
      </c>
      <c r="V6">
        <f>AVERAGE(V2:V5)</f>
        <v>200059.91064436515</v>
      </c>
      <c r="W6">
        <f>AVERAGE(W2:W5)</f>
        <v>41423.555</v>
      </c>
      <c r="X6" s="9">
        <f>W6/V6</f>
        <v>0.20705575078275548</v>
      </c>
      <c r="Y6">
        <f>AVERAGE(Y2:Y5)</f>
        <v>187.59822164332388</v>
      </c>
      <c r="Z6">
        <f>Y6*1000</f>
        <v>187598.22164332389</v>
      </c>
    </row>
  </sheetData>
  <conditionalFormatting sqref="A2:S5">
    <cfRule type="containsBlanks" dxfId="20" priority="7" stopIfTrue="1">
      <formula>LEN(TRIM(A2))=0</formula>
    </cfRule>
    <cfRule type="expression" dxfId="19" priority="8">
      <formula>AND(ODD(ROW())=ROW())</formula>
    </cfRule>
    <cfRule type="expression" dxfId="18" priority="9">
      <formula>AND(EVEN(ROW())=ROW())</formula>
    </cfRule>
  </conditionalFormatting>
  <conditionalFormatting sqref="K2:K5">
    <cfRule type="containsBlanks" dxfId="17" priority="4" stopIfTrue="1">
      <formula>LEN(TRIM(K2))=0</formula>
    </cfRule>
    <cfRule type="expression" dxfId="16" priority="5">
      <formula>AND(ODD(ROW())=ROW())</formula>
    </cfRule>
    <cfRule type="expression" dxfId="15" priority="6">
      <formula>AND(EVEN(ROW())=ROW())</formula>
    </cfRule>
  </conditionalFormatting>
  <conditionalFormatting sqref="R2:R5">
    <cfRule type="containsBlanks" dxfId="14" priority="1" stopIfTrue="1">
      <formula>LEN(TRIM(R2))=0</formula>
    </cfRule>
    <cfRule type="expression" dxfId="13" priority="2">
      <formula>AND(ODD(ROW())=ROW())</formula>
    </cfRule>
    <cfRule type="expression" dxfId="12" priority="3">
      <formula>AND(EVEN(ROW())=ROW())</formula>
    </cfRule>
  </conditionalFormatting>
  <hyperlinks>
    <hyperlink ref="A1" location="#'ReadMe'!A88" display="#'ReadMe'!A88" xr:uid="{F51564C1-7B01-48FC-9DC5-AB9EC0300AD1}"/>
    <hyperlink ref="B1" location="#'ReadMe'!A89" display="#'ReadMe'!A89" xr:uid="{D3CC30DA-AF15-4424-8019-6F79DF9C66A4}"/>
    <hyperlink ref="C1" location="#'ReadMe'!A90" display="#'ReadMe'!A90" xr:uid="{8C953F11-44E0-4A59-8F57-1285D75A54D3}"/>
    <hyperlink ref="F1" location="ReadMe!A97" display="Standard Qty" xr:uid="{75B1F7CF-7B2D-45D3-80A0-531051910156}"/>
    <hyperlink ref="G1" location="ReadMe!A98" display="Standard Unit" xr:uid="{E3145DFA-40CE-4397-820C-7588DC0F84D4}"/>
    <hyperlink ref="H1" location="ReadMe!A99" display="Standard Unit Rate $" xr:uid="{B8AF3BC9-5D4F-4C2A-B2C3-90BCE771D7DA}"/>
    <hyperlink ref="J1" location="ReadMe!A101" display="Estimated CIF Value $" xr:uid="{5C14018B-4039-4E70-A58A-6E069FB8BC0E}"/>
    <hyperlink ref="L1" location="ReadMe!A103" display="Port of Destination" xr:uid="{BCEFBE4C-1A01-4073-B93F-46CE27BA1A93}"/>
    <hyperlink ref="M1" location="ReadMe!A104" display="Country of Origin" xr:uid="{06193464-C9D0-4DD8-B910-81D0AFAFB11F}"/>
    <hyperlink ref="N1" location="ReadMe!A105" display="QTY" xr:uid="{1250BCF0-FF46-4836-89E4-DE8E074118C9}"/>
    <hyperlink ref="O1" location="ReadMe!A106" display="Unit" xr:uid="{86F621BC-C0E9-4A6B-B684-7088AD5BCB8A}"/>
    <hyperlink ref="P1" location="ReadMe!A107" display="Rate In FC" xr:uid="{212EEE88-BC7D-48B3-B0B0-D65583DC3115}"/>
    <hyperlink ref="Q1" location="ReadMe!A107" display="Rate Currency" xr:uid="{532FC07D-86CD-4B7F-AC61-DA119BA8EF03}"/>
    <hyperlink ref="S1" location="ReadMe!A109" display="Landed Value $" xr:uid="{88644C6F-3574-421A-A750-60E2D994731C}"/>
    <hyperlink ref="D1" location="ReadMe!A91" display="Importer Name" xr:uid="{80FD462C-140D-49FF-86E1-7F12CFC74831}"/>
    <hyperlink ref="E1" location="ReadMe!A92" display="Exporter Name" xr:uid="{AF5B2B06-23D5-4FBC-A7B5-33925D7A1368}"/>
    <hyperlink ref="I1" location="ReadMe!A100" display="Duty %" xr:uid="{CA7F91F5-553A-47C3-84B6-F8016EB566E2}"/>
    <hyperlink ref="R1" location="ReadMe!A108" display="Estimated Duty $" xr:uid="{0FCE9636-57ED-4D31-9268-0C0438D7DC73}"/>
    <hyperlink ref="K1" location="ReadMe!A102" display="Unit Rate $" xr:uid="{03B06C31-ECC7-427F-B1FA-8702980FA3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Vizag Sea</vt:lpstr>
      <vt:lpstr>China Vizag Sea</vt:lpstr>
      <vt:lpstr>Indonesia Vizag Sea</vt:lpstr>
      <vt:lpstr>Japan Vizag Sea</vt:lpstr>
      <vt:lpstr>South Korea Vizag Sea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2023-06-22T06:01:48Z</dcterms:created>
  <dcterms:modified xsi:type="dcterms:W3CDTF">2023-06-22T06:03:12Z</dcterms:modified>
</cp:coreProperties>
</file>