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kkumar3\OneDrive - HARMAN\Desktop\Full Loop_Nissan_V19_2020_May_important\"/>
    </mc:Choice>
  </mc:AlternateContent>
  <xr:revisionPtr revIDLastSave="28" documentId="8_{626386A7-B825-4701-9C3E-B414FE767739}" xr6:coauthVersionLast="44" xr6:coauthVersionMax="44" xr10:uidLastSave="{78452D64-1684-4379-A644-F02E7F773D34}"/>
  <bookViews>
    <workbookView xWindow="-110" yWindow="-110" windowWidth="19420" windowHeight="10560" firstSheet="1" activeTab="3" xr2:uid="{E4F28684-4234-47B3-8C2D-905E4096189D}"/>
  </bookViews>
  <sheets>
    <sheet name="Ignition_Detection_udpate" sheetId="1" r:id="rId1"/>
    <sheet name="Ignition_Status" sheetId="3" r:id="rId2"/>
    <sheet name="Normal_Parameters" sheetId="4" r:id="rId3"/>
    <sheet name="Sheet3" sheetId="7" r:id="rId4"/>
  </sheets>
  <definedNames>
    <definedName name="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5" i="4" l="1"/>
  <c r="R8" i="4"/>
  <c r="R9" i="4"/>
  <c r="R10" i="4"/>
  <c r="R11" i="4"/>
  <c r="R11" i="3"/>
  <c r="R10" i="3"/>
  <c r="R9" i="3"/>
  <c r="R8" i="3"/>
  <c r="S5" i="3"/>
  <c r="S9" i="3" l="1"/>
  <c r="S10" i="3"/>
  <c r="S11" i="3"/>
  <c r="S8" i="3"/>
  <c r="S10" i="4"/>
  <c r="S8" i="4"/>
  <c r="S9" i="4"/>
  <c r="S1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F13" authorId="0" shapeId="0" xr:uid="{3A44D698-26DE-40F1-AD0D-B49E3AD2CBE3}">
      <text>
        <r>
          <rPr>
            <sz val="9"/>
            <color indexed="81"/>
            <rFont val="Tahoma"/>
            <family val="2"/>
          </rPr>
          <t xml:space="preserve">Provide the backward traceability between each Test Case and the corresponding reference specification element(s) which are verified by this Test Case.
The reference specification elements to be mentioned depend on the test level of the present Test Specification. In any case, use the project-specific modalities which have been defined in the test concept for documenting and maintaining traceability.
Examples:
In the case of software system tests, traceability should be given to the identifier(s) of the covered software requirements.
In the case of software integration tests, traceability should be given to the identifier(s) of the covered design elements (from the software architectural or detailed design), e.g. the interface name, the identifier of the sequence diagram, or the identifier of the design verification criterion.
In the case of software unit tests, traceability should be given to the identifier of the software unit or of the unit verification criterion.
</t>
        </r>
      </text>
    </comment>
    <comment ref="G13" authorId="0" shapeId="0" xr:uid="{A0AC975F-B112-4CC0-BD57-6CD0B2280276}">
      <text>
        <r>
          <rPr>
            <sz val="9"/>
            <color indexed="81"/>
            <rFont val="Tahoma"/>
            <family val="2"/>
          </rPr>
          <t>Provide the priority for the test case which in turn helps to identify how important this test case is defined within feature or category. 
IMPORTANT:
Priority can be used to further sort the order in which the selected test cases can be executed. This helps to uncover defects related to the critical/major functional areas early in the test execution cycle.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tc={FDC9FA50-7983-43BE-ABE8-E510BE6BF963}</author>
  </authors>
  <commentList>
    <comment ref="F13" authorId="0" shapeId="0" xr:uid="{B9C6BD86-83CB-4A9D-A20D-632D5E13CB6E}">
      <text>
        <r>
          <rPr>
            <sz val="9"/>
            <color indexed="81"/>
            <rFont val="Tahoma"/>
            <family val="2"/>
          </rPr>
          <t xml:space="preserve">Provide the backward traceability between each Test Case and the corresponding reference specification element(s) which are verified by this Test Case.
The reference specification elements to be mentioned depend on the test level of the present Test Specification. In any case, use the project-specific modalities which have been defined in the test concept for documenting and maintaining traceability.
Examples:
In the case of software system tests, traceability should be given to the identifier(s) of the covered software requirements.
In the case of software integration tests, traceability should be given to the identifier(s) of the covered design elements (from the software architectural or detailed design), e.g. the interface name, the identifier of the sequence diagram, or the identifier of the design verification criterion.
In the case of software unit tests, traceability should be given to the identifier of the software unit or of the unit verification criterion.
</t>
        </r>
      </text>
    </comment>
    <comment ref="G13" authorId="0" shapeId="0" xr:uid="{46CCA5B1-F880-484F-83DB-20F0BEE3ABB0}">
      <text>
        <r>
          <rPr>
            <sz val="9"/>
            <color indexed="81"/>
            <rFont val="Tahoma"/>
            <family val="2"/>
          </rPr>
          <t>Provide the priority for the test case which in turn helps to identify how important this test case is defined within feature or category. 
IMPORTANT:
Priority can be used to further sort the order in which the selected test cases can be executed. This helps to uncover defects related to the critical/major functional areas early in the test execution cycle.</t>
        </r>
      </text>
    </comment>
    <comment ref="B26" authorId="1" shapeId="0" xr:uid="{FDC9FA50-7983-43BE-ABE8-E510BE6BF963}">
      <text>
        <t>[Threaded comment]
Your version of Excel allows you to read this threaded comment; however, any edits to it will get removed if the file is opened in a newer version of Excel. Learn more: https://go.microsoft.com/fwlink/?linkid=870924
Comment:
    CAN ID 50F used in 5th gen Model range series.
as per the implemented sheet, 50F not defined
Reply:
    Implementation sheet coolant CAN ID is mentioned as 411, But Gen5 vehicle Coolant CAN ID is 50F</t>
      </text>
    </comment>
  </commentList>
</comments>
</file>

<file path=xl/sharedStrings.xml><?xml version="1.0" encoding="utf-8"?>
<sst xmlns="http://schemas.openxmlformats.org/spreadsheetml/2006/main" count="1938" uniqueCount="579">
  <si>
    <t>SL No</t>
  </si>
  <si>
    <t>CAN Gen set</t>
  </si>
  <si>
    <t xml:space="preserve"> Vehicle Speed</t>
  </si>
  <si>
    <t>RPM value</t>
  </si>
  <si>
    <t>Trip generation</t>
  </si>
  <si>
    <t>Comments</t>
  </si>
  <si>
    <t xml:space="preserve">Result </t>
  </si>
  <si>
    <t>GEN 3</t>
  </si>
  <si>
    <t>60D</t>
  </si>
  <si>
    <t>NO</t>
  </si>
  <si>
    <t>CAN ID</t>
  </si>
  <si>
    <t>Value</t>
  </si>
  <si>
    <t>-</t>
  </si>
  <si>
    <t>NAD
Wake up</t>
  </si>
  <si>
    <t xml:space="preserve">Crash Data </t>
  </si>
  <si>
    <t>Query</t>
  </si>
  <si>
    <t>Upload</t>
  </si>
  <si>
    <t>YES</t>
  </si>
  <si>
    <t>Expected</t>
  </si>
  <si>
    <t>Input</t>
  </si>
  <si>
    <t>ON (1)</t>
  </si>
  <si>
    <t>OFF (1)</t>
  </si>
  <si>
    <t>START</t>
  </si>
  <si>
    <t>IGN STATUS sent</t>
  </si>
  <si>
    <t>RPM : 666 will be sent to cloud</t>
  </si>
  <si>
    <t>FFFFh</t>
  </si>
  <si>
    <t>Normal parameter + GPS</t>
  </si>
  <si>
    <t>2D3</t>
  </si>
  <si>
    <t>15C</t>
  </si>
  <si>
    <t>PASS</t>
  </si>
  <si>
    <t>GEN 5</t>
  </si>
  <si>
    <t>Normal and crash paramete working</t>
  </si>
  <si>
    <t>Warning parameter fired from PCAN</t>
  </si>
  <si>
    <t>FAIL</t>
  </si>
  <si>
    <t>Warning Parameter not enabled.</t>
  </si>
  <si>
    <t xml:space="preserve">When Engine Status Enabled </t>
  </si>
  <si>
    <t>Based on Engine status wanings queried</t>
  </si>
  <si>
    <t>Speed value not sent to cloud and trip 
not generated</t>
  </si>
  <si>
    <t>RPM : 666  not  sent to cloud</t>
  </si>
  <si>
    <t>INTCOD-1995</t>
  </si>
  <si>
    <t>Working as expected</t>
  </si>
  <si>
    <t>Feature 1.5B</t>
  </si>
  <si>
    <t>1. Registered dongle with correct IMEI number should be listed in the App properly and should not be in  activation peding state.
2. "The Dongle has been reattached to your vehicle" alert should come as notification.
3. Distance to empty,speed value,batteryvoltage, information should be reflected in the application.
4.Over Speed  alert should be seen in the notification window.
5.Carbattery Voltage value should be displayed in the application.
6."The dongle has been removed from the vehicle "
alert should come as notificaton.</t>
  </si>
  <si>
    <t>1. Register the Dongle to Nissan App. 
2.Connect the dongle to OBD port.
3. Pass 3rd/5th Gen WakeUp CAN Frame and respective Ignition CAN frame and verify the ignition detection. 
4. Pass input CAN Frame value for each warning parameter list as per the respective Generation CAN frame structure and verify the outcome value is displayed in mobile App.
5.set the speed limit in the application and push the out-bound input speed value from the pcan.
6.Perform the carbattery voltage and cross verify the voltage value captured  in the  application.
7.Disconnect the Dongle from the OBD port.</t>
  </si>
  <si>
    <r>
      <rPr>
        <b/>
        <sz val="11"/>
        <rFont val="Calibri"/>
        <family val="2"/>
        <scheme val="minor"/>
      </rPr>
      <t>NISSAN App Credential:</t>
    </r>
    <r>
      <rPr>
        <sz val="11"/>
        <rFont val="Calibri"/>
        <family val="2"/>
        <scheme val="minor"/>
      </rPr>
      <t xml:space="preserve">
</t>
    </r>
    <r>
      <rPr>
        <b/>
        <sz val="11"/>
        <rFont val="Calibri"/>
        <family val="2"/>
        <scheme val="minor"/>
      </rPr>
      <t>Username</t>
    </r>
    <r>
      <rPr>
        <sz val="11"/>
        <rFont val="Calibri"/>
        <family val="2"/>
        <scheme val="minor"/>
      </rPr>
      <t xml:space="preserve">:nissandevtest6@gmail.com
</t>
    </r>
    <r>
      <rPr>
        <b/>
        <sz val="11"/>
        <rFont val="Calibri"/>
        <family val="2"/>
        <scheme val="minor"/>
      </rPr>
      <t>Password</t>
    </r>
    <r>
      <rPr>
        <sz val="11"/>
        <rFont val="Calibri"/>
        <family val="2"/>
        <scheme val="minor"/>
      </rPr>
      <t>: Test@123</t>
    </r>
  </si>
  <si>
    <t>1. PCAN View should be installed/Connect the the dongle in the obd port of the vehicle.
2. Logcat logs should be captured
3. Latest Nissan App is installed in the test mobile.</t>
  </si>
  <si>
    <t>Kishore</t>
  </si>
  <si>
    <r>
      <rPr>
        <b/>
        <sz val="11"/>
        <rFont val="Calibri"/>
        <family val="2"/>
        <scheme val="minor"/>
      </rPr>
      <t>Paramater List</t>
    </r>
    <r>
      <rPr>
        <sz val="11"/>
        <rFont val="Calibri"/>
        <family val="2"/>
        <scheme val="minor"/>
      </rPr>
      <t xml:space="preserve">
1.Car Battery Voltage
2.Vehicle Speed
3.Distance To Empty</t>
    </r>
  </si>
  <si>
    <t>CAN_Parameter</t>
  </si>
  <si>
    <t>App Side Data Reflection on Normal Parameters.</t>
  </si>
  <si>
    <t>TC_NormalParameters_030</t>
  </si>
  <si>
    <t>05-15 14:13:51.628  3004  3342 D JsrOBD  : EventId:Odometer,reqId:33,resId:59,value:999998.0
all values are captured by the dongle with all minimum and maximum condition followed.</t>
  </si>
  <si>
    <t>1. PCAN should launch and connection established
2. CAN parameters inputs should be accepted
3. Respective CAN Frame reqest ID and response ID's should be recorded in logcat logs
4. Calculated Physical value should be recorded in JSROBD logcat logs.
5. Calculated Physical value should be recorded in JSROBD logcat logs.
6. Calculated Physical value should be recorded in JSROBD logcat logs.
7. Calculated Physical value should be recorded in JSROBD logcat logs.
8. Calculated Physical value should be recorded in JSROBD logcat logs.</t>
  </si>
  <si>
    <t xml:space="preserve">1. Launch PCAN View and setup the connection.
2. Define the CAN ID and CAN Frame bits as mentioned in testdata.
3. Verify the request ID and "response ID + response value" logged in jsrobd.
4. Verify for mid value input
5. Verify for Lower limit value
6. Verify for Upper limit value
7. Verify for invalid case if applicable
8. Verify for all sets of status values as per frame if applicable
</t>
  </si>
  <si>
    <r>
      <rPr>
        <sz val="11"/>
        <color rgb="FFFF0000"/>
        <rFont val="Calibri"/>
        <family val="2"/>
        <scheme val="minor"/>
      </rPr>
      <t>Period: 100</t>
    </r>
    <r>
      <rPr>
        <sz val="11"/>
        <rFont val="Calibri"/>
        <family val="2"/>
        <scheme val="minor"/>
      </rPr>
      <t xml:space="preserve">
FrameSize: 8
BytePos: 1
BitPos: 7
SignalSize: 24.
Resolution / Scaling: 1
Offset: 0
Lower Limit: 000000h
Upper Limit: F423Fh
Unit:km
Invalid: NA
Physical Value = (SignalValue*Resolution)+OffsetValue</t>
    </r>
  </si>
  <si>
    <t>1. PCAN View should be installed
2. Logcat logs should be captured</t>
  </si>
  <si>
    <t>Govind</t>
  </si>
  <si>
    <t>Odometer</t>
  </si>
  <si>
    <t>CAN ID 5C5  -
Odometer - 
Gen3</t>
  </si>
  <si>
    <t>TC_NormalParameters_029</t>
  </si>
  <si>
    <r>
      <rPr>
        <sz val="11"/>
        <color rgb="FFFF0000"/>
        <rFont val="Calibri"/>
        <family val="2"/>
        <scheme val="minor"/>
      </rPr>
      <t>Period: 20</t>
    </r>
    <r>
      <rPr>
        <sz val="11"/>
        <rFont val="Calibri"/>
        <family val="2"/>
        <scheme val="minor"/>
      </rPr>
      <t xml:space="preserve">
FrameSize: 8
BytePos: 2
BitPos: 7
SignalSize: 24.
Resolution / Scaling: 0.1
Offset: 0
Lower Limit: 000000h
Upper Limit: 98967Fh
Unit:NA
Invalid: NA
Physical Value = (SignalValue*Resolution)+OffsetValue</t>
    </r>
  </si>
  <si>
    <t>CAN ID 2D3  -
Odometer - 
Gen5</t>
  </si>
  <si>
    <t>TC_NormalParameters_028</t>
  </si>
  <si>
    <t>1. PCAN should launch and connection established
2. CAN parameters inputs should be accepted
3. Respective CAN Frame reqest ID and response ID's should be recorded in logcat logs
4. The crash values should be updated as per the below result
45BAh = Launch Medium Crash Actions
54ABh = Launch Heavy Crash Actions
FFFEh = ACU judges Door Unlock Function unavailable
FFFFh = ACU judges Fuel cutoff  Function unavailable</t>
  </si>
  <si>
    <t xml:space="preserve">1. Launch PCAN View and setup the connection.
2. Define the CAN ID and CAN Frame bits as mentioned in testdata.
3. Verify the request ID and "response ID + response value" logged in jsrobd.
4. Verify for medium crash value input
5. Verify for heavy crash value
6. Verify the Door unlock function value
7. Verify the judges Fuel cutoff  Function
</t>
  </si>
  <si>
    <r>
      <rPr>
        <sz val="11"/>
        <color rgb="FFFF0000"/>
        <rFont val="Calibri"/>
        <family val="2"/>
        <scheme val="minor"/>
      </rPr>
      <t>Period: 100+Event</t>
    </r>
    <r>
      <rPr>
        <sz val="11"/>
        <rFont val="Calibri"/>
        <family val="2"/>
        <scheme val="minor"/>
      </rPr>
      <t xml:space="preserve">
FrameSize: 6
BytePos: 0
BitPos: 7
SignalSize: 16.
45BAh = Launch Medium Crash Actions
54ABh = Launch Heavy Crash Actions
FFFEh = ACU judges Door Unlock Function unavailable
FFFFh = ACU judges Fuel cutoff  Function unavailable
Physical Value = (SignalValue*Resolution)+OffsetValue</t>
    </r>
  </si>
  <si>
    <t>Airbag deployment</t>
  </si>
  <si>
    <t>CAN ID 02A -
Airbag deployment - 
Gen5</t>
  </si>
  <si>
    <t>TC_NormalParameters_027</t>
  </si>
  <si>
    <t>CAN ID 02A -
Airbag deployment - 
Gen3</t>
  </si>
  <si>
    <t>TC_NormalParameters_026</t>
  </si>
  <si>
    <r>
      <rPr>
        <sz val="11"/>
        <color rgb="FFFF0000"/>
        <rFont val="Calibri"/>
        <family val="2"/>
        <scheme val="minor"/>
      </rPr>
      <t>Period: 100</t>
    </r>
    <r>
      <rPr>
        <sz val="11"/>
        <rFont val="Calibri"/>
        <family val="2"/>
        <scheme val="minor"/>
      </rPr>
      <t xml:space="preserve">
FrameSize: 8
BytePos: 6
BitPos: 7
SignalSize: 16.
Resolution / Scaling: 0.1
Offset: 0
Lower Limit: 0000h
Upper Limit: FFFEh
Unit:km
Invalid: FFFFh
Physical Value = (SignalValue*Resolution)+OffsetValue</t>
    </r>
  </si>
  <si>
    <t>DistanceToEmpty</t>
  </si>
  <si>
    <t>CAN ID 4F2 -
DistanceToEmpty- 
Gen5</t>
  </si>
  <si>
    <t>TC_NormalParameters_025</t>
  </si>
  <si>
    <t>05-15 14:10:51.304  3004  3342 D JsrOBD  : EventId:DistanceToEmpty,reqId:29,resId:39,value:6553.4
05-15 14:10:51.315  3295  3346 I ACP_CLIENT: ACP Event "DistanceToEmpty" submitted, status: 0
Conversion from Km to Miles
05-15 15:26:01.149  3004  3342 D JsrOBD  : EventId:DistanceUnitType,reqId:34,resId:10,value:64.0</t>
  </si>
  <si>
    <r>
      <rPr>
        <sz val="11"/>
        <color rgb="FFFF0000"/>
        <rFont val="Calibri"/>
        <family val="2"/>
        <scheme val="minor"/>
      </rPr>
      <t>Period: 10</t>
    </r>
    <r>
      <rPr>
        <sz val="11"/>
        <rFont val="Calibri"/>
        <family val="2"/>
        <scheme val="minor"/>
      </rPr>
      <t xml:space="preserve">
FrameSize: 8
BytePos: 6
BitPos: 7
SignalSize: 16.
Resolution / Scaling: 0.1
Offset: 0
Lower Limit: 0000h
Upper Limit: FFFEh
Unit:km
Invalid: FFFFh
Physical Value = (SignalValue*Resolution)+OffsetValue</t>
    </r>
  </si>
  <si>
    <t>CAN ID 2DE -
DistanceToEmpty- 
Gen3</t>
  </si>
  <si>
    <t>TC_NormalParameters_024</t>
  </si>
  <si>
    <t>INTCOD-1490
INTCOD-1509</t>
  </si>
  <si>
    <t>NA</t>
  </si>
  <si>
    <t>Applicable only for CrashLogs as per Tickets</t>
  </si>
  <si>
    <r>
      <rPr>
        <sz val="11"/>
        <color rgb="FFFF0000"/>
        <rFont val="Calibri"/>
        <family val="2"/>
        <scheme val="minor"/>
      </rPr>
      <t>Period: 20</t>
    </r>
    <r>
      <rPr>
        <sz val="11"/>
        <rFont val="Calibri"/>
        <family val="2"/>
        <scheme val="minor"/>
      </rPr>
      <t xml:space="preserve">
FrameSize: 7
BytePos: 0
BitPos: 0
SignalSize: 9.
Resolution / Scaling: 0.300
Offset: -50
Lower Limit: 000h
Upper Limit: 1FEh
Unit:degC
Invalid: NA
Physical Value = (SignalValue*Resolution)+OffsetValue</t>
    </r>
  </si>
  <si>
    <t>AmbientAirTemp</t>
  </si>
  <si>
    <t>CAN ID 4F9 -
AmbientAirTemp- 
Gen5</t>
  </si>
  <si>
    <t>TC_NormalParameters_023</t>
  </si>
  <si>
    <r>
      <rPr>
        <sz val="11"/>
        <color rgb="FFFF0000"/>
        <rFont val="Calibri"/>
        <family val="2"/>
        <scheme val="minor"/>
      </rPr>
      <t>Period: 20</t>
    </r>
    <r>
      <rPr>
        <sz val="11"/>
        <rFont val="Calibri"/>
        <family val="2"/>
        <scheme val="minor"/>
      </rPr>
      <t xml:space="preserve">
FrameSize: 8
BytePos: 6
BitPos: 7
SignalSize: 8.
Resolution / Scaling: 0.5
Offset: -41
Lower Limit: 01h
Upper Limit: C9h
Unit:degC
Invalid: NA
Physical Value = (SignalValue*Resolution)+OffsetValue</t>
    </r>
  </si>
  <si>
    <t>CAN ID 54C -
AmbientAirTemp- 
Gen3</t>
  </si>
  <si>
    <t>TC_NormalParameters_022</t>
  </si>
  <si>
    <r>
      <rPr>
        <sz val="11"/>
        <color rgb="FFFF0000"/>
        <rFont val="Calibri"/>
        <family val="2"/>
        <scheme val="minor"/>
      </rPr>
      <t>Period: 20</t>
    </r>
    <r>
      <rPr>
        <sz val="11"/>
        <rFont val="Calibri"/>
        <family val="2"/>
        <scheme val="minor"/>
      </rPr>
      <t xml:space="preserve">
FrameSize: 7
BytePos: 5
BitPos: 7
SignalSize: 8.
Resolution / Scaling: 1
Offset: -40
Lower Limit: 00h
Upper Limit: FEh
Unit:degC
Invalid: NA
Physical Value = (SignalValue*Resolution)+OffsetValue</t>
    </r>
  </si>
  <si>
    <t>CAN ID 355 -
AmbientAirTemp- 
Gen3</t>
  </si>
  <si>
    <t>TC_NormalParameters_021</t>
  </si>
  <si>
    <t>NA as per Tickets</t>
  </si>
  <si>
    <r>
      <rPr>
        <sz val="11"/>
        <color rgb="FFFF0000"/>
        <rFont val="Calibri"/>
        <family val="2"/>
        <scheme val="minor"/>
      </rPr>
      <t>Period: 20</t>
    </r>
    <r>
      <rPr>
        <sz val="11"/>
        <rFont val="Calibri"/>
        <family val="2"/>
        <scheme val="minor"/>
      </rPr>
      <t xml:space="preserve">
FrameSize: 8
BytePos: 5
BitPos: 7
SignalSize: 10.
Resolution / Scaling: 1
Offset: 0
Lower Limit: 000h
Upper Limit: 3FEh
Unit:NA
Invalid: NA
Physical Value = (SignalValue*Resolution)+OffsetValue</t>
    </r>
  </si>
  <si>
    <t>Fuel_Level</t>
  </si>
  <si>
    <t>CAN ID 2DE -
Fuel_Level- 
Gen5</t>
  </si>
  <si>
    <t>TC_NormalParameters_020</t>
  </si>
  <si>
    <r>
      <rPr>
        <sz val="11"/>
        <color rgb="FFFF0000"/>
        <rFont val="Calibri"/>
        <family val="2"/>
        <scheme val="minor"/>
      </rPr>
      <t>Period: 20</t>
    </r>
    <r>
      <rPr>
        <sz val="11"/>
        <rFont val="Calibri"/>
        <family val="2"/>
        <scheme val="minor"/>
      </rPr>
      <t xml:space="preserve">
FrameSize: 8
BytePos: 1
BitPos: 7
SignalSize: 10.
Resolution / Scaling: 1
Offset: 0
Lower Limit: 000h
Upper Limit: 3FEh
Unit:NA
Invalid: NA
Physical Value = (SignalValue*Resolution)+OffsetValue</t>
    </r>
  </si>
  <si>
    <t>CAN ID 280 -
Fuel_Level- 
Gen3</t>
  </si>
  <si>
    <t>TC_NormalParameters_019</t>
  </si>
  <si>
    <t>INTCOD-1490</t>
  </si>
  <si>
    <t>NA as per "CAN Gen 3, 5 CAN ID list_with_HarmanDeliverydDates_28FEB (version 1)" Requirement Document</t>
  </si>
  <si>
    <r>
      <rPr>
        <sz val="11"/>
        <color rgb="FFFF0000"/>
        <rFont val="Calibri"/>
        <family val="2"/>
        <scheme val="minor"/>
      </rPr>
      <t>Period: 10</t>
    </r>
    <r>
      <rPr>
        <sz val="11"/>
        <rFont val="Calibri"/>
        <family val="2"/>
        <scheme val="minor"/>
      </rPr>
      <t xml:space="preserve">
FrameSize: 8
BytePos: 2
BitPos: 7
SignalSize: 12.
Resolution / Scaling: 2.5
Offset: 0
Lower Limit: 800h
Upper Limit: 7FEh
Unit:Nm
Invalid: NA
Physical Value = (SignalValue*Resolution)+OffsetValue</t>
    </r>
  </si>
  <si>
    <t>Engine_Reference_Torque</t>
  </si>
  <si>
    <t>CAN ID 15C -Engine Reference Torque
 - 5rd Gen</t>
  </si>
  <si>
    <t>TC_NormalParameters_018</t>
  </si>
  <si>
    <r>
      <rPr>
        <sz val="11"/>
        <color rgb="FFFF0000"/>
        <rFont val="Calibri"/>
        <family val="2"/>
        <scheme val="minor"/>
      </rPr>
      <t>Period: 10</t>
    </r>
    <r>
      <rPr>
        <sz val="11"/>
        <rFont val="Calibri"/>
        <family val="2"/>
        <scheme val="minor"/>
      </rPr>
      <t xml:space="preserve">
FrameSize: 8
BytePos: 6
BitPos: 1
SignalSize: 10.
Resolution / Scaling: 2
Offset: -400
Lower Limit: 000h
Upper Limit: 3FFh
Unit:Nm
Invalid: NA
Physical Value = (SignalValue*Resolution)+OffsetValue</t>
    </r>
  </si>
  <si>
    <t>CAN ID 182 -Engine Reference Torque
 - Gen3</t>
  </si>
  <si>
    <t>TC_NormalParameters_017</t>
  </si>
  <si>
    <r>
      <rPr>
        <sz val="11"/>
        <color rgb="FFFF0000"/>
        <rFont val="Calibri"/>
        <family val="2"/>
        <scheme val="minor"/>
      </rPr>
      <t>Period: 10</t>
    </r>
    <r>
      <rPr>
        <sz val="11"/>
        <rFont val="Calibri"/>
        <family val="2"/>
        <scheme val="minor"/>
      </rPr>
      <t xml:space="preserve">
FrameSize: 8
BytePos: 2
BitPos: 7
SignalSize: 12.
Resolution / Scaling: 0.5
Offset: -400
Lower Limit: 000h
Upper Limit: FFEh
Unit:Nm
Invalid: NA
Physical Value = (SignalValue*Resolution)+OffsetValue</t>
    </r>
  </si>
  <si>
    <t>CAN ID 180 -Engine Reference Torque
 - Gen3</t>
  </si>
  <si>
    <t>TC_NormalParameters_016</t>
  </si>
  <si>
    <r>
      <rPr>
        <sz val="11"/>
        <color rgb="FFFF0000"/>
        <rFont val="Calibri"/>
        <family val="2"/>
        <scheme val="minor"/>
      </rPr>
      <t>Period: 100</t>
    </r>
    <r>
      <rPr>
        <sz val="11"/>
        <rFont val="Calibri"/>
        <family val="2"/>
        <scheme val="minor"/>
      </rPr>
      <t xml:space="preserve">
FrameSize: 8
BytePos: 0
BitPos: 7
SignalSize: 8.
Resolution / Scaling: 1
Offset: -30
Lower Limit: 00h
Upper Limit: B4h
Unit:degC
Invalid: NA
Physical Value = (SignalValue*Resolution)+OffsetValue</t>
    </r>
  </si>
  <si>
    <t>Engine_Oil_Temprature</t>
  </si>
  <si>
    <t>CAN ID 4B0 -Engine Oil Temprature
 - Gen5</t>
  </si>
  <si>
    <t>TC_NormalParameters_015</t>
  </si>
  <si>
    <r>
      <rPr>
        <sz val="11"/>
        <color rgb="FFFF0000"/>
        <rFont val="Calibri"/>
        <family val="2"/>
        <scheme val="minor"/>
      </rPr>
      <t>Period: 100</t>
    </r>
    <r>
      <rPr>
        <sz val="11"/>
        <rFont val="Calibri"/>
        <family val="2"/>
        <scheme val="minor"/>
      </rPr>
      <t xml:space="preserve">
FrameSize: 8
BytePos: 4
BitPos: 7
SignalSize: 8.
Resolution / Scaling: 1
Offset: -50
Lower Limit: 00h
Upper Limit: FFh
Unit:degC
Invalid: NA
Physical Value = (SignalValue*Resolution)+OffsetValue</t>
    </r>
  </si>
  <si>
    <t>CAN ID 580 -Engine Oil Temprature
 - Gen3</t>
  </si>
  <si>
    <t>TC_NormalParameters_014</t>
  </si>
  <si>
    <r>
      <rPr>
        <sz val="11"/>
        <color rgb="FFFF0000"/>
        <rFont val="Calibri"/>
        <family val="2"/>
        <scheme val="minor"/>
      </rPr>
      <t>Period: 100</t>
    </r>
    <r>
      <rPr>
        <sz val="11"/>
        <rFont val="Calibri"/>
        <family val="2"/>
        <scheme val="minor"/>
      </rPr>
      <t xml:space="preserve">
FrameSize: 8
BytePos: 0
BitPos: 7
SignalSize: 8.
Resolution / Scaling: 1
Offset: -40
Lower Limit: 00h
Upper Limit: FFh
Unit:degC
Invalid: NA
Physical Value = (SignalValue*Resolution)+OffsetValue</t>
    </r>
  </si>
  <si>
    <t>Engine_Coolant_Temprature</t>
  </si>
  <si>
    <t>CAN ID 441 -Engine Coolant Temprature
 - Gen5</t>
  </si>
  <si>
    <t>TC_NormalParameters_013</t>
  </si>
  <si>
    <t>CAN ID 551 -Engine Coolant Temprature
 - Gen3</t>
  </si>
  <si>
    <t>TC_NormalParameters_012</t>
  </si>
  <si>
    <r>
      <rPr>
        <sz val="11"/>
        <color rgb="FFFF0000"/>
        <rFont val="Calibri"/>
        <family val="2"/>
        <scheme val="minor"/>
      </rPr>
      <t>Period: 100</t>
    </r>
    <r>
      <rPr>
        <sz val="11"/>
        <rFont val="Calibri"/>
        <family val="2"/>
        <scheme val="minor"/>
      </rPr>
      <t xml:space="preserve">
FrameSize: 8
BytePos: 5
BitPos: 7
SignalSize: 8.
Resolution / Scaling: 1
Offset: -50
Lower Limit: 00h
Upper Limit: FEh
Unit:degC
Invalid: FF
Physical Value = (SignalValue*Resolution)+OffsetValue</t>
    </r>
  </si>
  <si>
    <t>Intake_Air_Temprature</t>
  </si>
  <si>
    <t>CAN ID 50F - Intake Air Temprature
 - Gen3/Gen5</t>
  </si>
  <si>
    <t>TC_NormalParameters_011</t>
  </si>
  <si>
    <r>
      <rPr>
        <sz val="11"/>
        <color rgb="FFFF0000"/>
        <rFont val="Calibri"/>
        <family val="2"/>
        <scheme val="minor"/>
      </rPr>
      <t>Period: 10</t>
    </r>
    <r>
      <rPr>
        <sz val="11"/>
        <rFont val="Calibri"/>
        <family val="2"/>
        <scheme val="minor"/>
      </rPr>
      <t xml:space="preserve">
FrameSize: 8
BytePos: 5
BitPos: 7
SignalSize: 8.
Resolution / Scaling: 1
Offset: -70
Lower Limit: 00h
Upper Limit: FEh
Unit:
Invalid: FF
Physical Value = (SignalValue*Resolution)+OffsetValue</t>
    </r>
  </si>
  <si>
    <t>CAN ID 19B - Intake Air Temprature
 - Gen3</t>
  </si>
  <si>
    <t>TC_NormalParameters_010</t>
  </si>
  <si>
    <t>Refer the below mentioned Ticket.
INTCOD-1509</t>
  </si>
  <si>
    <t>Engine Fuel rate is Not applicable.</t>
  </si>
  <si>
    <r>
      <rPr>
        <sz val="11"/>
        <color rgb="FFFF0000"/>
        <rFont val="Calibri"/>
        <family val="2"/>
        <scheme val="minor"/>
      </rPr>
      <t>Period: 100</t>
    </r>
    <r>
      <rPr>
        <sz val="11"/>
        <rFont val="Calibri"/>
        <family val="2"/>
        <scheme val="minor"/>
      </rPr>
      <t xml:space="preserve"> 
FrameSize: 8
BytePos: 3
BitPos: 7
SignalSize: 16.
Resolution / Scaling: 0.3125
Offset: 0
Lower Limit: 0000h
Upper Limit: FFFFh
Unit:mm3/100ms
Invalid: NA
Physical Value = (SignalValue*Resolution)+OffsetValue</t>
    </r>
  </si>
  <si>
    <t>Engine_Fuel_Rate</t>
  </si>
  <si>
    <t>CAN ID 50F - Engine Fuel Rate
 - Gen5</t>
  </si>
  <si>
    <t>TC_NormalParameters_009</t>
  </si>
  <si>
    <r>
      <rPr>
        <sz val="11"/>
        <color rgb="FFFF0000"/>
        <rFont val="Calibri"/>
        <family val="2"/>
        <scheme val="minor"/>
      </rPr>
      <t>Period: 100</t>
    </r>
    <r>
      <rPr>
        <sz val="11"/>
        <rFont val="Calibri"/>
        <family val="2"/>
        <scheme val="minor"/>
      </rPr>
      <t xml:space="preserve"> 
FrameSize: 5
BytePos: 0
BitPos: 7
SignalSize: 16.
Resolution / Scaling: 0.3125
Offset: 0
Lower Limit: 0000h
Upper Limit: FFFFh
Unit:mm3/100ms
Invalid: NA
Physical Value = (SignalValue*Resolution)+OffsetValue</t>
    </r>
  </si>
  <si>
    <t>CAN ID 580 - Engine Fuel Rate
 - Gen3</t>
  </si>
  <si>
    <t>TC_NormalParameters_008</t>
  </si>
  <si>
    <r>
      <rPr>
        <sz val="11"/>
        <color rgb="FFFF0000"/>
        <rFont val="Calibri"/>
        <family val="2"/>
        <scheme val="minor"/>
      </rPr>
      <t>Period: 40</t>
    </r>
    <r>
      <rPr>
        <sz val="11"/>
        <rFont val="Calibri"/>
        <family val="2"/>
        <scheme val="minor"/>
      </rPr>
      <t xml:space="preserve">
FrameSize: 7
BytePos: 4
BitPos: 7
SignalSize: 16
Resolution / Scaling: 0.01
Offset: 0
Lower Limit:0000h
Upper Limit: FFFEh
Unit:km/h
Invalid:FFFFh
Physical Value = (SignalValue*Resolution)+OffsetValue</t>
    </r>
  </si>
  <si>
    <t>Vehicle_Speed</t>
  </si>
  <si>
    <t>CAN_Parameters</t>
  </si>
  <si>
    <t>CAN ID 4F9 - 
Vehicle_Speed - 
Gen5</t>
  </si>
  <si>
    <t>TC_NormalParameters_007</t>
  </si>
  <si>
    <t>Speed values are captured with implimented frequency 250ms and based on Speed and RPM trip generated.</t>
  </si>
  <si>
    <r>
      <rPr>
        <sz val="11"/>
        <color rgb="FFFF0000"/>
        <rFont val="Calibri"/>
        <family val="2"/>
        <scheme val="minor"/>
      </rPr>
      <t>Period: 40</t>
    </r>
    <r>
      <rPr>
        <sz val="11"/>
        <rFont val="Calibri"/>
        <family val="2"/>
        <scheme val="minor"/>
      </rPr>
      <t xml:space="preserve">
FrameSize: 8
BytePos: 4
BitPos: 7
SignalSize: 16
Resolution / Scaling: 0.01
Offset: 0
Lower Limit:0000h
Upper Limit: FFFEh
Unit:km/h
Invalid:FFFFh
Physical Value = (SignalValue*Resolution)+OffsetValue</t>
    </r>
  </si>
  <si>
    <t>CAN ID 280 - 
Vehicle_Speed - 
Gen3</t>
  </si>
  <si>
    <t>TC_NormalParameters_006</t>
  </si>
  <si>
    <t>INTCOD-1625</t>
  </si>
  <si>
    <t xml:space="preserve">CAR Battery Voltage is not CAN based anymore.
</t>
  </si>
  <si>
    <r>
      <rPr>
        <sz val="11"/>
        <color rgb="FFFF0000"/>
        <rFont val="Calibri"/>
        <family val="2"/>
        <scheme val="minor"/>
      </rPr>
      <t>Period: 100</t>
    </r>
    <r>
      <rPr>
        <sz val="11"/>
        <rFont val="Calibri"/>
        <family val="2"/>
        <scheme val="minor"/>
      </rPr>
      <t xml:space="preserve">
FrameSize: 8
BytePos: 6
BitPos: 2
SignalSize: 6
Resolution / Scaling: 0.5
Offset: 0
Lower Limit:00h
Upper Limit: 3Fh
Unit:V
Invalid:FFh
Physical Value = (SignalValue*Resolution)+OffsetValue</t>
    </r>
  </si>
  <si>
    <t>CarBattery_Voltage</t>
  </si>
  <si>
    <t>CAN ID 55A and CAN ID  - 450
Car Battery Voltage parameter - 
Gen5</t>
  </si>
  <si>
    <t>TC_NormalParameters_005</t>
  </si>
  <si>
    <t>CAR Battery Voltage is not CAN based anymore.</t>
  </si>
  <si>
    <r>
      <rPr>
        <sz val="11"/>
        <color rgb="FFFF0000"/>
        <rFont val="Calibri"/>
        <family val="2"/>
        <scheme val="minor"/>
      </rPr>
      <t>Period: 100</t>
    </r>
    <r>
      <rPr>
        <sz val="11"/>
        <rFont val="Calibri"/>
        <family val="2"/>
        <scheme val="minor"/>
      </rPr>
      <t xml:space="preserve">
FrameSize: 6
BytePos: 2
BitPos: 7
SignalSize: 8
Resolution / Scaling: 0.0625
Offset: 0
Lower Limit:00h
Upper Limit: FEh
Unit:V
Invalid:FFh
Physical Value = (SignalValue*Resolution)+OffsetValue</t>
    </r>
  </si>
  <si>
    <t>CAN ID 625 - 
Car Battery Voltage parameter - 
Gen3</t>
  </si>
  <si>
    <t>TC_NormalParameters_004</t>
  </si>
  <si>
    <r>
      <rPr>
        <sz val="11"/>
        <color rgb="FFFF0000"/>
        <rFont val="Calibri"/>
        <family val="2"/>
        <scheme val="minor"/>
      </rPr>
      <t>Period: 10</t>
    </r>
    <r>
      <rPr>
        <sz val="11"/>
        <rFont val="Calibri"/>
        <family val="2"/>
        <scheme val="minor"/>
      </rPr>
      <t xml:space="preserve">
FrameSize: 8
BytePos: 0
BitPos: 7
SignalSize: 16.
Resolution / Scaling: 0.125
Offset: 0
Lower Limit:0000h
Upper Limit: FFFEh
Unit:Tr/Min
Invalid:FFFFh
Physical Value = (SignalValue*Resolution)+OffsetValue</t>
    </r>
  </si>
  <si>
    <t>RPM</t>
  </si>
  <si>
    <t>CAN ID 15C -
Engine RPM parameter  - 
Gen5</t>
  </si>
  <si>
    <t>TC_NormalParameters_003</t>
  </si>
  <si>
    <t>CAN ID 1F9 -
Engine RPM parameter  - 
Gen3</t>
  </si>
  <si>
    <t>TC_NormalParameters_002</t>
  </si>
  <si>
    <t>Fail</t>
  </si>
  <si>
    <t>Fake RPM value is not set for Outbound values of the RPM</t>
  </si>
  <si>
    <t>CAN ID 180 -
Engine RPM parameter  - 
Gen3</t>
  </si>
  <si>
    <t>TC_NormalParameters_001</t>
  </si>
  <si>
    <t>Comments On Execution and Result
execution and result8</t>
  </si>
  <si>
    <t>Test Execution Date</t>
  </si>
  <si>
    <t>Test Executed By</t>
  </si>
  <si>
    <t>Ref. to Defect Item5</t>
  </si>
  <si>
    <t>Test Result</t>
  </si>
  <si>
    <t>Observed Outcome</t>
  </si>
  <si>
    <t>Applicability2</t>
  </si>
  <si>
    <t>Testcase Category</t>
  </si>
  <si>
    <t>Expected Outcome</t>
  </si>
  <si>
    <t>Test Steps</t>
  </si>
  <si>
    <t>Test Data</t>
  </si>
  <si>
    <t>Pre-Conditions</t>
  </si>
  <si>
    <t>Vehicle Test type</t>
  </si>
  <si>
    <t>Test Setup</t>
  </si>
  <si>
    <t>Test Execution Method</t>
  </si>
  <si>
    <t>Test Case Priority</t>
  </si>
  <si>
    <t>Traceability</t>
  </si>
  <si>
    <t>Testcase Created By</t>
  </si>
  <si>
    <t>Sub-Feat./Sub-Cat.</t>
  </si>
  <si>
    <t>Feature/Category</t>
  </si>
  <si>
    <t>Test Case Title/Synopsis</t>
  </si>
  <si>
    <t>Test Case ID</t>
  </si>
  <si>
    <r>
      <rPr>
        <b/>
        <sz val="11"/>
        <rFont val="Calibri"/>
        <family val="2"/>
        <scheme val="minor"/>
      </rPr>
      <t xml:space="preserve">Note: </t>
    </r>
    <r>
      <rPr>
        <sz val="11"/>
        <rFont val="Calibri"/>
        <family val="2"/>
        <scheme val="minor"/>
      </rPr>
      <t>Other test result categories/statuses can be added here  based on project needs (one row for each category). If added, please ensure to update the Rate  % formula.</t>
    </r>
  </si>
  <si>
    <t>NOT RUN</t>
  </si>
  <si>
    <t>Rate %</t>
  </si>
  <si>
    <t>Count</t>
  </si>
  <si>
    <t>Results</t>
  </si>
  <si>
    <t>Total Test Cases Selected</t>
  </si>
  <si>
    <r>
      <t>NAD:  N2860_CA_OBDII_</t>
    </r>
    <r>
      <rPr>
        <b/>
        <sz val="11"/>
        <rFont val="Calibri"/>
        <family val="2"/>
        <scheme val="minor"/>
      </rPr>
      <t>V17</t>
    </r>
    <r>
      <rPr>
        <sz val="11"/>
        <rFont val="Calibri"/>
        <family val="2"/>
        <scheme val="minor"/>
      </rPr>
      <t xml:space="preserve">
MCU:  N2860AD_NULL_YFKJ_HV10_</t>
    </r>
    <r>
      <rPr>
        <b/>
        <sz val="11"/>
        <rFont val="Calibri"/>
        <family val="2"/>
        <scheme val="minor"/>
      </rPr>
      <t>GR12_A9</t>
    </r>
    <r>
      <rPr>
        <sz val="11"/>
        <rFont val="Calibri"/>
        <family val="2"/>
        <scheme val="minor"/>
      </rPr>
      <t>_HM_CAR_OBD.ECS</t>
    </r>
  </si>
  <si>
    <t>Version/Baseline:</t>
  </si>
  <si>
    <t>Implementation Under Test:</t>
  </si>
  <si>
    <t>Ref. spec. version:</t>
  </si>
  <si>
    <t>Reference specification:</t>
  </si>
  <si>
    <t>Test Execution Cycle 1</t>
  </si>
  <si>
    <t>System Test</t>
  </si>
  <si>
    <t>Test Level/Type/Scope:</t>
  </si>
  <si>
    <t>NAD:  N2860_CA_OBDII_V17
MCU:  N2860AD_NULL_YFKJ_HV10_GR12_A9_HM_CAR_OBD.ECS</t>
  </si>
  <si>
    <r>
      <rPr>
        <b/>
        <sz val="10"/>
        <rFont val="Calibri"/>
        <family val="2"/>
        <scheme val="minor"/>
      </rPr>
      <t xml:space="preserve">Note: </t>
    </r>
    <r>
      <rPr>
        <sz val="10"/>
        <rFont val="Calibri"/>
        <family val="2"/>
        <scheme val="minor"/>
      </rPr>
      <t>Other test result categories/statuses can be added here  based on project needs (one row for each category). If added, please ensure to update the Rate  % formula.</t>
    </r>
  </si>
  <si>
    <t>TC_IGN_001</t>
  </si>
  <si>
    <t>Ignition Status CAN ID 60D - 3rd Generation - Positive flow</t>
  </si>
  <si>
    <t>Ignition_Status</t>
  </si>
  <si>
    <t>Hemanth</t>
  </si>
  <si>
    <t>1. PCAN View should be installed
2. Logcat log should be running in the background</t>
  </si>
  <si>
    <t>1. 3rd Generation CAN ID: 60D.
2. Igntion Status CAN ID: 60D - Period: 100ms, Frame Size: 8bytes, Byte Pos: 1, Bit Pos: 2 and Signal Size: 1</t>
  </si>
  <si>
    <r>
      <t xml:space="preserve">1. Launch PCAN View and setup the connection - Connect the PCAN hardware to PC and set the parameters like Bit rate, clock frequency, Bus timing register etc.. </t>
    </r>
    <r>
      <rPr>
        <sz val="10"/>
        <color rgb="FFFF0000"/>
        <rFont val="Calibri"/>
        <family val="2"/>
        <scheme val="minor"/>
      </rPr>
      <t xml:space="preserve">
</t>
    </r>
    <r>
      <rPr>
        <sz val="10"/>
        <rFont val="Calibri"/>
        <family val="2"/>
        <scheme val="minor"/>
      </rPr>
      <t>2. Pass Gen3 CAN frame in PCAN
3. Pass the Ignition status CAN frame in PCAN as mentioned in testdata, enable the responsible bits to get the Ingition ON status, push the defined CAN frame and verify whether the request ID &amp; response ID of Igntion status parameter is logged in jsrobd.
4. Verify the Ignition status of the dongle.
5. Disable the responsible bits to get the Ignition OFF detection from dongle side, push the defined CAN frame and verify the Ignition status of the dongle.</t>
    </r>
  </si>
  <si>
    <t>1. PCAN launch and PCAN hardware connectivity setup should be succcesful
2. Gen3 line should be enabled in PCAN
3. Ignition status CAN frame should be pushed properly and the CAN Frame reqest ID and response ID's should be recorded properly in logs
4. Ignition On should be detected and recorded in logs.
5. Ignition Off should be detected and recorded in logs.</t>
  </si>
  <si>
    <t>TC_IGN_002</t>
  </si>
  <si>
    <t>Ignition Status CAN ID 60D - 3rd Generation - Sending Ignition status CAN frame without sending Gen3 wake up CAN frame</t>
  </si>
  <si>
    <t>1. PCAN View should be installed and launched
2. PCAN hardware connectivity setup with all settings like Bit rate, clock frequency, Bus timing register etc..  should be succcesful
3. Logcat log should be running in the background</t>
  </si>
  <si>
    <t>1. Pass the Ignition status CAN frame directly without the Gen 3 wake-up CAN frame in PCAN as mentioned in testdata, enable the responsible bits to get the Ingition ON status, push the defined CAN frame and verify whether the request ID &amp; response ID of Igntion status parameter is logged in jsrobd.
2. Verify the Ignition status of the dongle.
3. Disable the responsible bits to get the Ignition OFF detection from dongle side, push the defined CAN frame and verify the Ignition status of the dongle.</t>
  </si>
  <si>
    <t>1. Ignition status CAN frame should be pushed and the CAN Frame reqest ID and response ID's should be recorded properly in logs
2. Should not be any changes in Ignition status from dongle side as the vehicle generation is not clearly identified and the Ignition status CAN ID 60D is not recognised
3. Should not be any changes in Ignition status from dongle side as the vehicle generation is not clearly identified and the Ignition status CAN ID 60D is not recognised</t>
  </si>
  <si>
    <t>working as expected</t>
  </si>
  <si>
    <t>TC_IGN_003</t>
  </si>
  <si>
    <t>Ignition Status CAN ID 60D - 3rd Generation - Invalid frame size/structure</t>
  </si>
  <si>
    <t>1. Pass Gen3 CAN frame in PCAN
2. Pass the Ignition status CAN frame with only one byte of frame in PCAN as mentioned in testdata, enable the responsible bits to get the Ingition ON status, push the defined CAN frame and verify whether the request ID &amp; response ID of Igntion status parameter is logged in jsrobd.
3. Verify the Ignition status of the dongle.
4. Disable the responsible bits to get the Ignition OFF detection from dongle side, push the defined CAN frame and verify the Ignition status of the dongle.</t>
  </si>
  <si>
    <t>1. Gen3 line should be enabled in PCAN
2. Ignition status CAN frame should be pushed properly and the CAN Frame reqest ID and response ID's should be recorded properly in logs
3. Should not be any changes in Ignition status from dongle side as the responsible byte position is missing in the frame
4. Should not be any changes in Ignition status from dongle side as the responsible byte position is missing in the frame.</t>
  </si>
  <si>
    <t>TC_IGN_004</t>
  </si>
  <si>
    <t>Ignition Status CAN ID 60D - 3rd Generation - Pass some CAN ID's except Generation wakeup and Igntion status CAN ID's without setting the dongle to Igntion ON</t>
  </si>
  <si>
    <t>3rd Generation CAN ID: 60D.</t>
  </si>
  <si>
    <t>1. Pass Gen3 CAN frame in PCAN
2. Pass any other CAN frame in PCAN as mentioned in testdata before sending 224 Igntion ON request, enable the responsible bits to get the outcome of respective CAN frame, push the defined CAN frame and verify whether the request ID, response ID and the outcome of the parameter which is passed is displayed and logged in jsrobd.
Ex. Vehicle Speed, Engine RPM etc..</t>
  </si>
  <si>
    <t>1. Gen3 line should be enabled in PCAN
2. Should not be any outcome observed for the parameter which is passed when the dongle is not in Ignition ON state. No request and response ID's logged in jsr logs.</t>
  </si>
  <si>
    <t>TC_IGN_005</t>
  </si>
  <si>
    <t>Ignition Status CAN ID 60D - 3rd Generation - HOT Igntion ON</t>
  </si>
  <si>
    <t>1. PCAN View should be installed and launched
2. PCAN hardware connectivity setup with all settings like Bit rate, clock frequency, Bus timing register etc..  should be succcesful
3. Logcat log should be running in the background
4. Dongle should be in sleep mode</t>
  </si>
  <si>
    <t>1. Pass Gen3 CAN frame in PCAN
2. During the dongle in sleep mode, pass the Ignition status CAN frame in PCAN as mentioned in testdata, enable the responsible bits to get the Ingition ON status, push the defined CAN frame and verify whether the request ID &amp; response ID of Igntion status parameter is logged in jsrobd.
3. Verify the Ignition status of the dongle.
4. Disable the responsible bits to get the Ignition OFF detection from dongle side, push the defined CAN frame and verify the Ignition status of the dongle.</t>
  </si>
  <si>
    <t>1. Gen3 line should be enabled in PCAN
2. Ignition status CAN frame should be pushed properly and the CAN Frame reqest ID and response ID's should be recorded properly in logs
3. Ignition On should be detected and recorded in logs.
4. Ignition Off should be detected and recorded in logs.</t>
  </si>
  <si>
    <t>TC_IGN_006</t>
  </si>
  <si>
    <t>Ignition Status CAN ID 60D - 3rd Generation - Cold Igntion ON</t>
  </si>
  <si>
    <t>1. PCAN View should be installed and launched
2. PCAN hardware connectivity setup with all settings like Bit rate, clock frequency, Bus timing register etc..  should be succcesful
3. Logcat log should be running in the background
4. Dongle should be freshly connected after reset/flash</t>
  </si>
  <si>
    <t>1. Connect the dongle freshly after reset/flash/restart and Pass Gen3 CAN frame in PCAN
2. Pass the Ignition status CAN frame in PCAN as mentioned in testdata, enable the responsible bits to get the Ingition ON status, push the defined CAN frame and verify whether the request ID &amp; response ID of Igntion status parameter is logged in jsrobd.
3. Verify the Ignition status of the dongle.
4. Disable the responsible bits to get the Ignition OFF detection from dongle side, push the defined CAN frame and verify the Ignition status of the dongle.</t>
  </si>
  <si>
    <t>TC_IGN_007</t>
  </si>
  <si>
    <t>Ignition Status CAN ID 60D - 3rd Generation - Multiple Igntion ON-OFF requests</t>
  </si>
  <si>
    <t>1. Connect the dongle freshly after reset/flash/restart and Pass Gen3 CAN frame in PCAN
2. Pass the Ignition status CAN frame in PCAN as mentioned in testdata, enable the responsible bits to get the Ingition ON status, push the defined CAN frame and verify whether the request ID &amp; response ID of Igntion status parameter is logged in jsrobd.
3. Verify the Ignition status of the dongle.
4. Disable the responsible bits to get the Ignition OFF detection from dongle side, push the defined CAN frame and verify the Ignition status of the dongle.
5. Repeat the steps 3 and 4 for 20 times contineously and verify that there is no crash / unexpected behaviour from dongle side</t>
  </si>
  <si>
    <t>1. Gen3 line should be enabled in PCAN
2. Ignition status CAN frame should be pushed properly and the CAN Frame reqest ID and response ID's should be recorded properly in logs
3. Ignition On should be detected and recorded in logs.
4. Ignition Off should be detected and recorded in logs.
5. Each time the Ignition ON and OFF detection should be successful without any crash/unexpected behaviour from dongle side.</t>
  </si>
  <si>
    <t>TC_IGN_008</t>
  </si>
  <si>
    <t>Ignition Status CAN ID 60D - 3rd Generation - Igntion ON-Remove Dongle</t>
  </si>
  <si>
    <t>1. Pass Gen3 CAN frame in PCAN
2. Pass the Ignition status CAN frame in PCAN as mentioned in testdata, enable the responsible bits to get the Ingition ON status, push the defined CAN frame and verify whether the request ID &amp; response ID of Igntion status parameter is logged in jsrobd.
3. Verify the Ignition status of the dongle.
4. Remove the dongle and verify the Ignition status of the dongle sent in JSR log.</t>
  </si>
  <si>
    <t>1. Gen3 line should be enabled in PCAN
2. Ignition status CAN frame should be pushed properly and the CAN Frame reqest ID and response ID's should be recorded properly in logs
3. Ignition On should be detected and recorded in logs.
4. Ignition Off detection should be recorded in logs.</t>
  </si>
  <si>
    <t>TC_IGN_009</t>
  </si>
  <si>
    <t>Ignition Status CAN ID 224 - 5th Generation - Positive flow</t>
  </si>
  <si>
    <t>1. 5th Generation CAN ID: 224.
2. Igntion Status CAN ID: 224 - Period: 100ms, Frame Size: 4bytes, Byte Pos: 0, Bit Pos: 0 and Signal Size: 1</t>
  </si>
  <si>
    <t>1. Launch PCAN View and setup the connection - Connect the PCAN hardware to PC and set the parameters like Bit rate, clock frequency, Bus timing register etc.. 
2. Pass Gen5 CAN frame in PCAN
3. Pass the Ignition status CAN frame in PCAN as mentioned in testdata, enable the responsible bits to get the Ingition ON status, push the defined CAN frame and verify whether the request ID &amp; response ID of Igntion status parameter is logged in jsrobd.
4. Verify the Ignition status of the dongle.
5. Disable the responsible bits to get the Ignition OFF detection from dongle side, push the defined CAN frame and verify the Ignition status of the dongle.</t>
  </si>
  <si>
    <t>1. PCAN launch and PCAN hardware connectivity setup should be succcesful
2. Gen5 line should be enabled in PCAN
3. Ignition status CAN frame should be pushed properly and the CAN Frame reqest ID and response ID's should be recorded properly in logs
4. Ignition On should be detected and recorded in logs.
5. Ignition Off should be detected and recorded in logs.</t>
  </si>
  <si>
    <t>TC_IGN_010</t>
  </si>
  <si>
    <t>Ignition Status CAN ID 224 - 5th Generation - Sending Ignition status CAN frame without sending Gen5 wake up CAN frame</t>
  </si>
  <si>
    <t>1. Ignition status CAN frame should be pushed and the CAN Frame reqest ID and response ID's should be recorded properly in logs
2. Should not be any changes in Ignition status from dongle side as the vehicle generation is not clearly identified and the Ignition status CAN ID 224 is not recognised
3. Should not be any changes in Ignition status from dongle side as the vehicle generation is not clearly identified and the Ignition status CAN ID 224 is not recognised</t>
  </si>
  <si>
    <t>TC_IGN_011</t>
  </si>
  <si>
    <t>Ignition Status CAN ID 224 - 5th Generation - Invalid frame size</t>
  </si>
  <si>
    <t>1. Pass Gen5 CAN frame in PCAN
2. Pass the Ignition status CAN frame with only one byte of frame in PCAN as mentioned in testdata, enable the responsible bits to get the Ingition ON status, push the defined CAN frame and verify whether the request ID &amp; response ID of Igntion status parameter is logged in jsrobd.
3. Verify the Ignition status of the dongle.
4. Disable the responsible bits to get the Ignition OFF detection from dongle side, push the defined CAN frame and verify the Ignition status of the dongle.</t>
  </si>
  <si>
    <t>1. Gen5 line should be enabled in PCAN
2. Ignition status CAN frame should be pushed properly and the CAN Frame reqest ID and response ID's should be recorded properly in logs
3. Should not be any changes in Ignition status from dongle side as the responsible byte position is missing in the frame
4. Should not be any changes in Ignition status from dongle side as the responsible byte position is missing in the frame.</t>
  </si>
  <si>
    <t>TC_IGN_012</t>
  </si>
  <si>
    <t>Ignition Status CAN ID 224 - 5th Generation - Pass some CAN ID's except Generation wakeup and Igntion status CAN ID's without setting the dongle to Igntion ON</t>
  </si>
  <si>
    <t>5th Generation CAN ID: 224.</t>
  </si>
  <si>
    <t>1. Pass Gen5 CAN frame in PCAN
2. Pass any other CAN frame in PCAN as mentioned in testdata before sending 224 Igntion ON request, enable the responsible bits to get the outcome of respective CAN frame, push the defined CAN frame and verify whether the request ID, response ID and the outcome of the parameter which is passed is displayed and logged in jsrobd.
Ex. Vehicle Speed, Engine RPM etc..</t>
  </si>
  <si>
    <t>1. Gen5 line should be enabled in PCAN
2. Should not be any outcome observed for the parameter which is passed when the dongle is not in Ignition ON state. No request and response ID's logged in jsr logs.</t>
  </si>
  <si>
    <t>TC_IGN_013</t>
  </si>
  <si>
    <t>Ignition Status CAN ID 224 - 5th Generation - HOT Igntion ON</t>
  </si>
  <si>
    <t>1. Pass Gen5 CAN frame in PCAN
2. During the dongle in sleep mode, pass the Ignition status CAN frame in PCAN as mentioned in testdata, enable the responsible bits to get the Ingition ON status, push the defined CAN frame and verify whether the request ID &amp; response ID of Igntion status parameter is logged in jsrobd.
3. Verify the Ignition status of the dongle.
4. Disable the responsible bits to get the Ignition OFF detection from dongle side, push the defined CAN frame and verify the Ignition status of the dongle.</t>
  </si>
  <si>
    <t>1. Gen5 line should be enabled in PCAN
2. Ignition status CAN frame should be pushed properly and the CAN Frame reqest ID and response ID's should be recorded properly in logs
3. Ignition On should be detected and recorded in logs.
4. Ignition Off should be detected and recorded in logs.</t>
  </si>
  <si>
    <t>TC_IGN_014</t>
  </si>
  <si>
    <t>Ignition Status CAN ID 224 - 5th Generation - Cold Igntion ON</t>
  </si>
  <si>
    <t>1. Connect the dongle freshly after reset/flash/restart and Pass Gen5 CAN frame in PCAN
2. Pass the Ignition status CAN frame in PCAN as mentioned in testdata, enable the responsible bits to get the Ingition ON status, push the defined CAN frame and verify whether the request ID &amp; response ID of Igntion status parameter is logged in jsrobd.
3. Verify the Ignition status of the dongle.
4. Disable the responsible bits to get the Ignition OFF detection from dongle side, push the defined CAN frame and verify the Ignition status of the dongle.</t>
  </si>
  <si>
    <t>TC_IGN_015</t>
  </si>
  <si>
    <t>Ignition Status CAN ID 224 - 5th Generation - Multiple Igntion ON-OFF requests</t>
  </si>
  <si>
    <t>1. Connect the dongle freshly after reset/flash/restart and Pass Gen5 CAN frame in PCAN
2. Pass the Ignition status CAN frame in PCAN as mentioned in testdata, enable the responsible bits to get the Ingition ON status, push the defined CAN frame and verify whether the request ID &amp; response ID of Igntion status parameter is logged in jsrobd.
3. Verify the Ignition status of the dongle.
4. Disable the responsible bits to get the Ignition OFF detection from dongle side, push the defined CAN frame and verify the Ignition status of the dongle.
5. Repeat the steps 3 and 4 for 20 times contineously and verify that there is no crash / unexpected behaviour from dongle side</t>
  </si>
  <si>
    <t>1. Gen5 line should be enabled in PCAN
2. Ignition status CAN frame should be pushed properly and the CAN Frame reqest ID and response ID's should be recorded properly in logs
3. Ignition On should be detected and recorded in logs.
4. Ignition Off should be detected and recorded in logs.
5. Each time the Ignition ON and OFF detection should be successful without any crash/unexpected behaviour from dongle side.</t>
  </si>
  <si>
    <t>TC_IGN_016</t>
  </si>
  <si>
    <t>Ignition Status CAN ID 224 - 5th Generation - Igntion ON-Remove Dongle</t>
  </si>
  <si>
    <t>1. Pass Gen5 CAN frame in PCAN
2. Pass the Ignition status CAN frame in PCAN as mentioned in testdata, enable the responsible bits to get the Ingition ON status, push the defined CAN frame and verify whether the request ID &amp; response ID of Igntion status parameter is logged in jsrobd.
3. Verify the Ignition status of the dongle.
4. Remove the dongle and verify the Ignition status of the dongle sent in JSR log.</t>
  </si>
  <si>
    <t>1. Gen5 line should be enabled in PCAN
2. Ignition status CAN frame should be pushed properly and the CAN Frame reqest ID and response ID's should be recorded properly in logs
3. Ignition On should be detected and recorded in logs.
4. Ignition Off detection should be recorded in logs.</t>
  </si>
  <si>
    <t>TC_IGN_017</t>
  </si>
  <si>
    <t>CAN Generation Wake-Up CAN ID 35D - 3rd Generation</t>
  </si>
  <si>
    <t>CAN_GEN_WakeUp</t>
  </si>
  <si>
    <t>1.  CAN ID: 35D.
Data:00 00 00 00 00 00 00 00
 2.Igntion Status CAN ID: 60D - Period: 100ms, Frame Size: 8bytes, Byte Pos: 1, Bit Pos: 2 and Signal Size: 1</t>
  </si>
  <si>
    <t>1. Pass CAN ID 35D  with  frame in PCAN
2. Pass the Ignition status CAN frame in PCAN as mentioned in testdata, enable the responsible bits to get the Ingition ON status, push the defined CAN frame and verify whether the request ID &amp; response ID of Igntion status parameter is logged in jsrobd.
3. Verify the Ignition status of the dongle.
4. Pass Igntion status CAN frame again in PCAN by disabling the responsible Ignition bit to get Ignition OFF status. Push the defined CAN frame and verify the Ignition status of the dongle.</t>
  </si>
  <si>
    <t>1. 3rd Generation CAN wake-up signal should be detected and in PCAN Trace log, CAN ID 35D with frame should be recorded.
2. Ignition status CAN frame should be pushed properly and the CAN Frame reqest ID and response ID's should be recorded properly in logs
3. Ignition On should be detected and recorded in logs.
4. Ignition OFF should be detected and recorded in logs.</t>
  </si>
  <si>
    <t>TC_IGN_018</t>
  </si>
  <si>
    <t>CAN Generation Wake-Up CAN ID 454 - 5th Generation</t>
  </si>
  <si>
    <t>1.  CAN ID: 454.
Data:00 00 00 00 00 00 00 00
 2. Period: 100ms, Frame Size: 4bytes, Byte Pos: 0, Bit Pos: 0 and Signal Size: 1</t>
  </si>
  <si>
    <t>1. Pass CAN ID 454  with  frame in PCAN
2. Pass the Ignition status CAN frame in PCAN as mentioned in testdata, enable the responsible bits to get the Ingition ON status, push the defined CAN frame and verify whether the request ID &amp; response ID of Igntion status parameter is logged in jsrobd.
3. Verify the Ignition status of the dongle.
4. Pass Igntion status CAN frame again in PCAN by disabling the responsible Ignition bit to get Ignition OFF status. Push the defined CAN frame and verify the Ignition status of the dongle.</t>
  </si>
  <si>
    <t>1. 5th Generation CAN wake-up signal should be detected and in PCAN Trace log, CAN ID 454 with frame should be recorded.
2. Ignition status CAN frame should be pushed properly and the CAN Frame reqest ID and response ID's should be recorded properly in logs
3. Ignition On should be detected and recorded in logs.
4. Ignition OFF should be detected and recorded in logs.</t>
  </si>
  <si>
    <t>Checked in Both Generation of the vehicle and all paramter's data showed in Nissan APP</t>
  </si>
  <si>
    <t>05-15 19:32:14.767  3106  3869 D JsrOBD  : EventId:Odometer,reqId:33,resId:38,value:223696.0
all values are captured by the dongle with all minimum and maximum condition followed.</t>
  </si>
  <si>
    <r>
      <t xml:space="preserve">05-15 19:30:14.549  3106  3869 D JsrOBD  : EventId:DistanceToEmpty,reqId:29,resId:50,value:436.9
</t>
    </r>
    <r>
      <rPr>
        <b/>
        <sz val="11"/>
        <rFont val="Calibri"/>
        <family val="2"/>
        <scheme val="minor"/>
      </rPr>
      <t>km to Miles</t>
    </r>
    <r>
      <rPr>
        <sz val="11"/>
        <rFont val="Calibri"/>
        <family val="2"/>
        <scheme val="minor"/>
      </rPr>
      <t xml:space="preserve">
05-15 19:33:14.865  3106  3869 D JsrOBD  : EventId:DistanceUnitType,reqId:34,resId:38,value:1.0</t>
    </r>
  </si>
  <si>
    <t>Kishore Kumar</t>
  </si>
  <si>
    <t>15/05/2020</t>
  </si>
  <si>
    <t xml:space="preserve">Test Execution Cycle </t>
  </si>
  <si>
    <t>NAD:  N2860_CA_OBDII_V17
MCU:  N2860AD_NULL_YFKJ_HV10_GR12_B9_HM_CAR_OBD.ECS</t>
  </si>
  <si>
    <r>
      <rPr>
        <b/>
        <sz val="14"/>
        <rFont val="Calibri"/>
        <family val="2"/>
        <scheme val="minor"/>
      </rPr>
      <t xml:space="preserve">Note: </t>
    </r>
    <r>
      <rPr>
        <sz val="14"/>
        <rFont val="Calibri"/>
        <family val="2"/>
        <scheme val="minor"/>
      </rPr>
      <t>Other test result categories/statuses can be added here  based on project needs (one row for each category). If added, please ensure to update the Rate  % formula.</t>
    </r>
  </si>
  <si>
    <t>Applicability</t>
  </si>
  <si>
    <t>Ref. to Defect Item</t>
  </si>
  <si>
    <t>Test Executed by</t>
  </si>
  <si>
    <t>Comments on
execution and result</t>
  </si>
  <si>
    <t>TC_GEN_020</t>
  </si>
  <si>
    <t>Power consumption should be &lt;300mA post dongle coming up in full operational mode while dongle is plugged in when engine is ON.</t>
  </si>
  <si>
    <t>2.1 Power Consumption</t>
  </si>
  <si>
    <t>Power consumption</t>
  </si>
  <si>
    <t>HSA-15TN-HW-GEN</t>
  </si>
  <si>
    <t>High</t>
  </si>
  <si>
    <t>Manual</t>
  </si>
  <si>
    <t>Vehicle</t>
  </si>
  <si>
    <t>Static</t>
  </si>
  <si>
    <t>1. Multimeter
2. Dongle should not be connected to the OBD Port of the vehicle.
3. Do not connect USB cable to the dongle.
4. Engine should be Cranked ON</t>
  </si>
  <si>
    <t>1. Connect the dongle to the OBD Port of the vehicle through a cut open OBD extension while the ignition is ON.
2. Put through the multimeter probe in the cut opened OBD extension to measure the current flowing in the electrical circuit.</t>
  </si>
  <si>
    <t>The current consumption should  be  &lt;300mA</t>
  </si>
  <si>
    <t>General</t>
  </si>
  <si>
    <t>Observed  &lt;300mA current cousmed by dongle.</t>
  </si>
  <si>
    <t>18/05/2020</t>
  </si>
  <si>
    <t>TC_GEN_022</t>
  </si>
  <si>
    <t>Power consumption should not exceed more than 300mA at the time dongle is plugged-in while engine is cranked ON.</t>
  </si>
  <si>
    <t>1. Connect the dongle to the OBD Port of the vehicle through a cut open OBD extension while the ignition is ON.
2. Put through the multimeter probe in the cut opened OBD extension to measure the current flowing in the electrical circuit at the time of plugin-in the dongle to the OBD port.</t>
  </si>
  <si>
    <t>The current consumption should be  &lt;300mA</t>
  </si>
  <si>
    <t>TC_GEN_023</t>
  </si>
  <si>
    <t>Dongle connection event in logcat logs when vehicle is not cranked ON</t>
  </si>
  <si>
    <t>2.1 Wake up conditions</t>
  </si>
  <si>
    <t>Dongle connection</t>
  </si>
  <si>
    <t>1. Vehicle is in Crank OFF mode.</t>
  </si>
  <si>
    <r>
      <t xml:space="preserve">1. Connect the dongle to the OBD port of the vehicle. 
2. Check the connection event in the logcat logs.
Note: Run adb command
 # </t>
    </r>
    <r>
      <rPr>
        <b/>
        <i/>
        <sz val="14"/>
        <rFont val="Calibri"/>
        <family val="2"/>
        <scheme val="minor"/>
      </rPr>
      <t>adb wait-for-device logcat &gt; Logs1.txt</t>
    </r>
  </si>
  <si>
    <t>The dongle should constatnt query the voltage level of the battery</t>
  </si>
  <si>
    <t>captured 11.2v in jsrobd log.</t>
  </si>
  <si>
    <t>TC_GEN_024</t>
  </si>
  <si>
    <t>Dongle connection event in logcat logs when vehicle is cranked ON</t>
  </si>
  <si>
    <t>1. Vehicle is in Crank ON mode.</t>
  </si>
  <si>
    <r>
      <t xml:space="preserve">1. Connect the dongle to the OBD port of the vehicle.
2. Check the connection event in the logcat logs.
Note Run adb commands.
#  </t>
    </r>
    <r>
      <rPr>
        <b/>
        <i/>
        <sz val="14"/>
        <rFont val="Calibri"/>
        <family val="2"/>
        <scheme val="minor"/>
      </rPr>
      <t>adb wait-for-device logcat &gt; Logs1.txt</t>
    </r>
    <r>
      <rPr>
        <sz val="14"/>
        <rFont val="Calibri"/>
        <family val="2"/>
        <scheme val="minor"/>
      </rPr>
      <t xml:space="preserve">
3. Check value of engine RPM using the command  
# </t>
    </r>
    <r>
      <rPr>
        <b/>
        <i/>
        <sz val="14"/>
        <rFont val="Calibri"/>
        <family val="2"/>
        <scheme val="minor"/>
      </rPr>
      <t>adb shell logcat | grep -I EngineRPM</t>
    </r>
  </si>
  <si>
    <t>1. The pids should be queried</t>
  </si>
  <si>
    <t>Engine RPM pushed it from pcan and logs captured.RPM values are displayed.</t>
  </si>
  <si>
    <t>TC_GEN_025</t>
  </si>
  <si>
    <t>Verify Dongle disconnection events when vehicle is not cranked ON.</t>
  </si>
  <si>
    <t>Dongle disconnection</t>
  </si>
  <si>
    <t>1. Dongle is connected to OBD port of the Vehicle .
2. Vehicle is in Crank OFF mode.</t>
  </si>
  <si>
    <r>
      <t xml:space="preserve">1. Disconnect the dongle.
2. Check the unplug event in the logcat logs.
Note : Run adb command.
</t>
    </r>
    <r>
      <rPr>
        <b/>
        <i/>
        <sz val="14"/>
        <rFont val="Calibri"/>
        <family val="2"/>
        <scheme val="minor"/>
      </rPr>
      <t># adb wait-for-device logcat &gt; Logs1.txt</t>
    </r>
  </si>
  <si>
    <t>1. Dongle un-plugged event should be printed in the logcat logs.</t>
  </si>
  <si>
    <t>TC_GEN_026</t>
  </si>
  <si>
    <t>Verify Dongle disconnection event in logcat logs when vehicle is cranked ON</t>
  </si>
  <si>
    <t>1. Dongle is connected to OBD port of the Vehicle .
2. Vehicle is in Crank ON mode.</t>
  </si>
  <si>
    <r>
      <t xml:space="preserve">1. Disconnect the dongle.
2. Check the unplug event in the logcat logs.
Note : Run adb command.
# </t>
    </r>
    <r>
      <rPr>
        <b/>
        <i/>
        <sz val="14"/>
        <rFont val="Calibri"/>
        <family val="2"/>
        <scheme val="minor"/>
      </rPr>
      <t>adb wait-for-device logcat &gt; Logs1.txt</t>
    </r>
  </si>
  <si>
    <t>1. Dongle un-plugged event should be printed in the logcat logs.
2. The LED's of the dongle should stop glowing.</t>
  </si>
  <si>
    <t>TC_GEN_027</t>
  </si>
  <si>
    <t>Dongle connection event in logcat logs when vehicle key state is Accessories ON</t>
  </si>
  <si>
    <t>1. Vehicle key position should be in ACC ON state</t>
  </si>
  <si>
    <r>
      <t xml:space="preserve">1. Connect the dongle to the OBD port of the vehicle.
2. Check the connection event in the logcat logs.
Note : Run adb command.
# </t>
    </r>
    <r>
      <rPr>
        <b/>
        <i/>
        <sz val="14"/>
        <rFont val="Calibri"/>
        <family val="2"/>
        <scheme val="minor"/>
      </rPr>
      <t>adb wait-for-device logcat &gt; Logs1.txt</t>
    </r>
  </si>
  <si>
    <t>1. Dongle plugged-in event(dongleStatus:true) should be printed in the logcat logs.</t>
  </si>
  <si>
    <t xml:space="preserve">Observed in the log "Dongle status" printed </t>
  </si>
  <si>
    <t>TC_GEN_028</t>
  </si>
  <si>
    <t>Dongle disconnection event in logcat logs when vehicle key state is Accessories OFF</t>
  </si>
  <si>
    <t>1. Vehicle key position should be in ACC OFF state</t>
  </si>
  <si>
    <r>
      <t xml:space="preserve">1. Disconnect the dongle to the OBD port of the vehicle.
2. Check the connection event in the logcat logs.
Note : Run adb command.
# </t>
    </r>
    <r>
      <rPr>
        <b/>
        <i/>
        <sz val="14"/>
        <rFont val="Calibri"/>
        <family val="2"/>
        <scheme val="minor"/>
      </rPr>
      <t>adb wait-for-device logcat &gt; Logs1.txt</t>
    </r>
  </si>
  <si>
    <t>Observed pull out event in logs.</t>
  </si>
  <si>
    <t>TC_GEN_029</t>
  </si>
  <si>
    <t>LED's of the dongle should blink white, blue and blue two times when plugged-in while ignition is OFF</t>
  </si>
  <si>
    <t>2.1 LED</t>
  </si>
  <si>
    <t>LEDs behaviour</t>
  </si>
  <si>
    <t>1. Vehicle is in Ign OFF mode.</t>
  </si>
  <si>
    <r>
      <t>1. Plugin the dongle to the OBD port of the vehicle and observe the LED's.
Note : Run adb command.
#</t>
    </r>
    <r>
      <rPr>
        <b/>
        <i/>
        <sz val="14"/>
        <rFont val="Calibri"/>
        <family val="2"/>
        <scheme val="minor"/>
      </rPr>
      <t xml:space="preserve"> adb wait-for-device logcat &gt; Logs1.txt</t>
    </r>
  </si>
  <si>
    <t>1. After the dongle is  connected to the OBD port of the vehicle, the three LED indicators should blink white, blue, and blue once, respectively, turn off, blink again and turn off.</t>
  </si>
  <si>
    <t>Functional</t>
  </si>
  <si>
    <t>All indicators of the dongle working fine.</t>
  </si>
  <si>
    <t>TC_GEN_030</t>
  </si>
  <si>
    <t>LED's of the dongle should blink white, blue and blue two times when plugged-in while ignition is ON</t>
  </si>
  <si>
    <t>1. Vehicle is Ignition ON mode.</t>
  </si>
  <si>
    <r>
      <t xml:space="preserve">1. Plugin the dongle to the OBD port of the vehicle and observe the LED's.
Note : Run adb command.
</t>
    </r>
    <r>
      <rPr>
        <b/>
        <i/>
        <sz val="14"/>
        <rFont val="Calibri"/>
        <family val="2"/>
        <scheme val="minor"/>
      </rPr>
      <t># adb wait-for-device logcat &gt; Logs1.txt</t>
    </r>
  </si>
  <si>
    <t>1. After the dongle is  connected to the OBD port of the vehicle, the three LED indicators should blink white, blue, and blue once, respectively, turn off, blink again and turn off.
2. After the dongle detects ACC_ON, the GPS indicator should be steady on or blink, the Bluetooth indicator should steady on, and the cellular signal indicator should be steady green/blue/red.</t>
  </si>
  <si>
    <t>TC_GEN_031</t>
  </si>
  <si>
    <t>GPS should be functional irrespective of OBD port location in the vehicle..</t>
  </si>
  <si>
    <t>2.1 Positioning</t>
  </si>
  <si>
    <t>GPS</t>
  </si>
  <si>
    <t>Dynamic</t>
  </si>
  <si>
    <t>1. Dongle should be plugged in to the OBD port of the vehicle.
2. GPS locker app should be installed in the dongle.</t>
  </si>
  <si>
    <t>1. Crank the engine and check the GPS strength.
2. On the GPS locker app verify the GPS accuracy on open sky.</t>
  </si>
  <si>
    <t>The GPS accuracy should be within 5 meters.</t>
  </si>
  <si>
    <t>bench level observation.
9.2 accuracy observed inside office.</t>
  </si>
  <si>
    <t>TC_GEN_032</t>
  </si>
  <si>
    <t>Cellular services should be functional irrespective of OBD port location in the vehicle.</t>
  </si>
  <si>
    <t>2.1 Mobile network</t>
  </si>
  <si>
    <t>Netwrok Latch</t>
  </si>
  <si>
    <t>1. Dongle should be plugged in to the OBD port of the vehicle.
2. Dongle should be controlled via total Control
3. Network Signal Info application should  installed in the dongle.</t>
  </si>
  <si>
    <t>1. Take the control of the dongle through the total control.
2. Check the cellular strength of the dongle via third party apps.</t>
  </si>
  <si>
    <t>1. The third party app should show the cellular strength.</t>
  </si>
  <si>
    <t>Signal strength  status is "OK" showned in third party app.</t>
  </si>
  <si>
    <t>TC_GEN_033</t>
  </si>
  <si>
    <t>Low battery state indication while ignition is OFF</t>
  </si>
  <si>
    <t>Low battery</t>
  </si>
  <si>
    <t>Emulator</t>
  </si>
  <si>
    <t>1. External Power supply.
2. OBD Extension 
3. Jumper Wire
4. Emulator</t>
  </si>
  <si>
    <t>1. Connect the dongle to the emulator with the help of jumper wire except PIN 4 and 16
2. Cut open the OBD Extension for the pin 4 and 16
3. Put through the probe of external power supply in the OBD Extension of 4 and 16 pin.
5. Start capturing the JsrOBD logs.
6. Send ACC_OFF from the PCAN.
7. From the external power supply keep the voltage to 9.1Volts.
8. Check in the logs a Low battery event is sent from the dongle.</t>
  </si>
  <si>
    <t>In the logs Low battery event should be seen - wake up signal should appear in logs.</t>
  </si>
  <si>
    <t>Observed pull out event when voltage level is &lt;9.1</t>
  </si>
  <si>
    <t>TC_GEN_034</t>
  </si>
  <si>
    <t>Low battery state indication while doing ignition ON</t>
  </si>
  <si>
    <t>1. Connect the dongle to the emulator with the help of jumper wire except PIN 4 and 16
2. Cut open the OBD Extension for the pin 4 and 16
3. Put through the probe of external power supply in the OBD Extension of 4 and 16 pin.
5. Start capturing the JsrOBD logs.
6. From the enternal power supply keep the voltage to 9.1Volts. 
7. Send ACC_ON from the PCAN.
8. Check in the logs a Low battery event is sent from the dongle.</t>
  </si>
  <si>
    <t>TC_GEN_035</t>
  </si>
  <si>
    <t>Critical Low battery state indication while ignition is ON</t>
  </si>
  <si>
    <r>
      <t xml:space="preserve">1. Connect the dongle to the emulator with the help of jumper wire except PIN 4 and 16
2. Cut open the OBD Extension for the pin 4 and 16
3. Put through the probe of external power supply in the OBD Extension of 4 and 16 pin.
5. Start capturing the JsrOBD logs.
6. Send ACC_ON from the emulator.
7. From the external power supply keep the voltage below to </t>
    </r>
    <r>
      <rPr>
        <strike/>
        <sz val="14"/>
        <rFont val="Calibri"/>
        <family val="2"/>
        <scheme val="minor"/>
      </rPr>
      <t>10.8/10.7V</t>
    </r>
    <r>
      <rPr>
        <sz val="14"/>
        <rFont val="Calibri"/>
        <family val="2"/>
        <scheme val="minor"/>
      </rPr>
      <t xml:space="preserve"> 9.1Volts
8. Check in the logs a Critical Low battery event is sent from the dongle.</t>
    </r>
  </si>
  <si>
    <t>In the logs Critical Low battery event should be seen - Pull out dongle event should be seen</t>
  </si>
  <si>
    <t>TC_GEN_036</t>
  </si>
  <si>
    <t>Critical Low battery state indication while doing ignition ON</t>
  </si>
  <si>
    <r>
      <t xml:space="preserve">1. Connect the dongle to the emulator with the help of jumper wire except PIN 4 and 16
2. Cut open the OBD Extension for the pin 4 and 16
3. Put through the probe of external power supply in the OBD Extension of 4 and 16 pin.
5. Start capturing the JsrOBD logs.
6. From the enternal power supply keep the voltage les than or equal to </t>
    </r>
    <r>
      <rPr>
        <strike/>
        <sz val="14"/>
        <rFont val="Calibri"/>
        <family val="2"/>
        <scheme val="minor"/>
      </rPr>
      <t>10.8/10.7V</t>
    </r>
    <r>
      <rPr>
        <sz val="14"/>
        <rFont val="Calibri"/>
        <family val="2"/>
        <scheme val="minor"/>
      </rPr>
      <t xml:space="preserve"> 9.1Volts
7. Send ACC_ON from the PCAN.
8. Check in the logs a Low battery event is sent from the dongle.</t>
    </r>
  </si>
  <si>
    <t>TC_GEN_037</t>
  </si>
  <si>
    <t>Verify there is a reset pin on the dongle.</t>
  </si>
  <si>
    <t>3.2.2</t>
  </si>
  <si>
    <t>reset pin</t>
  </si>
  <si>
    <t>1. Neoway dongle.</t>
  </si>
  <si>
    <t>1. Verify there is a reset pin on the dongle.</t>
  </si>
  <si>
    <t>1. A reset PIN should be there on the dongle.</t>
  </si>
  <si>
    <t>Reset funtion removed from the done. Reset working Over the FOTA</t>
  </si>
  <si>
    <t>TC_GEN_038</t>
  </si>
  <si>
    <t>Reboot the dongle with factory firmware via reset PIN</t>
  </si>
  <si>
    <t>reboot pin</t>
  </si>
  <si>
    <t>1. Upgrade the dongle with higher version of  firmware and STM as compared to the original firmware and STM provided.
2. Install few third prty apks in the dongle</t>
  </si>
  <si>
    <t>1. Check the default firmware, STM and APK's  provided in the dongle.
2.Upgrade the dongle firmware, STM and install few third party apks.
3. Press the reset PIN on the dongle.
4. Connect the dongle to the emulator and check the firmware, STM version and the third party apks.</t>
  </si>
  <si>
    <t>1. On hitting the reset Pin the firmware and STM should be unchanged only the third party apps installed will be removed</t>
  </si>
  <si>
    <t>Reboot funtion removed from the done. Reboot working Over the FOTA</t>
  </si>
  <si>
    <t>TC_GEN_039</t>
  </si>
  <si>
    <t>Verify the Modem LED on the dongle is red when no SIM card is plugged in</t>
  </si>
  <si>
    <t>Modem LED</t>
  </si>
  <si>
    <t>HSA-15TN-2.1-LED-001</t>
  </si>
  <si>
    <t>1. Plug out the SIM card from the dongle and give ACC_ON from the emulator.</t>
  </si>
  <si>
    <t>Verify the LED of the dongle.</t>
  </si>
  <si>
    <t>The LED of the dongle should be glowing in RED</t>
  </si>
  <si>
    <t>TC_GEN_040</t>
  </si>
  <si>
    <t>Verify the Modem LED on the dongle is red when there is no network coverage.</t>
  </si>
  <si>
    <t>HSA-15TN-2.1-LED-002</t>
  </si>
  <si>
    <t>1. Move the vehicle to an area where there is no network coverage.
2. Crank ON the engine.</t>
  </si>
  <si>
    <t>TC_GEN_041</t>
  </si>
  <si>
    <t>Verify the Modem LED on the dongle is blue/green when the dongle is in network coverage area..</t>
  </si>
  <si>
    <t>HSA-15TN-2.1-LED-003</t>
  </si>
  <si>
    <t>1. Move the vehicle to an area where network coverage is good.
2. Crank ON the engine.</t>
  </si>
  <si>
    <t>The LED of the dongle should be glowing in BLUE/GREEN</t>
  </si>
  <si>
    <t>TC_GEN_042</t>
  </si>
  <si>
    <t>Verify the GPS LED on the dongle is solid blue when ON</t>
  </si>
  <si>
    <t>GPS LED</t>
  </si>
  <si>
    <t>1. Connect the dongle to the Emulator and give ACC_ON from the dongle.</t>
  </si>
  <si>
    <t>1. Verify the LED of the dongle.</t>
  </si>
  <si>
    <t>The GPS LED of the dongle should be glowing in solid BLUE</t>
  </si>
  <si>
    <t>Verified in bench level test and GPS is latched.Observed solid green in the Dongle GPS indicator.</t>
  </si>
  <si>
    <t>TC_GEN_043</t>
  </si>
  <si>
    <t>Verify the GPS LED on the dongle is fast blue blinking when not working.</t>
  </si>
  <si>
    <t>1.Turn OFF the GPS of the dongle via Total Control
2. Verify the GPS LED of the dongle</t>
  </si>
  <si>
    <t>The corresponding  GPS LED of the dongle should stop glowing</t>
  </si>
  <si>
    <t>TC_GEN_046</t>
  </si>
  <si>
    <t>Verify Embedded SIM card is placed in the dongle</t>
  </si>
  <si>
    <t>3.2.4 eSIM</t>
  </si>
  <si>
    <t>Embedded SIM</t>
  </si>
  <si>
    <t>HSA-15TN-2.1-SIM</t>
  </si>
  <si>
    <t>1. Embedded sim mounted dongle should be available</t>
  </si>
  <si>
    <t>1. Open the dongle and check Embedded SIM card is mounted in the dongle</t>
  </si>
  <si>
    <t>Embedded SIM card should be mounted in the dongle</t>
  </si>
  <si>
    <t>SIM card already Placed in the dongle.</t>
  </si>
  <si>
    <t>TC_GEN_001</t>
  </si>
  <si>
    <t>Verify dongle is detected in the vehicle whose fuel type is Hybrid.</t>
  </si>
  <si>
    <t>4.2.7 Design Requirement</t>
  </si>
  <si>
    <t>Hybrid Fuel Type</t>
  </si>
  <si>
    <t>HSA-15TN-15TN-Vehicle-0001</t>
  </si>
  <si>
    <r>
      <t xml:space="preserve">1. Dongle should be configured on the </t>
    </r>
    <r>
      <rPr>
        <i/>
        <sz val="14"/>
        <rFont val="Calibri"/>
        <family val="2"/>
        <scheme val="minor"/>
      </rPr>
      <t>ignite</t>
    </r>
    <r>
      <rPr>
        <sz val="14"/>
        <rFont val="Calibri"/>
        <family val="2"/>
        <scheme val="minor"/>
      </rPr>
      <t xml:space="preserve"> platform.
2. Vehicle Fuel Type is Hybrid.
3. Logcat should be captured using the command adb wait-for-device logcat &gt; Logs1.txt</t>
    </r>
  </si>
  <si>
    <t>1. Connect the dongle to the OBD port of the vehicle.
2. Crank ON the engine and observe the LED's of dongle.
3. On the portal check the dashboard.
4. In the logcat logs check for the supported PID's of the vehicle.
5. Take a trip and check the mileage shown on the HMI of the vehicle and the mobile app.</t>
  </si>
  <si>
    <t>1. On connecting the dongle to the OBD port of the vehicle the three LED indicators blink white, blue, and blue once, respectively, turn off, blink, and turn off again.
2. All the LED's of the dongle should glow.
3. On the dashboard all the vehicle details like RPM, engine speed, fuel level, should be seen.
4. In the logcat logs, the capability supported PIDs should be seen.
5. Mileage should be same.</t>
  </si>
  <si>
    <t>This will be covered during vehicle testing in Thailand</t>
  </si>
  <si>
    <t>TC_GEN_002</t>
  </si>
  <si>
    <t>Verify dongle is detected in the vehicle whose fuel type is Diesel</t>
  </si>
  <si>
    <t>Diesel Vehicle</t>
  </si>
  <si>
    <t>HSA-15TN-15TN-Vehicle-0002</t>
  </si>
  <si>
    <t>1. Dongle should be configured on the ignite platform.
2. Vehicle Fuel Type is Diesel.
3. Logcat should be captured using the command adb wait-for-device logcat &gt; Logs1.txt</t>
  </si>
  <si>
    <t>TC_GEN_003</t>
  </si>
  <si>
    <t>Verify dongle is detected in the vehicle whose fuel type is LPG</t>
  </si>
  <si>
    <t>1. Dongle should be configured on the ignite platform.
2. Vehicle Fuel Type is LPG.
2. Logcat should be captured using the command adb wait-for-device logcat &gt; Logs1.txt</t>
  </si>
  <si>
    <t>LPG Fuel NA</t>
  </si>
  <si>
    <t>TC_GEN_004</t>
  </si>
  <si>
    <t>Verify dongle is detected in the vehicle whose fuel type is CNG</t>
  </si>
  <si>
    <t>1. Dongle should be configured on the ignite platform.
2. Vehicle Fuel Type is CNG.
3. Logcat should be captured using the command adb wait-for-device logcat &gt; Logs1.txt</t>
  </si>
  <si>
    <t>As per PRD CNG is not supported</t>
  </si>
  <si>
    <t>TC_GEN_005</t>
  </si>
  <si>
    <t>Verify dongle is detected in the vehicle whose fuel type is Electric</t>
  </si>
  <si>
    <t>Electric Vehicle</t>
  </si>
  <si>
    <t>HSA-15TN-15TN-Vehicle-0002-1</t>
  </si>
  <si>
    <t>1. Dongle should be configured on the ignite platform.
2. Vehicle Fuel Type is Electric.
2. Logcat should be captured using the command adb wait-for-device logcat &gt; Logs1.txt</t>
  </si>
  <si>
    <t>1. Connect the dongle to the OBD port of the vehicle whose fuel type is Electric.
2. Crank ON the engine and observe the LED's of dongle.
3. On the portal check the dashboard.
4. In the logcat logs check for the supported PID's of the vehicle.
5. Take a trip and check the mileage shown on the HMI of the vehicle and the mobile app.</t>
  </si>
  <si>
    <t>As per PRD Electric vehicle is not gyarenteed to supprot</t>
  </si>
  <si>
    <t>TC_GEN_006</t>
  </si>
  <si>
    <t>Verify dongle is detected in the vehicle whose fuel type is Bifuel running Gasoline</t>
  </si>
  <si>
    <t>Bifuel Running Gasoline</t>
  </si>
  <si>
    <t>1. Dongle should be configured on the ignite platform.
2.  Vehicle fuel type is Bifuel running Gasoline.
2. Logcat should be captured using the command adb wait-for-device logcat &gt; Logs1.txt</t>
  </si>
  <si>
    <t>Bifuel is not supported for Nissan dongle</t>
  </si>
  <si>
    <t>TC_GEN_007</t>
  </si>
  <si>
    <t>Verify dongle is detected in the vehicle whose fuel type is Bifuel running LPG</t>
  </si>
  <si>
    <t>1. Dongle should be configured on the ignite platform.
2. Logcat should be captured using the command adb wait-for-device logcat &gt; Logs1.txt</t>
  </si>
  <si>
    <t>1. Connect the dongle to the OBD port of the vehicle whose fuel type is Bifuel running LPG.
2. Crank ON the engine and observe the LED's of dongle.
3. On the portal check the dashboard.
4. In the logcat logs check for the supported PID's of the vehicle.
5. Take a trip and check the mileage shown on the HMI of the vehicle and the mobile app.</t>
  </si>
  <si>
    <t>Propane fuel not NA</t>
  </si>
  <si>
    <t>TC_GEN_008</t>
  </si>
  <si>
    <t>Verify dongle is detected in the vehicle whose fuel type is Bifuel running CNG</t>
  </si>
  <si>
    <t>1. Connect the dongle to the OBD port of the vehicle whose fuel type is Bifuel running CNG.
2. Crank ON the engine and observe the LED's of dongle.
3. On the portal check the dashboard.
4. In the logcat logs check for the supported PID's of the vehicle.
5. Take a trip and check the mileage shown on the HMI of the vehicle and the mobile app.</t>
  </si>
  <si>
    <t>TC_GEN_009</t>
  </si>
  <si>
    <t>Verify dongle is detected in the vehicle whose fuel type is Bifuel running Electricity</t>
  </si>
  <si>
    <t>Bifuel running electric</t>
  </si>
  <si>
    <t>1. Dongle should be configured on the ignite platform.
2. Vehicle fuel type is Bifuel running Electricity.
2. Logcat should be captured using the command adb wait-for-device logcat &gt; Logs1.txt</t>
  </si>
  <si>
    <t>TC_GEN_010</t>
  </si>
  <si>
    <t>Verify dongle is detected in the vehicle whose fuel type is Bifuel running electric and combustion engine</t>
  </si>
  <si>
    <t>Electric and Combustion engine</t>
  </si>
  <si>
    <t>1. Dongle should be configured on the ignite platform.
2. Vehicle fuel type is Bifuel running electric and combustion engine.
2. Logcat should be captured using the command adb wait-for-device logcat &gt; Logs1.txt</t>
  </si>
  <si>
    <t>1. Connect the dongle to the OBD port of the vehicle. 
2. Crank ON the engine and observe the LED's of dongle.
3. On the portal check the dashboard.
4. In the logcat logs check for the supported PID's of the vehicle.
5. Take a trip and check the mileage shown on the HMI of the vehicle and the mobile app.</t>
  </si>
  <si>
    <t>TC_GEN_011</t>
  </si>
  <si>
    <t>Verify dongle is detected in the vehicle whose fuel type is Hybrid gasoline</t>
  </si>
  <si>
    <t>Hybrid gasoline</t>
  </si>
  <si>
    <t>1. Dongle should be configured on the ignite platform.
2. Vehicle fuel type is Hybrid gasoline.
2. Logcat should be captured using the command adb wait-for-device logcat &gt; Logs1.txt</t>
  </si>
  <si>
    <t>TC_GEN_012</t>
  </si>
  <si>
    <t>Verify dongle is detected in the vehicle whose fuel type is Hybrid Diesel</t>
  </si>
  <si>
    <t>1. Dongle should be configured on the ignite platform.
2. Vehicle  fuel type is Hybrid Diesel
3. Logcat should be captured using the command adb wait-for-device logcat &gt; Logs1.txt</t>
  </si>
  <si>
    <t>1. Connect the dongle to the OBD port of the vehicle 
2. Crank ON the engine and observe the LED's of dongle.
3. On the portal check the dashboard.
4. In the logcat logs check for the supported PID's of the vehicle.
5. Take a trip and check the mileage shown on the HMI of the vehicle and the mobile app.</t>
  </si>
  <si>
    <t>TC_GEN_013</t>
  </si>
  <si>
    <t>Verify dongle is detected in the vehicle whose fuel type is Hybrid Electric</t>
  </si>
  <si>
    <t>Hybrid electric</t>
  </si>
  <si>
    <t>1. Dongle should be configured on the ignite platform.
2. vehicle  whose fuel type is Hybrid Electric.
2. Logcat should be captured using the command adb wait-for-device logcat &gt; Logs1.txt</t>
  </si>
  <si>
    <t>TC_GEN_014</t>
  </si>
  <si>
    <t>Verify dongle is detected in the vehicle whose fuel type is Hybrid running electric and combustion engine</t>
  </si>
  <si>
    <t>Hybrid electric and combstion</t>
  </si>
  <si>
    <t>1. Dongle should be configured on the ignite platform.
2. Vehicle fuel type is Hybrid running electric and combustion engine
2. Logcat should be captured using the command adb wait-for-device logcat &gt; Logs1.txt</t>
  </si>
  <si>
    <t>TC_GEN_015</t>
  </si>
  <si>
    <t>Verify dongle is detected in the vehicle whose fuel type is Hybrid Regenerative</t>
  </si>
  <si>
    <t>Hybrid regenerative</t>
  </si>
  <si>
    <t>1. Dongle should be configured on the ignite platform.
2. Vehicle fuel type is Hybrid Regenerative.
2. Logcat should be captured using the command adb wait-for-device logcat &gt; Logs1.txt</t>
  </si>
  <si>
    <t>NA for Nissan dongle</t>
  </si>
  <si>
    <t>TC_GEN_016</t>
  </si>
  <si>
    <t>Verify dongle is detected in the vehicle whose fuel type is Bifuel running diesel</t>
  </si>
  <si>
    <t>running diesel</t>
  </si>
  <si>
    <t>1. Dongle should be configured on the ignite platform.
2. Vehicle fuel type is Bifuel running diesel
3. Logcat should be captured using the command adb wait-for-device logcat &gt; Logs1.txt</t>
  </si>
  <si>
    <t>TC_GEN_017</t>
  </si>
  <si>
    <r>
      <t xml:space="preserve">Verify continuous sleep current is less than </t>
    </r>
    <r>
      <rPr>
        <strike/>
        <sz val="14"/>
        <rFont val="Calibri"/>
        <family val="2"/>
        <scheme val="minor"/>
      </rPr>
      <t>5mA</t>
    </r>
    <r>
      <rPr>
        <sz val="14"/>
        <rFont val="Calibri"/>
        <family val="2"/>
        <scheme val="minor"/>
      </rPr>
      <t xml:space="preserve"> </t>
    </r>
    <r>
      <rPr>
        <strike/>
        <sz val="14"/>
        <rFont val="Calibri"/>
        <family val="2"/>
        <scheme val="minor"/>
      </rPr>
      <t>4mA</t>
    </r>
    <r>
      <rPr>
        <sz val="14"/>
        <rFont val="Calibri"/>
        <family val="2"/>
        <scheme val="minor"/>
      </rPr>
      <t xml:space="preserve"> 3.7mA via external power supply.</t>
    </r>
  </si>
  <si>
    <t>1. 12V DC power supply is availble.
2. Ignition should be OFF</t>
  </si>
  <si>
    <t>1. Connect the dongle to the power supply.
2. Let the dongle be idle for 5 mins.
3. Measure the sleep current for 24 hours</t>
  </si>
  <si>
    <r>
      <t xml:space="preserve">1. Power consumption should be less than </t>
    </r>
    <r>
      <rPr>
        <strike/>
        <sz val="14"/>
        <rFont val="Calibri"/>
        <family val="2"/>
        <scheme val="minor"/>
      </rPr>
      <t>5mA</t>
    </r>
    <r>
      <rPr>
        <sz val="14"/>
        <rFont val="Calibri"/>
        <family val="2"/>
        <scheme val="minor"/>
      </rPr>
      <t xml:space="preserve"> </t>
    </r>
    <r>
      <rPr>
        <strike/>
        <sz val="14"/>
        <rFont val="Calibri"/>
        <family val="2"/>
        <scheme val="minor"/>
      </rPr>
      <t>4mA</t>
    </r>
    <r>
      <rPr>
        <sz val="14"/>
        <rFont val="Calibri"/>
        <family val="2"/>
        <scheme val="minor"/>
      </rPr>
      <t xml:space="preserve"> 3.7mA[Idle state].</t>
    </r>
  </si>
  <si>
    <t>KPI</t>
  </si>
  <si>
    <t xml:space="preserve">Dongle Kept for sleep current test for  17hours.Observed 3.5mA without 3AM Reboot.  </t>
  </si>
  <si>
    <t>INTCOD-1245</t>
  </si>
  <si>
    <t>TC_GEN_018</t>
  </si>
  <si>
    <t>Verify peek sleep current is less than 10mA via external power supply.</t>
  </si>
  <si>
    <t>1. 12V DC power supply is availble.</t>
  </si>
  <si>
    <t>1. Connect the dongle to the power supply.
2. Perform some action on the dongle like launching application, turning ON hotspot, etc .</t>
  </si>
  <si>
    <t>1.Power consumption should be less than 10mA [Peak state].</t>
  </si>
  <si>
    <t>Hotspot feature is dropped out</t>
  </si>
  <si>
    <t>TC_GEN_019</t>
  </si>
  <si>
    <t>Verify current drawn is less than 3.7mA while connecting the dongle to the OBD port of the vehicle during sleep.</t>
  </si>
  <si>
    <t>1. Multimeter
2. Dongle should not be connected to the OBD Port of the vehicle.
3. Do not connect USB cable to the dongle.
4. Engine should be Cranked ON
5. A cut open OBD cable extension.</t>
  </si>
  <si>
    <t>1. Connect the dongle to the OBD Port of the vehicle through a cut open OBD extension while the ignition is ON.
2. Put through the multimeter probe to the cut opened OBD extension to measure the current flowing in the electrical circuit at the time of plugin-in the dongle to the OBD port.</t>
  </si>
  <si>
    <t>1.The current consumption should  be &lt;3.7mA</t>
  </si>
  <si>
    <t>TC_GEN_021</t>
  </si>
  <si>
    <r>
      <t xml:space="preserve">Power consumption should not exceed more than </t>
    </r>
    <r>
      <rPr>
        <strike/>
        <sz val="14"/>
        <rFont val="Calibri"/>
        <family val="2"/>
        <scheme val="minor"/>
      </rPr>
      <t>210mA</t>
    </r>
    <r>
      <rPr>
        <sz val="14"/>
        <rFont val="Calibri"/>
        <family val="2"/>
        <scheme val="minor"/>
      </rPr>
      <t xml:space="preserve"> &lt;300mA when BT </t>
    </r>
    <r>
      <rPr>
        <strike/>
        <sz val="14"/>
        <rFont val="Calibri"/>
        <family val="2"/>
        <scheme val="minor"/>
      </rPr>
      <t>and hotspot are</t>
    </r>
    <r>
      <rPr>
        <sz val="14"/>
        <rFont val="Calibri"/>
        <family val="2"/>
        <scheme val="minor"/>
      </rPr>
      <t xml:space="preserve"> is ON and dongle is plugged in while engine is ON.</t>
    </r>
  </si>
  <si>
    <r>
      <t xml:space="preserve">1. Connect the dongle to the OBD Port of the vehicle through a cut open OBD extension while the ignition is ON.
2. Turn ON </t>
    </r>
    <r>
      <rPr>
        <strike/>
        <sz val="14"/>
        <rFont val="Calibri"/>
        <family val="2"/>
        <scheme val="minor"/>
      </rPr>
      <t>the hotspot and</t>
    </r>
    <r>
      <rPr>
        <sz val="14"/>
        <rFont val="Calibri"/>
        <family val="2"/>
        <scheme val="minor"/>
      </rPr>
      <t xml:space="preserve"> BT dongle.
3. Put through the multimeter probe in the cut opened OBD extension to measure the current flowing in the electrical circuit.</t>
    </r>
  </si>
  <si>
    <r>
      <t xml:space="preserve">The current consumption should not be more than </t>
    </r>
    <r>
      <rPr>
        <strike/>
        <sz val="14"/>
        <rFont val="Calibri"/>
        <family val="2"/>
        <scheme val="minor"/>
      </rPr>
      <t>210mA</t>
    </r>
    <r>
      <rPr>
        <sz val="14"/>
        <rFont val="Calibri"/>
        <family val="2"/>
        <scheme val="minor"/>
      </rPr>
      <t xml:space="preserve"> &lt;300mA</t>
    </r>
  </si>
  <si>
    <t>Bluetooth feature dropped .not possible to test</t>
  </si>
  <si>
    <t>TC_GEN_044</t>
  </si>
  <si>
    <t>Micro SIM Card fits easily in the dongle.</t>
  </si>
  <si>
    <t>1. Dongle with no SIM Card
2. A micro SIM card.</t>
  </si>
  <si>
    <t>1. Insert the SIM card in the dongle as per the pictorial instruction given on the dongle.</t>
  </si>
  <si>
    <t>1. SIM card should fit easily in the dongle with a click sound on success.</t>
  </si>
  <si>
    <t>ESIM used for Nissan</t>
  </si>
  <si>
    <t>TC_GEN_045</t>
  </si>
  <si>
    <t>SIM card doesn’t fits in the dongle if the instructions given is violated.</t>
  </si>
  <si>
    <t>1. Dongle with no SIM Card
2. A mini/normal SIM card.</t>
  </si>
  <si>
    <t>1. Insert the SIM card in the dongle against the pictorial instruction given on the dongle.</t>
  </si>
  <si>
    <t>1. SIM card should NOT fit in the dongle.</t>
  </si>
  <si>
    <t>TC_GEN_047</t>
  </si>
  <si>
    <t>Gasoline with Start and Stop Feature</t>
  </si>
  <si>
    <t>Gasoline</t>
  </si>
  <si>
    <t>HSA-15TN-4.2.7-SIM</t>
  </si>
  <si>
    <t>1. Vehicle Fuel Type is Gasoline.
2. Logcat should be captured using the command adb wait-for-device logcat &gt; Logs1.txt
2. Vehicle should have start and stop feature</t>
  </si>
  <si>
    <t>1. Connect the dongle to the OBD port of the vehicle.
2. Start the engine using Start/Stop button and observe the LED's of dongle.
3. On the portal check the dashboard.
4. In the logcat logs check for the supported PID's of the vehicle.
5. Take a trip and check the mileage shown on the HMI of the vehicle and the mobile app.
6. Stop the Engine using Start/Stop button</t>
  </si>
  <si>
    <t>1. On connecting the dongle to the OBD port of the vehicle the three LED indicators blink white, blue, and blue once, respectively, turn off, blink, and turn off again.
2. All the LED's of the dongle should glow.
3. On the dashboard all the vehicle details like RPM, engine speed, fuel level, should be seen.
4. In the logcat logs, the capability supported PIDs should be seen.
5. Mileage should be same.
6. On stopping the engine the Dongle should detect the IGN OFF</t>
  </si>
  <si>
    <t>TC_GEN_048</t>
  </si>
  <si>
    <t>Diesel with Start and Stop Feature</t>
  </si>
  <si>
    <t>1. Vehicle Fuel Type is Diesel.
2. Logcat should be captured using the command adb wait-for-device logcat &gt; Logs1.txt
2. Vehicle should have start and stop feature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</si>
</sst>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28" x14ac:knownFonts="1">
    <font>
      <sz val="11"/>
      <color theme="1"/>
      <name val="Calibri"/>
      <family val="2"/>
      <scheme val="minor"/>
    </font>
    <font>
      <sz val="11"/>
      <color theme="0"/>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rgb="FFFF0000"/>
      <name val="Calibri"/>
      <family val="2"/>
      <scheme val="minor"/>
    </font>
    <font>
      <sz val="10"/>
      <name val="Arial"/>
      <family val="2"/>
    </font>
    <font>
      <sz val="11"/>
      <name val="Calibri"/>
      <family val="2"/>
      <scheme val="minor"/>
    </font>
    <font>
      <b/>
      <sz val="11"/>
      <name val="Calibri"/>
      <family val="2"/>
      <scheme val="minor"/>
    </font>
    <font>
      <u/>
      <sz val="10"/>
      <color theme="10"/>
      <name val="Arial"/>
      <family val="2"/>
    </font>
    <font>
      <u/>
      <sz val="11"/>
      <color theme="10"/>
      <name val="Calibri"/>
      <family val="2"/>
      <scheme val="minor"/>
    </font>
    <font>
      <sz val="10"/>
      <name val="Helvetica"/>
      <family val="2"/>
    </font>
    <font>
      <sz val="9"/>
      <color indexed="81"/>
      <name val="Tahoma"/>
      <family val="2"/>
    </font>
    <font>
      <sz val="10"/>
      <name val="Calibri"/>
      <family val="2"/>
      <scheme val="minor"/>
    </font>
    <font>
      <b/>
      <sz val="10"/>
      <name val="Calibri"/>
      <family val="2"/>
      <scheme val="minor"/>
    </font>
    <font>
      <b/>
      <sz val="10"/>
      <color theme="0"/>
      <name val="Calibri"/>
      <family val="2"/>
      <scheme val="minor"/>
    </font>
    <font>
      <sz val="10"/>
      <color theme="0"/>
      <name val="Calibri"/>
      <family val="2"/>
      <scheme val="minor"/>
    </font>
    <font>
      <sz val="10"/>
      <color rgb="FFFF0000"/>
      <name val="Calibri"/>
      <family val="2"/>
      <scheme val="minor"/>
    </font>
    <font>
      <sz val="10"/>
      <name val="Arial"/>
    </font>
    <font>
      <sz val="14"/>
      <name val="Calibri"/>
      <family val="2"/>
      <scheme val="minor"/>
    </font>
    <font>
      <sz val="14"/>
      <color theme="1"/>
      <name val="Calibri"/>
      <family val="2"/>
      <scheme val="minor"/>
    </font>
    <font>
      <strike/>
      <sz val="14"/>
      <name val="Calibri"/>
      <family val="2"/>
      <scheme val="minor"/>
    </font>
    <font>
      <b/>
      <i/>
      <sz val="14"/>
      <name val="Calibri"/>
      <family val="2"/>
      <scheme val="minor"/>
    </font>
    <font>
      <sz val="12"/>
      <name val="Verdana"/>
      <family val="2"/>
    </font>
    <font>
      <i/>
      <sz val="14"/>
      <name val="Calibri"/>
      <family val="2"/>
      <scheme val="minor"/>
    </font>
    <font>
      <b/>
      <sz val="14"/>
      <name val="Calibri"/>
      <family val="2"/>
      <scheme val="minor"/>
    </font>
    <font>
      <b/>
      <sz val="14"/>
      <color indexed="9"/>
      <name val="Calibri"/>
      <family val="2"/>
      <scheme val="minor"/>
    </font>
    <font>
      <sz val="14"/>
      <color indexed="9"/>
      <name val="Calibri"/>
      <family val="2"/>
      <scheme val="minor"/>
    </font>
  </fonts>
  <fills count="15">
    <fill>
      <patternFill patternType="none"/>
    </fill>
    <fill>
      <patternFill patternType="gray125"/>
    </fill>
    <fill>
      <patternFill patternType="solid">
        <fgColor theme="4" tint="0.39997558519241921"/>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2" tint="-0.749992370372631"/>
        <bgColor indexed="64"/>
      </patternFill>
    </fill>
    <fill>
      <patternFill patternType="solid">
        <fgColor theme="4" tint="-0.249977111117893"/>
        <bgColor indexed="64"/>
      </patternFill>
    </fill>
    <fill>
      <patternFill patternType="solid">
        <fgColor theme="5" tint="0.59999389629810485"/>
        <bgColor indexed="64"/>
      </patternFill>
    </fill>
    <fill>
      <patternFill patternType="solid">
        <fgColor rgb="FFFFFF00"/>
        <bgColor indexed="64"/>
      </patternFill>
    </fill>
    <fill>
      <patternFill patternType="solid">
        <fgColor theme="4" tint="0.79998168889431442"/>
        <bgColor indexed="64"/>
      </patternFill>
    </fill>
    <fill>
      <patternFill patternType="solid">
        <fgColor theme="4" tint="0.79998168889431442"/>
        <bgColor theme="4" tint="0.79998168889431442"/>
      </patternFill>
    </fill>
    <fill>
      <patternFill patternType="solid">
        <fgColor theme="4" tint="0.59999389629810485"/>
        <bgColor theme="4" tint="0.59999389629810485"/>
      </patternFill>
    </fill>
    <fill>
      <patternFill patternType="solid">
        <fgColor theme="8" tint="-0.499984740745262"/>
        <bgColor indexed="64"/>
      </patternFill>
    </fill>
    <fill>
      <patternFill patternType="solid">
        <fgColor rgb="FF00B0F0"/>
        <bgColor indexed="64"/>
      </patternFill>
    </fill>
    <fill>
      <patternFill patternType="solid">
        <fgColor indexed="18"/>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thin">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medium">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n">
        <color auto="1"/>
      </left>
      <right style="thin">
        <color auto="1"/>
      </right>
      <top/>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dotted">
        <color indexed="64"/>
      </left>
      <right style="dotted">
        <color indexed="64"/>
      </right>
      <top style="dotted">
        <color indexed="64"/>
      </top>
      <bottom style="dotted">
        <color indexed="64"/>
      </bottom>
      <diagonal/>
    </border>
    <border>
      <left style="dotted">
        <color indexed="64"/>
      </left>
      <right style="dotted">
        <color indexed="64"/>
      </right>
      <top/>
      <bottom style="dotted">
        <color indexed="64"/>
      </bottom>
      <diagonal/>
    </border>
  </borders>
  <cellStyleXfs count="10">
    <xf numFmtId="0" fontId="0" fillId="0" borderId="0"/>
    <xf numFmtId="0" fontId="6" fillId="0" borderId="0"/>
    <xf numFmtId="0" fontId="2" fillId="0" borderId="0"/>
    <xf numFmtId="0" fontId="9" fillId="0" borderId="0" applyNumberFormat="0" applyFill="0" applyBorder="0" applyAlignment="0" applyProtection="0"/>
    <xf numFmtId="0" fontId="11" fillId="0" borderId="0"/>
    <xf numFmtId="0" fontId="2" fillId="0" borderId="0"/>
    <xf numFmtId="0" fontId="10" fillId="0" borderId="0" applyNumberFormat="0" applyFill="0" applyBorder="0" applyAlignment="0" applyProtection="0"/>
    <xf numFmtId="0" fontId="6" fillId="0" borderId="0"/>
    <xf numFmtId="0" fontId="2" fillId="0" borderId="0"/>
    <xf numFmtId="0" fontId="18" fillId="0" borderId="0"/>
  </cellStyleXfs>
  <cellXfs count="210">
    <xf numFmtId="0" fontId="0" fillId="0" borderId="0" xfId="0"/>
    <xf numFmtId="0" fontId="0" fillId="0" borderId="0" xfId="0" applyAlignment="1">
      <alignment horizontal="center"/>
    </xf>
    <xf numFmtId="0" fontId="0" fillId="0" borderId="1" xfId="0"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xf>
    <xf numFmtId="0" fontId="0" fillId="2" borderId="1" xfId="0" applyFill="1" applyBorder="1" applyAlignment="1">
      <alignment horizontal="center" vertical="center"/>
    </xf>
    <xf numFmtId="0" fontId="0" fillId="0" borderId="12" xfId="0" applyBorder="1" applyAlignment="1">
      <alignment horizontal="center" vertical="center"/>
    </xf>
    <xf numFmtId="0" fontId="0" fillId="0" borderId="15" xfId="0" applyBorder="1" applyAlignment="1">
      <alignment horizontal="center" vertical="center"/>
    </xf>
    <xf numFmtId="0" fontId="0" fillId="0" borderId="3" xfId="0" applyBorder="1" applyAlignment="1">
      <alignment horizontal="center" vertical="center"/>
    </xf>
    <xf numFmtId="0" fontId="0" fillId="4" borderId="14" xfId="0" applyFill="1" applyBorder="1" applyAlignment="1">
      <alignment horizontal="center"/>
    </xf>
    <xf numFmtId="0" fontId="0" fillId="4" borderId="12" xfId="0" applyFill="1" applyBorder="1" applyAlignment="1">
      <alignment horizontal="center"/>
    </xf>
    <xf numFmtId="0" fontId="0" fillId="3" borderId="14" xfId="0" applyFill="1" applyBorder="1" applyAlignment="1">
      <alignment horizontal="center" vertical="center"/>
    </xf>
    <xf numFmtId="0" fontId="0" fillId="3" borderId="12" xfId="0" applyFill="1" applyBorder="1" applyAlignment="1">
      <alignment horizontal="center" vertical="center"/>
    </xf>
    <xf numFmtId="0" fontId="0" fillId="0" borderId="16" xfId="0" applyBorder="1" applyAlignment="1">
      <alignment horizontal="center" vertical="center"/>
    </xf>
    <xf numFmtId="0" fontId="0" fillId="0" borderId="23" xfId="0" applyBorder="1"/>
    <xf numFmtId="0" fontId="0" fillId="0" borderId="24" xfId="0" applyBorder="1"/>
    <xf numFmtId="0" fontId="0" fillId="3" borderId="21" xfId="0" applyFill="1" applyBorder="1" applyAlignment="1">
      <alignment horizontal="center" vertical="center"/>
    </xf>
    <xf numFmtId="0" fontId="0" fillId="3" borderId="4" xfId="0" applyFill="1" applyBorder="1" applyAlignment="1">
      <alignment horizontal="center" vertical="center"/>
    </xf>
    <xf numFmtId="0" fontId="0" fillId="3" borderId="22" xfId="0" applyFill="1" applyBorder="1" applyAlignment="1">
      <alignment horizontal="center" vertical="center"/>
    </xf>
    <xf numFmtId="0" fontId="0" fillId="0" borderId="4" xfId="0" applyBorder="1" applyAlignment="1">
      <alignment horizontal="center" vertical="center"/>
    </xf>
    <xf numFmtId="0" fontId="0" fillId="0" borderId="22" xfId="0" applyBorder="1" applyAlignment="1">
      <alignment horizontal="center" vertical="center"/>
    </xf>
    <xf numFmtId="0" fontId="5" fillId="0" borderId="4" xfId="0" applyFont="1" applyBorder="1" applyAlignment="1">
      <alignment horizontal="center" vertical="center"/>
    </xf>
    <xf numFmtId="0" fontId="0" fillId="0" borderId="12" xfId="0" applyBorder="1" applyAlignment="1">
      <alignment horizontal="center" vertical="center" wrapText="1"/>
    </xf>
    <xf numFmtId="0" fontId="10" fillId="0" borderId="0" xfId="3" applyFont="1" applyAlignment="1">
      <alignment horizontal="left" vertical="center" wrapText="1" indent="1"/>
    </xf>
    <xf numFmtId="0" fontId="10" fillId="0" borderId="1" xfId="3" applyFont="1" applyBorder="1" applyAlignment="1">
      <alignment horizontal="left" vertical="center" wrapText="1" indent="1"/>
    </xf>
    <xf numFmtId="9" fontId="7" fillId="9" borderId="17" xfId="4" applyNumberFormat="1" applyFont="1" applyFill="1" applyBorder="1" applyAlignment="1" applyProtection="1">
      <alignment vertical="center" wrapText="1"/>
      <protection locked="0"/>
    </xf>
    <xf numFmtId="9" fontId="7" fillId="9" borderId="35" xfId="4" applyNumberFormat="1" applyFont="1" applyFill="1" applyBorder="1" applyAlignment="1" applyProtection="1">
      <alignment vertical="center" wrapText="1"/>
      <protection locked="0"/>
    </xf>
    <xf numFmtId="9" fontId="7" fillId="9" borderId="6" xfId="4" applyNumberFormat="1" applyFont="1" applyFill="1" applyBorder="1" applyAlignment="1" applyProtection="1">
      <alignment vertical="center" wrapText="1"/>
      <protection locked="0"/>
    </xf>
    <xf numFmtId="9" fontId="7" fillId="9" borderId="41" xfId="4" applyNumberFormat="1" applyFont="1" applyFill="1" applyBorder="1" applyAlignment="1" applyProtection="1">
      <alignment vertical="center" wrapText="1"/>
      <protection locked="0"/>
    </xf>
    <xf numFmtId="9" fontId="7" fillId="9" borderId="0" xfId="4" applyNumberFormat="1" applyFont="1" applyFill="1" applyAlignment="1" applyProtection="1">
      <alignment vertical="center" wrapText="1"/>
      <protection locked="0"/>
    </xf>
    <xf numFmtId="9" fontId="7" fillId="9" borderId="3" xfId="4" applyNumberFormat="1" applyFont="1" applyFill="1" applyBorder="1" applyAlignment="1">
      <alignment vertical="center" wrapText="1"/>
    </xf>
    <xf numFmtId="0" fontId="7" fillId="9" borderId="39" xfId="4" applyFont="1" applyFill="1" applyBorder="1" applyAlignment="1">
      <alignment wrapText="1"/>
    </xf>
    <xf numFmtId="0" fontId="7" fillId="9" borderId="2" xfId="4" applyFont="1" applyFill="1" applyBorder="1" applyAlignment="1">
      <alignment horizontal="right" wrapText="1"/>
    </xf>
    <xf numFmtId="9" fontId="7" fillId="9" borderId="40" xfId="4" applyNumberFormat="1" applyFont="1" applyFill="1" applyBorder="1" applyAlignment="1" applyProtection="1">
      <alignment vertical="center" wrapText="1"/>
      <protection locked="0"/>
    </xf>
    <xf numFmtId="9" fontId="7" fillId="9" borderId="1" xfId="4" applyNumberFormat="1" applyFont="1" applyFill="1" applyBorder="1" applyAlignment="1">
      <alignment vertical="center" wrapText="1"/>
    </xf>
    <xf numFmtId="0" fontId="7" fillId="9" borderId="1" xfId="4" applyFont="1" applyFill="1" applyBorder="1" applyAlignment="1">
      <alignment wrapText="1"/>
    </xf>
    <xf numFmtId="0" fontId="7" fillId="9" borderId="1" xfId="4" applyFont="1" applyFill="1" applyBorder="1" applyAlignment="1">
      <alignment horizontal="right" wrapText="1"/>
    </xf>
    <xf numFmtId="0" fontId="13" fillId="13" borderId="1" xfId="1" applyFont="1" applyFill="1" applyBorder="1" applyAlignment="1">
      <alignment horizontal="center" vertical="center" wrapText="1"/>
    </xf>
    <xf numFmtId="0" fontId="14" fillId="13" borderId="1" xfId="1" applyFont="1" applyFill="1" applyBorder="1" applyAlignment="1">
      <alignment vertical="center" wrapText="1"/>
    </xf>
    <xf numFmtId="0" fontId="13" fillId="0" borderId="0" xfId="1" applyFont="1" applyAlignment="1">
      <alignment horizontal="center" vertical="center" wrapText="1"/>
    </xf>
    <xf numFmtId="0" fontId="13" fillId="0" borderId="0" xfId="1" applyFont="1" applyAlignment="1">
      <alignment vertical="center" wrapText="1"/>
    </xf>
    <xf numFmtId="0" fontId="13" fillId="0" borderId="40" xfId="1" applyFont="1" applyBorder="1" applyAlignment="1">
      <alignment vertical="center" wrapText="1"/>
    </xf>
    <xf numFmtId="0" fontId="6" fillId="0" borderId="0" xfId="1" applyAlignment="1">
      <alignment wrapText="1"/>
    </xf>
    <xf numFmtId="0" fontId="13" fillId="9" borderId="5" xfId="1" applyFont="1" applyFill="1" applyBorder="1" applyAlignment="1">
      <alignment horizontal="center" vertical="center" wrapText="1"/>
    </xf>
    <xf numFmtId="0" fontId="13" fillId="9" borderId="0" xfId="1" applyFont="1" applyFill="1" applyAlignment="1">
      <alignment horizontal="center" vertical="center" wrapText="1"/>
    </xf>
    <xf numFmtId="0" fontId="13" fillId="9" borderId="41" xfId="1" applyFont="1" applyFill="1" applyBorder="1" applyAlignment="1">
      <alignment horizontal="center" vertical="center" wrapText="1"/>
    </xf>
    <xf numFmtId="0" fontId="14" fillId="13" borderId="1" xfId="1" applyFont="1" applyFill="1" applyBorder="1" applyAlignment="1">
      <alignment horizontal="left" vertical="center" wrapText="1"/>
    </xf>
    <xf numFmtId="0" fontId="13" fillId="9" borderId="40" xfId="1" applyFont="1" applyFill="1" applyBorder="1" applyAlignment="1">
      <alignment horizontal="center" vertical="center" wrapText="1"/>
    </xf>
    <xf numFmtId="0" fontId="16" fillId="12" borderId="2" xfId="1" applyFont="1" applyFill="1" applyBorder="1" applyAlignment="1">
      <alignment horizontal="center" vertical="center" wrapText="1"/>
    </xf>
    <xf numFmtId="0" fontId="13" fillId="9" borderId="1" xfId="1" applyFont="1" applyFill="1" applyBorder="1" applyAlignment="1">
      <alignment horizontal="center" vertical="center" wrapText="1"/>
    </xf>
    <xf numFmtId="0" fontId="13" fillId="9" borderId="1" xfId="1" applyFont="1" applyFill="1" applyBorder="1" applyAlignment="1">
      <alignment horizontal="left" vertical="center" wrapText="1"/>
    </xf>
    <xf numFmtId="0" fontId="13" fillId="9" borderId="6" xfId="1" applyFont="1" applyFill="1" applyBorder="1" applyAlignment="1">
      <alignment horizontal="center" vertical="center" wrapText="1"/>
    </xf>
    <xf numFmtId="0" fontId="13" fillId="9" borderId="40" xfId="1" applyFont="1" applyFill="1" applyBorder="1" applyAlignment="1">
      <alignment vertical="center" wrapText="1"/>
    </xf>
    <xf numFmtId="0" fontId="16" fillId="12" borderId="1" xfId="1" applyFont="1" applyFill="1" applyBorder="1" applyAlignment="1">
      <alignment horizontal="center" vertical="center" wrapText="1"/>
    </xf>
    <xf numFmtId="0" fontId="13" fillId="9" borderId="0" xfId="1" applyFont="1" applyFill="1" applyAlignment="1">
      <alignment vertical="center" wrapText="1"/>
    </xf>
    <xf numFmtId="0" fontId="13" fillId="9" borderId="41" xfId="1" applyFont="1" applyFill="1" applyBorder="1" applyAlignment="1">
      <alignment vertical="center" wrapText="1"/>
    </xf>
    <xf numFmtId="9" fontId="13" fillId="9" borderId="40" xfId="4" applyNumberFormat="1" applyFont="1" applyFill="1" applyBorder="1" applyAlignment="1" applyProtection="1">
      <alignment vertical="center" wrapText="1"/>
      <protection locked="0"/>
    </xf>
    <xf numFmtId="0" fontId="13" fillId="9" borderId="1" xfId="4" applyFont="1" applyFill="1" applyBorder="1" applyAlignment="1">
      <alignment horizontal="right" wrapText="1"/>
    </xf>
    <xf numFmtId="0" fontId="13" fillId="9" borderId="1" xfId="4" applyFont="1" applyFill="1" applyBorder="1" applyAlignment="1">
      <alignment wrapText="1"/>
    </xf>
    <xf numFmtId="9" fontId="13" fillId="9" borderId="1" xfId="4" applyNumberFormat="1" applyFont="1" applyFill="1" applyBorder="1" applyAlignment="1">
      <alignment vertical="center" wrapText="1"/>
    </xf>
    <xf numFmtId="9" fontId="13" fillId="9" borderId="0" xfId="4" applyNumberFormat="1" applyFont="1" applyFill="1" applyAlignment="1" applyProtection="1">
      <alignment vertical="center" wrapText="1"/>
      <protection locked="0"/>
    </xf>
    <xf numFmtId="9" fontId="13" fillId="9" borderId="41" xfId="4" applyNumberFormat="1" applyFont="1" applyFill="1" applyBorder="1" applyAlignment="1" applyProtection="1">
      <alignment vertical="center" wrapText="1"/>
      <protection locked="0"/>
    </xf>
    <xf numFmtId="0" fontId="13" fillId="9" borderId="2" xfId="4" applyFont="1" applyFill="1" applyBorder="1" applyAlignment="1">
      <alignment horizontal="right" wrapText="1"/>
    </xf>
    <xf numFmtId="0" fontId="13" fillId="9" borderId="39" xfId="4" applyFont="1" applyFill="1" applyBorder="1" applyAlignment="1">
      <alignment wrapText="1"/>
    </xf>
    <xf numFmtId="9" fontId="13" fillId="9" borderId="3" xfId="4" applyNumberFormat="1" applyFont="1" applyFill="1" applyBorder="1" applyAlignment="1">
      <alignment vertical="center" wrapText="1"/>
    </xf>
    <xf numFmtId="9" fontId="13" fillId="9" borderId="6" xfId="4" applyNumberFormat="1" applyFont="1" applyFill="1" applyBorder="1" applyAlignment="1" applyProtection="1">
      <alignment vertical="center" wrapText="1"/>
      <protection locked="0"/>
    </xf>
    <xf numFmtId="9" fontId="13" fillId="9" borderId="35" xfId="4" applyNumberFormat="1" applyFont="1" applyFill="1" applyBorder="1" applyAlignment="1" applyProtection="1">
      <alignment vertical="center" wrapText="1"/>
      <protection locked="0"/>
    </xf>
    <xf numFmtId="9" fontId="13" fillId="9" borderId="17" xfId="4" applyNumberFormat="1" applyFont="1" applyFill="1" applyBorder="1" applyAlignment="1" applyProtection="1">
      <alignment vertical="center" wrapText="1"/>
      <protection locked="0"/>
    </xf>
    <xf numFmtId="0" fontId="15" fillId="12" borderId="16" xfId="1" applyFont="1" applyFill="1" applyBorder="1" applyAlignment="1">
      <alignment horizontal="center" vertical="center" wrapText="1"/>
    </xf>
    <xf numFmtId="0" fontId="15" fillId="12" borderId="4" xfId="1" applyFont="1" applyFill="1" applyBorder="1" applyAlignment="1">
      <alignment horizontal="center" vertical="center" wrapText="1"/>
    </xf>
    <xf numFmtId="0" fontId="13" fillId="0" borderId="1" xfId="1" applyFont="1" applyBorder="1" applyAlignment="1">
      <alignment horizontal="center" vertical="center" wrapText="1"/>
    </xf>
    <xf numFmtId="0" fontId="13" fillId="0" borderId="1" xfId="1" applyFont="1" applyBorder="1" applyAlignment="1">
      <alignment vertical="center" wrapText="1"/>
    </xf>
    <xf numFmtId="0" fontId="7" fillId="9" borderId="1" xfId="5" applyFont="1" applyFill="1" applyBorder="1" applyAlignment="1">
      <alignment vertical="center" wrapText="1"/>
    </xf>
    <xf numFmtId="0" fontId="13" fillId="9" borderId="1" xfId="1" applyFont="1" applyFill="1" applyBorder="1" applyAlignment="1" applyProtection="1">
      <alignment horizontal="center" vertical="center" wrapText="1"/>
      <protection locked="0" hidden="1"/>
    </xf>
    <xf numFmtId="49" fontId="10" fillId="0" borderId="42" xfId="6" applyNumberFormat="1" applyBorder="1" applyAlignment="1">
      <alignment horizontal="left" vertical="top" wrapText="1"/>
    </xf>
    <xf numFmtId="164" fontId="13" fillId="9" borderId="1" xfId="1" applyNumberFormat="1" applyFont="1" applyFill="1" applyBorder="1" applyAlignment="1">
      <alignment horizontal="center" vertical="center" wrapText="1"/>
    </xf>
    <xf numFmtId="0" fontId="13" fillId="11" borderId="1" xfId="1" applyFont="1" applyFill="1" applyBorder="1" applyAlignment="1">
      <alignment horizontal="center" vertical="center" wrapText="1"/>
    </xf>
    <xf numFmtId="0" fontId="13" fillId="11" borderId="1" xfId="1" applyFont="1" applyFill="1" applyBorder="1" applyAlignment="1">
      <alignment vertical="center" wrapText="1"/>
    </xf>
    <xf numFmtId="0" fontId="13" fillId="10" borderId="1" xfId="1" applyFont="1" applyFill="1" applyBorder="1" applyAlignment="1">
      <alignment horizontal="center" vertical="center" wrapText="1"/>
    </xf>
    <xf numFmtId="0" fontId="13" fillId="10" borderId="1" xfId="1" applyFont="1" applyFill="1" applyBorder="1" applyAlignment="1">
      <alignment vertical="center" wrapText="1"/>
    </xf>
    <xf numFmtId="0" fontId="7" fillId="0" borderId="0" xfId="7" applyFont="1" applyAlignment="1">
      <alignment wrapText="1"/>
    </xf>
    <xf numFmtId="0" fontId="7" fillId="9" borderId="4" xfId="7" applyFont="1" applyFill="1" applyBorder="1" applyAlignment="1">
      <alignment horizontal="center" vertical="center" wrapText="1"/>
    </xf>
    <xf numFmtId="0" fontId="7" fillId="0" borderId="4" xfId="7" applyFont="1" applyBorder="1" applyAlignment="1">
      <alignment vertical="center" wrapText="1"/>
    </xf>
    <xf numFmtId="0" fontId="7" fillId="0" borderId="1" xfId="7" applyFont="1" applyBorder="1" applyAlignment="1">
      <alignment horizontal="center" vertical="center" wrapText="1"/>
    </xf>
    <xf numFmtId="0" fontId="7" fillId="9" borderId="1" xfId="7" applyFont="1" applyFill="1" applyBorder="1" applyAlignment="1">
      <alignment horizontal="center" vertical="center" wrapText="1"/>
    </xf>
    <xf numFmtId="0" fontId="7" fillId="0" borderId="1" xfId="7" applyFont="1" applyBorder="1" applyAlignment="1">
      <alignment vertical="center" wrapText="1"/>
    </xf>
    <xf numFmtId="14" fontId="7" fillId="9" borderId="1" xfId="7" applyNumberFormat="1" applyFont="1" applyFill="1" applyBorder="1" applyAlignment="1">
      <alignment horizontal="center" vertical="center" wrapText="1"/>
    </xf>
    <xf numFmtId="0" fontId="7" fillId="9" borderId="1" xfId="7" applyFont="1" applyFill="1" applyBorder="1" applyAlignment="1" applyProtection="1">
      <alignment horizontal="center" vertical="center" wrapText="1"/>
      <protection locked="0" hidden="1"/>
    </xf>
    <xf numFmtId="0" fontId="7" fillId="9" borderId="37" xfId="7" applyFont="1" applyFill="1" applyBorder="1" applyAlignment="1">
      <alignment horizontal="center" vertical="center" wrapText="1"/>
    </xf>
    <xf numFmtId="0" fontId="7" fillId="9" borderId="38" xfId="7" applyFont="1" applyFill="1" applyBorder="1" applyAlignment="1">
      <alignment horizontal="center" vertical="center" wrapText="1"/>
    </xf>
    <xf numFmtId="0" fontId="3" fillId="12" borderId="4" xfId="7" applyFont="1" applyFill="1" applyBorder="1" applyAlignment="1">
      <alignment horizontal="center" vertical="center" wrapText="1"/>
    </xf>
    <xf numFmtId="0" fontId="3" fillId="12" borderId="16" xfId="7" applyFont="1" applyFill="1" applyBorder="1" applyAlignment="1">
      <alignment horizontal="center" vertical="center" wrapText="1"/>
    </xf>
    <xf numFmtId="0" fontId="7" fillId="0" borderId="0" xfId="7" applyFont="1" applyAlignment="1">
      <alignment vertical="center" wrapText="1"/>
    </xf>
    <xf numFmtId="0" fontId="7" fillId="0" borderId="40" xfId="7" applyFont="1" applyBorder="1" applyAlignment="1">
      <alignment vertical="center" wrapText="1"/>
    </xf>
    <xf numFmtId="0" fontId="7" fillId="0" borderId="0" xfId="7" applyFont="1" applyAlignment="1">
      <alignment horizontal="center" vertical="center" wrapText="1"/>
    </xf>
    <xf numFmtId="0" fontId="7" fillId="9" borderId="41" xfId="7" applyFont="1" applyFill="1" applyBorder="1" applyAlignment="1">
      <alignment vertical="center" wrapText="1"/>
    </xf>
    <xf numFmtId="0" fontId="7" fillId="9" borderId="0" xfId="7" applyFont="1" applyFill="1" applyAlignment="1">
      <alignment vertical="center" wrapText="1"/>
    </xf>
    <xf numFmtId="0" fontId="1" fillId="12" borderId="1" xfId="7" applyFont="1" applyFill="1" applyBorder="1" applyAlignment="1">
      <alignment horizontal="center" vertical="center" wrapText="1"/>
    </xf>
    <xf numFmtId="0" fontId="1" fillId="12" borderId="2" xfId="7" applyFont="1" applyFill="1" applyBorder="1" applyAlignment="1">
      <alignment horizontal="center" vertical="center" wrapText="1"/>
    </xf>
    <xf numFmtId="0" fontId="7" fillId="9" borderId="40" xfId="7" applyFont="1" applyFill="1" applyBorder="1" applyAlignment="1">
      <alignment vertical="center" wrapText="1"/>
    </xf>
    <xf numFmtId="0" fontId="7" fillId="9" borderId="41" xfId="7" applyFont="1" applyFill="1" applyBorder="1" applyAlignment="1">
      <alignment horizontal="center" vertical="center" wrapText="1"/>
    </xf>
    <xf numFmtId="0" fontId="7" fillId="9" borderId="0" xfId="7" applyFont="1" applyFill="1" applyAlignment="1">
      <alignment horizontal="center" vertical="center" wrapText="1"/>
    </xf>
    <xf numFmtId="0" fontId="7" fillId="9" borderId="6" xfId="7" applyFont="1" applyFill="1" applyBorder="1" applyAlignment="1">
      <alignment horizontal="center" vertical="center" wrapText="1"/>
    </xf>
    <xf numFmtId="0" fontId="7" fillId="9" borderId="40" xfId="7" applyFont="1" applyFill="1" applyBorder="1" applyAlignment="1">
      <alignment horizontal="center" vertical="center" wrapText="1"/>
    </xf>
    <xf numFmtId="0" fontId="7" fillId="9" borderId="1" xfId="7" applyFont="1" applyFill="1" applyBorder="1" applyAlignment="1">
      <alignment horizontal="left" vertical="center" wrapText="1"/>
    </xf>
    <xf numFmtId="0" fontId="8" fillId="13" borderId="1" xfId="7" applyFont="1" applyFill="1" applyBorder="1" applyAlignment="1">
      <alignment horizontal="left" vertical="center" wrapText="1"/>
    </xf>
    <xf numFmtId="0" fontId="7" fillId="13" borderId="1" xfId="7" applyFont="1" applyFill="1" applyBorder="1" applyAlignment="1">
      <alignment horizontal="center" vertical="center" wrapText="1"/>
    </xf>
    <xf numFmtId="0" fontId="7" fillId="9" borderId="5" xfId="7" applyFont="1" applyFill="1" applyBorder="1" applyAlignment="1">
      <alignment horizontal="center" vertical="center" wrapText="1"/>
    </xf>
    <xf numFmtId="0" fontId="8" fillId="13" borderId="1" xfId="7" applyFont="1" applyFill="1" applyBorder="1" applyAlignment="1">
      <alignment vertical="center" wrapText="1"/>
    </xf>
    <xf numFmtId="0" fontId="7" fillId="9" borderId="4" xfId="7" applyFont="1" applyFill="1" applyBorder="1" applyAlignment="1" applyProtection="1">
      <alignment horizontal="center" vertical="center" wrapText="1"/>
      <protection locked="0" hidden="1"/>
    </xf>
    <xf numFmtId="14" fontId="7" fillId="9" borderId="4" xfId="7" applyNumberFormat="1" applyFont="1" applyFill="1" applyBorder="1" applyAlignment="1">
      <alignment horizontal="center" vertical="center" wrapText="1"/>
    </xf>
    <xf numFmtId="0" fontId="0" fillId="3" borderId="6" xfId="0" applyFill="1" applyBorder="1" applyAlignment="1">
      <alignment horizontal="center" vertical="center"/>
    </xf>
    <xf numFmtId="0" fontId="0" fillId="3" borderId="35" xfId="0" applyFill="1" applyBorder="1" applyAlignment="1">
      <alignment horizontal="center" vertical="center"/>
    </xf>
    <xf numFmtId="0" fontId="0" fillId="3" borderId="3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13" xfId="0" applyFill="1" applyBorder="1" applyAlignment="1">
      <alignment horizontal="center" vertical="center"/>
    </xf>
    <xf numFmtId="0" fontId="1" fillId="6" borderId="8" xfId="0" applyFont="1" applyFill="1" applyBorder="1" applyAlignment="1">
      <alignment horizontal="center"/>
    </xf>
    <xf numFmtId="0" fontId="0" fillId="7" borderId="9" xfId="0" applyFill="1" applyBorder="1" applyAlignment="1">
      <alignment horizontal="center" vertical="center"/>
    </xf>
    <xf numFmtId="0" fontId="0" fillId="7" borderId="1" xfId="0" applyFill="1" applyBorder="1" applyAlignment="1">
      <alignment horizontal="center" vertical="center"/>
    </xf>
    <xf numFmtId="0" fontId="0" fillId="4" borderId="2" xfId="0" applyFill="1" applyBorder="1" applyAlignment="1">
      <alignment horizontal="center"/>
    </xf>
    <xf numFmtId="0" fontId="0" fillId="4" borderId="3" xfId="0" applyFill="1" applyBorder="1" applyAlignment="1">
      <alignment horizontal="center"/>
    </xf>
    <xf numFmtId="0" fontId="0" fillId="4" borderId="20" xfId="0" applyFill="1" applyBorder="1" applyAlignment="1">
      <alignment horizontal="center"/>
    </xf>
    <xf numFmtId="0" fontId="0" fillId="2" borderId="16" xfId="0" applyFill="1" applyBorder="1" applyAlignment="1">
      <alignment horizontal="center" vertical="center" wrapText="1"/>
    </xf>
    <xf numFmtId="0" fontId="0" fillId="2" borderId="17" xfId="0" applyFill="1" applyBorder="1" applyAlignment="1">
      <alignment horizontal="center" vertical="center"/>
    </xf>
    <xf numFmtId="0" fontId="0" fillId="7" borderId="10" xfId="0" applyFill="1" applyBorder="1" applyAlignment="1">
      <alignment horizontal="center" vertical="center"/>
    </xf>
    <xf numFmtId="0" fontId="0" fillId="7" borderId="12" xfId="0" applyFill="1" applyBorder="1" applyAlignment="1">
      <alignment horizontal="center" vertical="center"/>
    </xf>
    <xf numFmtId="0" fontId="1" fillId="5" borderId="18" xfId="0" applyFont="1" applyFill="1" applyBorder="1" applyAlignment="1">
      <alignment horizontal="center"/>
    </xf>
    <xf numFmtId="0" fontId="1" fillId="5" borderId="8" xfId="0" applyFont="1" applyFill="1" applyBorder="1" applyAlignment="1">
      <alignment horizontal="center"/>
    </xf>
    <xf numFmtId="0" fontId="1" fillId="5" borderId="19" xfId="0" applyFont="1" applyFill="1" applyBorder="1" applyAlignment="1">
      <alignment horizontal="center"/>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1" xfId="0" applyFill="1" applyBorder="1" applyAlignment="1">
      <alignment horizontal="center" vertical="center"/>
    </xf>
    <xf numFmtId="0" fontId="0" fillId="0" borderId="4" xfId="0" applyBorder="1" applyAlignment="1">
      <alignment horizontal="center" vertical="center"/>
    </xf>
    <xf numFmtId="0" fontId="0" fillId="0" borderId="37" xfId="0" applyBorder="1" applyAlignment="1">
      <alignment horizontal="center" vertical="center"/>
    </xf>
    <xf numFmtId="0" fontId="0" fillId="0" borderId="28" xfId="0" applyBorder="1" applyAlignment="1">
      <alignment horizontal="center" vertical="center"/>
    </xf>
    <xf numFmtId="0" fontId="0" fillId="0" borderId="34" xfId="0" applyBorder="1" applyAlignment="1">
      <alignment horizontal="center" vertical="center"/>
    </xf>
    <xf numFmtId="0" fontId="0" fillId="0" borderId="23" xfId="0" applyBorder="1" applyAlignment="1">
      <alignment horizontal="center" vertical="center" wrapText="1"/>
    </xf>
    <xf numFmtId="0" fontId="0" fillId="0" borderId="25" xfId="0" applyBorder="1" applyAlignment="1">
      <alignment horizontal="center" vertical="center" wrapText="1"/>
    </xf>
    <xf numFmtId="0" fontId="0" fillId="3" borderId="26" xfId="0" applyFill="1" applyBorder="1" applyAlignment="1">
      <alignment horizontal="center" vertical="center"/>
    </xf>
    <xf numFmtId="0" fontId="0" fillId="3" borderId="29" xfId="0" applyFill="1" applyBorder="1" applyAlignment="1">
      <alignment horizontal="center" vertical="center"/>
    </xf>
    <xf numFmtId="0" fontId="0" fillId="3" borderId="27" xfId="0" applyFill="1" applyBorder="1" applyAlignment="1">
      <alignment horizontal="center" vertical="center"/>
    </xf>
    <xf numFmtId="0" fontId="0" fillId="3" borderId="30" xfId="0" applyFill="1" applyBorder="1" applyAlignment="1">
      <alignment horizontal="center" vertical="center"/>
    </xf>
    <xf numFmtId="0" fontId="0" fillId="0" borderId="26" xfId="0" applyBorder="1" applyAlignment="1">
      <alignment horizontal="center" vertical="center"/>
    </xf>
    <xf numFmtId="0" fontId="0" fillId="0" borderId="29" xfId="0" applyBorder="1" applyAlignment="1">
      <alignment horizontal="center" vertical="center"/>
    </xf>
    <xf numFmtId="0" fontId="0" fillId="0" borderId="27" xfId="0" applyBorder="1" applyAlignment="1">
      <alignment horizontal="center" vertical="center"/>
    </xf>
    <xf numFmtId="0" fontId="0" fillId="0" borderId="30" xfId="0" applyBorder="1" applyAlignment="1">
      <alignment horizontal="center" vertical="center"/>
    </xf>
    <xf numFmtId="0" fontId="0" fillId="8" borderId="31" xfId="0" applyFill="1" applyBorder="1" applyAlignment="1">
      <alignment horizontal="center" vertical="center"/>
    </xf>
    <xf numFmtId="0" fontId="0" fillId="8" borderId="32" xfId="0" applyFill="1" applyBorder="1" applyAlignment="1">
      <alignment horizontal="center" vertical="center"/>
    </xf>
    <xf numFmtId="0" fontId="0" fillId="8" borderId="33" xfId="0" applyFill="1" applyBorder="1" applyAlignment="1">
      <alignment horizontal="center" vertical="center"/>
    </xf>
    <xf numFmtId="0" fontId="15" fillId="12" borderId="2" xfId="1" applyFont="1" applyFill="1" applyBorder="1" applyAlignment="1">
      <alignment horizontal="center" wrapText="1"/>
    </xf>
    <xf numFmtId="0" fontId="15" fillId="12" borderId="39" xfId="1" applyFont="1" applyFill="1" applyBorder="1" applyAlignment="1">
      <alignment horizontal="center" wrapText="1"/>
    </xf>
    <xf numFmtId="0" fontId="15" fillId="12" borderId="3" xfId="1" applyFont="1" applyFill="1" applyBorder="1" applyAlignment="1">
      <alignment horizontal="center" wrapText="1"/>
    </xf>
    <xf numFmtId="0" fontId="13" fillId="9" borderId="2" xfId="4" applyFont="1" applyFill="1" applyBorder="1" applyAlignment="1">
      <alignment horizontal="left" vertical="top" wrapText="1"/>
    </xf>
    <xf numFmtId="0" fontId="13" fillId="9" borderId="39" xfId="4" applyFont="1" applyFill="1" applyBorder="1" applyAlignment="1">
      <alignment horizontal="left" vertical="top" wrapText="1"/>
    </xf>
    <xf numFmtId="0" fontId="13" fillId="9" borderId="3" xfId="4" applyFont="1" applyFill="1" applyBorder="1" applyAlignment="1">
      <alignment horizontal="left" vertical="top" wrapText="1"/>
    </xf>
    <xf numFmtId="0" fontId="3" fillId="12" borderId="2" xfId="7" applyFont="1" applyFill="1" applyBorder="1" applyAlignment="1">
      <alignment horizontal="center" wrapText="1"/>
    </xf>
    <xf numFmtId="0" fontId="3" fillId="12" borderId="39" xfId="7" applyFont="1" applyFill="1" applyBorder="1" applyAlignment="1">
      <alignment horizontal="center" wrapText="1"/>
    </xf>
    <xf numFmtId="0" fontId="3" fillId="12" borderId="3" xfId="7" applyFont="1" applyFill="1" applyBorder="1" applyAlignment="1">
      <alignment horizontal="center" wrapText="1"/>
    </xf>
    <xf numFmtId="0" fontId="7" fillId="9" borderId="2" xfId="4" applyFont="1" applyFill="1" applyBorder="1" applyAlignment="1">
      <alignment horizontal="left" vertical="top" wrapText="1"/>
    </xf>
    <xf numFmtId="0" fontId="7" fillId="9" borderId="39" xfId="4" applyFont="1" applyFill="1" applyBorder="1" applyAlignment="1">
      <alignment horizontal="left" vertical="top" wrapText="1"/>
    </xf>
    <xf numFmtId="0" fontId="7" fillId="9" borderId="3" xfId="4" applyFont="1" applyFill="1" applyBorder="1" applyAlignment="1">
      <alignment horizontal="left" vertical="top" wrapText="1"/>
    </xf>
    <xf numFmtId="0" fontId="26" fillId="14" borderId="3" xfId="2" applyFont="1" applyFill="1" applyBorder="1" applyAlignment="1">
      <alignment horizontal="center" wrapText="1"/>
    </xf>
    <xf numFmtId="0" fontId="26" fillId="14" borderId="39" xfId="2" applyFont="1" applyFill="1" applyBorder="1" applyAlignment="1">
      <alignment horizontal="center" wrapText="1"/>
    </xf>
    <xf numFmtId="0" fontId="26" fillId="14" borderId="2" xfId="2" applyFont="1" applyFill="1" applyBorder="1" applyAlignment="1">
      <alignment horizontal="center" wrapText="1"/>
    </xf>
    <xf numFmtId="0" fontId="19" fillId="9" borderId="2" xfId="4" applyFont="1" applyFill="1" applyBorder="1" applyAlignment="1">
      <alignment horizontal="left" vertical="top" wrapText="1"/>
    </xf>
    <xf numFmtId="0" fontId="19" fillId="9" borderId="39" xfId="4" applyFont="1" applyFill="1" applyBorder="1" applyAlignment="1">
      <alignment horizontal="left" vertical="top" wrapText="1"/>
    </xf>
    <xf numFmtId="0" fontId="19" fillId="9" borderId="3" xfId="4" applyFont="1" applyFill="1" applyBorder="1" applyAlignment="1">
      <alignment horizontal="left" vertical="top" wrapText="1"/>
    </xf>
    <xf numFmtId="0" fontId="18" fillId="0" borderId="0" xfId="9"/>
    <xf numFmtId="0" fontId="19" fillId="9" borderId="43" xfId="2" applyFont="1" applyFill="1" applyBorder="1" applyAlignment="1">
      <alignment horizontal="center" vertical="center" wrapText="1"/>
    </xf>
    <xf numFmtId="0" fontId="19" fillId="9" borderId="44" xfId="2" applyFont="1" applyFill="1" applyBorder="1" applyAlignment="1">
      <alignment horizontal="center" vertical="center" wrapText="1"/>
    </xf>
    <xf numFmtId="0" fontId="19" fillId="9" borderId="1" xfId="2" applyFont="1" applyFill="1" applyBorder="1" applyAlignment="1">
      <alignment horizontal="center" vertical="center" wrapText="1"/>
    </xf>
    <xf numFmtId="14" fontId="19" fillId="9" borderId="1" xfId="2" applyNumberFormat="1" applyFont="1" applyFill="1" applyBorder="1" applyAlignment="1">
      <alignment horizontal="center" vertical="center" wrapText="1"/>
    </xf>
    <xf numFmtId="0" fontId="20" fillId="9" borderId="1" xfId="2" applyFont="1" applyFill="1" applyBorder="1" applyAlignment="1">
      <alignment horizontal="center" vertical="center" wrapText="1"/>
    </xf>
    <xf numFmtId="0" fontId="19" fillId="0" borderId="1" xfId="2" applyFont="1" applyBorder="1" applyAlignment="1">
      <alignment vertical="center" wrapText="1"/>
    </xf>
    <xf numFmtId="0" fontId="19" fillId="0" borderId="1" xfId="2" applyFont="1" applyBorder="1" applyAlignment="1">
      <alignment vertical="top" wrapText="1"/>
    </xf>
    <xf numFmtId="0" fontId="19" fillId="0" borderId="1" xfId="9" applyFont="1" applyBorder="1"/>
    <xf numFmtId="0" fontId="19" fillId="0" borderId="1" xfId="2" applyFont="1" applyBorder="1" applyAlignment="1">
      <alignment horizontal="center" vertical="center" wrapText="1"/>
    </xf>
    <xf numFmtId="0" fontId="19" fillId="0" borderId="1" xfId="9" applyFont="1" applyBorder="1" applyAlignment="1">
      <alignment vertical="center"/>
    </xf>
    <xf numFmtId="0" fontId="19" fillId="0" borderId="1" xfId="9" applyFont="1" applyBorder="1" applyAlignment="1">
      <alignment horizontal="left" vertical="center"/>
    </xf>
    <xf numFmtId="0" fontId="19" fillId="7" borderId="1" xfId="2" applyFont="1" applyFill="1" applyBorder="1" applyAlignment="1">
      <alignment horizontal="left" vertical="center" wrapText="1"/>
    </xf>
    <xf numFmtId="0" fontId="19" fillId="0" borderId="1" xfId="2" applyFont="1" applyBorder="1" applyAlignment="1">
      <alignment horizontal="left" vertical="center" wrapText="1"/>
    </xf>
    <xf numFmtId="0" fontId="23" fillId="9" borderId="1" xfId="2" applyFont="1" applyFill="1" applyBorder="1" applyAlignment="1">
      <alignment horizontal="center" vertical="center" wrapText="1"/>
    </xf>
    <xf numFmtId="0" fontId="19" fillId="0" borderId="0" xfId="9" applyFont="1"/>
    <xf numFmtId="0" fontId="19" fillId="9" borderId="1" xfId="2" applyFont="1" applyFill="1" applyBorder="1" applyAlignment="1">
      <alignment horizontal="left" vertical="center" wrapText="1"/>
    </xf>
    <xf numFmtId="0" fontId="25" fillId="0" borderId="0" xfId="2" applyFont="1" applyAlignment="1">
      <alignment vertical="center" wrapText="1"/>
    </xf>
    <xf numFmtId="0" fontId="26" fillId="14" borderId="1" xfId="2" applyFont="1" applyFill="1" applyBorder="1" applyAlignment="1">
      <alignment horizontal="center" vertical="center" wrapText="1"/>
    </xf>
    <xf numFmtId="9" fontId="19" fillId="9" borderId="17" xfId="4" applyNumberFormat="1" applyFont="1" applyFill="1" applyBorder="1" applyAlignment="1" applyProtection="1">
      <alignment vertical="center" wrapText="1"/>
      <protection locked="0"/>
    </xf>
    <xf numFmtId="9" fontId="19" fillId="9" borderId="35" xfId="4" applyNumberFormat="1" applyFont="1" applyFill="1" applyBorder="1" applyAlignment="1" applyProtection="1">
      <alignment vertical="center" wrapText="1"/>
      <protection locked="0"/>
    </xf>
    <xf numFmtId="9" fontId="19" fillId="9" borderId="6" xfId="4" applyNumberFormat="1" applyFont="1" applyFill="1" applyBorder="1" applyAlignment="1" applyProtection="1">
      <alignment vertical="center" wrapText="1"/>
      <protection locked="0"/>
    </xf>
    <xf numFmtId="0" fontId="19" fillId="0" borderId="0" xfId="2" applyFont="1" applyAlignment="1">
      <alignment vertical="center" wrapText="1"/>
    </xf>
    <xf numFmtId="9" fontId="19" fillId="9" borderId="41" xfId="4" applyNumberFormat="1" applyFont="1" applyFill="1" applyBorder="1" applyAlignment="1" applyProtection="1">
      <alignment vertical="center" wrapText="1"/>
      <protection locked="0"/>
    </xf>
    <xf numFmtId="9" fontId="19" fillId="9" borderId="0" xfId="4" applyNumberFormat="1" applyFont="1" applyFill="1" applyAlignment="1" applyProtection="1">
      <alignment vertical="center" wrapText="1"/>
      <protection locked="0"/>
    </xf>
    <xf numFmtId="9" fontId="19" fillId="9" borderId="1" xfId="4" applyNumberFormat="1" applyFont="1" applyFill="1" applyBorder="1" applyAlignment="1">
      <alignment vertical="center" wrapText="1"/>
    </xf>
    <xf numFmtId="0" fontId="19" fillId="9" borderId="39" xfId="4" applyFont="1" applyFill="1" applyBorder="1" applyAlignment="1">
      <alignment wrapText="1"/>
    </xf>
    <xf numFmtId="0" fontId="19" fillId="9" borderId="2" xfId="4" applyFont="1" applyFill="1" applyBorder="1" applyAlignment="1">
      <alignment horizontal="right" wrapText="1"/>
    </xf>
    <xf numFmtId="9" fontId="19" fillId="9" borderId="40" xfId="4" applyNumberFormat="1" applyFont="1" applyFill="1" applyBorder="1" applyAlignment="1" applyProtection="1">
      <alignment vertical="center" wrapText="1"/>
      <protection locked="0"/>
    </xf>
    <xf numFmtId="0" fontId="19" fillId="9" borderId="1" xfId="4" applyFont="1" applyFill="1" applyBorder="1" applyAlignment="1">
      <alignment wrapText="1"/>
    </xf>
    <xf numFmtId="0" fontId="19" fillId="9" borderId="1" xfId="4" applyFont="1" applyFill="1" applyBorder="1" applyAlignment="1">
      <alignment horizontal="right" wrapText="1"/>
    </xf>
    <xf numFmtId="0" fontId="19" fillId="9" borderId="41" xfId="2" applyFont="1" applyFill="1" applyBorder="1" applyAlignment="1">
      <alignment vertical="center" wrapText="1"/>
    </xf>
    <xf numFmtId="0" fontId="19" fillId="9" borderId="0" xfId="2" applyFont="1" applyFill="1" applyAlignment="1">
      <alignment vertical="center" wrapText="1"/>
    </xf>
    <xf numFmtId="0" fontId="27" fillId="14" borderId="1" xfId="2" applyFont="1" applyFill="1" applyBorder="1" applyAlignment="1">
      <alignment horizontal="center" vertical="center" wrapText="1"/>
    </xf>
    <xf numFmtId="0" fontId="27" fillId="14" borderId="2" xfId="2" applyFont="1" applyFill="1" applyBorder="1" applyAlignment="1">
      <alignment horizontal="center" vertical="center" wrapText="1"/>
    </xf>
    <xf numFmtId="0" fontId="19" fillId="9" borderId="40" xfId="2" applyFont="1" applyFill="1" applyBorder="1" applyAlignment="1">
      <alignment vertical="center" wrapText="1"/>
    </xf>
    <xf numFmtId="0" fontId="19" fillId="9" borderId="6" xfId="2" applyFont="1" applyFill="1" applyBorder="1" applyAlignment="1">
      <alignment horizontal="center" vertical="center" wrapText="1"/>
    </xf>
    <xf numFmtId="0" fontId="19" fillId="9" borderId="1" xfId="2" applyFont="1" applyFill="1" applyBorder="1" applyAlignment="1">
      <alignment horizontal="left" vertical="top" wrapText="1"/>
    </xf>
    <xf numFmtId="0" fontId="25" fillId="13" borderId="1" xfId="2" applyFont="1" applyFill="1" applyBorder="1" applyAlignment="1">
      <alignment horizontal="left" vertical="center" wrapText="1"/>
    </xf>
    <xf numFmtId="0" fontId="19" fillId="13" borderId="1" xfId="2" applyFont="1" applyFill="1" applyBorder="1" applyAlignment="1">
      <alignment horizontal="center" vertical="center" wrapText="1"/>
    </xf>
    <xf numFmtId="0" fontId="19" fillId="9" borderId="5" xfId="2" applyFont="1" applyFill="1" applyBorder="1" applyAlignment="1">
      <alignment horizontal="center" vertical="center" wrapText="1"/>
    </xf>
    <xf numFmtId="0" fontId="25" fillId="13" borderId="1" xfId="2" applyFont="1" applyFill="1" applyBorder="1" applyAlignment="1">
      <alignment vertical="center" wrapText="1"/>
    </xf>
  </cellXfs>
  <cellStyles count="10">
    <cellStyle name="Hyperlink" xfId="3" builtinId="8"/>
    <cellStyle name="Hyperlink 2" xfId="6" xr:uid="{96984C50-C6A7-41B5-B759-9DDCD96489C8}"/>
    <cellStyle name="Normal" xfId="0" builtinId="0"/>
    <cellStyle name="Normal 2" xfId="1" xr:uid="{1DD1F775-ED65-408A-BDE8-912BFD536378}"/>
    <cellStyle name="Normal 2 2" xfId="5" xr:uid="{6FEFBBC8-9F04-4FB3-BF9A-1C6FF0BE6023}"/>
    <cellStyle name="Normal 2 3" xfId="2" xr:uid="{E2B3F38F-CD33-48C9-8615-6BCA2BB39295}"/>
    <cellStyle name="Normal 2 3 3" xfId="8" xr:uid="{4DDEBBD6-D22E-46CF-9DD6-A73B183E55C6}"/>
    <cellStyle name="Normal 2 5" xfId="7" xr:uid="{DAC0D6EA-AB59-41E2-B49F-A74105E8516C}"/>
    <cellStyle name="Normal 3" xfId="9" xr:uid="{2A1BB50E-9C14-4229-ADE5-8925FAC4FF76}"/>
    <cellStyle name="Normal_Phoenix_Delta_TestSuite0.7" xfId="4" xr:uid="{57F94F76-1879-43A9-B5CD-9484821B92A8}"/>
  </cellStyles>
  <dxfs count="220">
    <dxf>
      <font>
        <b val="0"/>
        <i val="0"/>
        <strike val="0"/>
        <condense val="0"/>
        <extend val="0"/>
        <outline val="0"/>
        <shadow val="0"/>
        <u val="none"/>
        <vertAlign val="baseline"/>
        <sz val="11"/>
        <color auto="1"/>
        <name val="Calibri"/>
        <family val="2"/>
        <scheme val="minor"/>
      </font>
      <fill>
        <patternFill patternType="solid">
          <fgColor indexed="64"/>
          <bgColor theme="4"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164" formatCode="dd/mm/yyyy"/>
      <fill>
        <patternFill patternType="solid">
          <fgColor indexed="64"/>
          <bgColor theme="4"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solid">
          <fgColor indexed="64"/>
          <bgColor theme="4"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solid">
          <fgColor indexed="64"/>
          <bgColor theme="4"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solid">
          <fgColor indexed="64"/>
          <bgColor theme="4"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1"/>
    </dxf>
    <dxf>
      <font>
        <b val="0"/>
        <i val="0"/>
        <strike val="0"/>
        <condense val="0"/>
        <extend val="0"/>
        <outline val="0"/>
        <shadow val="0"/>
        <u val="none"/>
        <vertAlign val="baseline"/>
        <sz val="11"/>
        <color auto="1"/>
        <name val="Calibri"/>
        <family val="2"/>
        <scheme val="minor"/>
      </font>
      <fill>
        <patternFill patternType="solid">
          <fgColor indexed="64"/>
          <bgColor theme="4"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solid">
          <fgColor indexed="64"/>
          <bgColor theme="4"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left style="thin">
          <color indexed="64"/>
        </left>
      </border>
    </dxf>
    <dxf>
      <font>
        <b val="0"/>
        <i val="0"/>
        <strike val="0"/>
        <condense val="0"/>
        <extend val="0"/>
        <outline val="0"/>
        <shadow val="0"/>
        <u val="none"/>
        <vertAlign val="baseline"/>
        <sz val="11"/>
        <color auto="1"/>
        <name val="Calibri"/>
        <family val="2"/>
        <scheme val="minor"/>
      </font>
      <fill>
        <patternFill patternType="solid">
          <fgColor indexed="64"/>
          <bgColor theme="4" tint="0.79998168889431442"/>
        </patternFill>
      </fill>
      <alignment horizontal="center" vertical="center"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8" tint="-0.499984740745262"/>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ill>
        <patternFill>
          <bgColor theme="9" tint="-0.24994659260841701"/>
        </patternFill>
      </fill>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ill>
        <patternFill>
          <bgColor theme="9" tint="-0.24994659260841701"/>
        </patternFill>
      </fill>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ill>
        <patternFill>
          <bgColor theme="9" tint="-0.24994659260841701"/>
        </patternFill>
      </fill>
    </dxf>
    <dxf>
      <font>
        <b/>
        <i val="0"/>
        <condense val="0"/>
        <extend val="0"/>
        <color indexed="52"/>
      </font>
    </dxf>
    <dxf>
      <font>
        <b/>
        <i val="0"/>
        <condense val="0"/>
        <extend val="0"/>
        <color indexed="10"/>
      </font>
    </dxf>
    <dxf>
      <font>
        <b/>
        <i val="0"/>
        <color rgb="FF00B050"/>
      </font>
    </dxf>
    <dxf>
      <fill>
        <patternFill>
          <bgColor theme="9" tint="-0.24994659260841701"/>
        </patternFill>
      </fill>
    </dxf>
    <dxf>
      <font>
        <b/>
        <i val="0"/>
        <condense val="0"/>
        <extend val="0"/>
        <color indexed="52"/>
      </font>
    </dxf>
    <dxf>
      <font>
        <b/>
        <i val="0"/>
        <condense val="0"/>
        <extend val="0"/>
        <color indexed="10"/>
      </font>
    </dxf>
    <dxf>
      <font>
        <b/>
        <i val="0"/>
        <color rgb="FF00B050"/>
      </font>
    </dxf>
    <dxf>
      <fill>
        <patternFill>
          <bgColor theme="9" tint="-0.24994659260841701"/>
        </patternFill>
      </fill>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ill>
        <patternFill>
          <bgColor theme="9" tint="-0.24994659260841701"/>
        </patternFill>
      </fill>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ill>
        <patternFill>
          <bgColor theme="9" tint="-0.24994659260841701"/>
        </patternFill>
      </fill>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val="0"/>
        <i val="0"/>
        <strike val="0"/>
        <condense val="0"/>
        <extend val="0"/>
        <outline val="0"/>
        <shadow val="0"/>
        <u val="none"/>
        <vertAlign val="baseline"/>
        <sz val="10"/>
        <color auto="1"/>
        <name val="Calibri"/>
        <family val="2"/>
        <scheme val="minor"/>
      </font>
      <fill>
        <patternFill patternType="solid">
          <fgColor indexed="64"/>
          <bgColor theme="4"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family val="2"/>
        <scheme val="minor"/>
      </font>
      <numFmt numFmtId="164" formatCode="dd/mm/yyyy"/>
      <fill>
        <patternFill patternType="solid">
          <fgColor indexed="64"/>
          <bgColor theme="4"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family val="2"/>
        <scheme val="minor"/>
      </font>
      <fill>
        <patternFill patternType="solid">
          <fgColor indexed="64"/>
          <bgColor theme="4"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family val="2"/>
        <scheme val="minor"/>
      </font>
      <fill>
        <patternFill patternType="solid">
          <fgColor indexed="64"/>
          <bgColor theme="4"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family val="2"/>
        <scheme val="minor"/>
      </font>
      <fill>
        <patternFill patternType="solid">
          <fgColor indexed="64"/>
          <bgColor theme="4"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1"/>
    </dxf>
    <dxf>
      <font>
        <b val="0"/>
        <i val="0"/>
        <strike val="0"/>
        <condense val="0"/>
        <extend val="0"/>
        <outline val="0"/>
        <shadow val="0"/>
        <u val="none"/>
        <vertAlign val="baseline"/>
        <sz val="10"/>
        <color auto="1"/>
        <name val="Calibri"/>
        <family val="2"/>
        <scheme val="minor"/>
      </font>
      <fill>
        <patternFill patternType="solid">
          <fgColor indexed="64"/>
          <bgColor theme="4"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family val="2"/>
        <scheme val="minor"/>
      </font>
      <fill>
        <patternFill patternType="solid">
          <fgColor indexed="64"/>
          <bgColor theme="4"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family val="2"/>
        <scheme val="minor"/>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family val="2"/>
        <scheme val="minor"/>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family val="2"/>
        <scheme val="minor"/>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family val="2"/>
        <scheme val="minor"/>
      </font>
      <fill>
        <patternFill patternType="none">
          <fgColor indexed="64"/>
          <bgColor indexed="65"/>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Calibri"/>
        <family val="2"/>
        <scheme val="minor"/>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family val="2"/>
        <scheme val="minor"/>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family val="2"/>
        <scheme val="minor"/>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family val="2"/>
        <scheme val="minor"/>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family val="2"/>
        <scheme val="minor"/>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family val="2"/>
        <scheme val="minor"/>
      </font>
      <fill>
        <patternFill patternType="none">
          <fgColor indexed="64"/>
          <bgColor indexed="65"/>
        </patternFill>
      </fill>
      <alignment horizont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family val="2"/>
        <scheme val="minor"/>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Calibri"/>
        <family val="2"/>
        <scheme val="minor"/>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left style="thin">
          <color indexed="64"/>
        </left>
      </border>
    </dxf>
    <dxf>
      <font>
        <b val="0"/>
        <i val="0"/>
        <strike val="0"/>
        <condense val="0"/>
        <extend val="0"/>
        <outline val="0"/>
        <shadow val="0"/>
        <u val="none"/>
        <vertAlign val="baseline"/>
        <sz val="10"/>
        <color auto="1"/>
        <name val="Calibri"/>
        <family val="2"/>
        <scheme val="minor"/>
      </font>
      <fill>
        <patternFill patternType="solid">
          <fgColor indexed="64"/>
          <bgColor theme="4" tint="0.79998168889431442"/>
        </patternFill>
      </fill>
      <alignment horizontal="center" vertical="center" textRotation="0" wrapText="1" indent="0" justifyLastLine="0" shrinkToFit="0" readingOrder="0"/>
    </dxf>
    <dxf>
      <font>
        <b/>
        <i val="0"/>
        <strike val="0"/>
        <condense val="0"/>
        <extend val="0"/>
        <outline val="0"/>
        <shadow val="0"/>
        <u val="none"/>
        <vertAlign val="baseline"/>
        <sz val="10"/>
        <color theme="0"/>
        <name val="Calibri"/>
        <family val="2"/>
        <scheme val="minor"/>
      </font>
      <fill>
        <patternFill patternType="solid">
          <fgColor indexed="64"/>
          <bgColor theme="8" tint="-0.499984740745262"/>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ill>
        <patternFill>
          <bgColor theme="9" tint="-0.24994659260841701"/>
        </patternFill>
      </fill>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
      <font>
        <b/>
        <i val="0"/>
        <condense val="0"/>
        <extend val="0"/>
        <color indexed="52"/>
      </font>
    </dxf>
    <dxf>
      <font>
        <b/>
        <i val="0"/>
        <condense val="0"/>
        <extend val="0"/>
        <color indexed="10"/>
      </font>
    </dxf>
    <dxf>
      <font>
        <b/>
        <i val="0"/>
        <color rgb="FF00B05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Author" id="{2B6CB907-B027-4281-8A6E-3B678B3CC2E3}" userId="Author"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458F590-99C1-4EBB-B18C-40F20C187445}" name="Table3833512511822589514" displayName="Table3833512511822589514" ref="A13:V31" totalsRowShown="0" headerRowDxfId="173" dataDxfId="172" tableBorderDxfId="171">
  <autoFilter ref="A13:V31" xr:uid="{1BC080DC-F19C-4A2F-B512-3AE054604554}"/>
  <tableColumns count="22">
    <tableColumn id="1" xr3:uid="{4078ADAC-B3F8-45BF-8F8B-751497751DD5}" name="Test Case ID" dataDxfId="170"/>
    <tableColumn id="2" xr3:uid="{000543D7-F51F-43A6-98D6-394864615FCA}" name="Test Case Title/Synopsis" dataDxfId="169"/>
    <tableColumn id="3" xr3:uid="{E2B9D0C0-8F7D-43FB-9C61-B461E3E4426C}" name="Feature/Category" dataDxfId="168"/>
    <tableColumn id="4" xr3:uid="{22DDC3E1-7973-4581-903C-935790B82B22}" name="Sub-Feat./Sub-Cat." dataDxfId="167"/>
    <tableColumn id="15" xr3:uid="{6ECD095D-EE19-4C5F-826D-68AB4138C227}" name="Testcase Created By" dataDxfId="166"/>
    <tableColumn id="6" xr3:uid="{C5DFD904-FD19-4671-8B6D-ACBCB1E4ACE2}" name="Traceability" dataDxfId="165"/>
    <tableColumn id="7" xr3:uid="{0E10C4B3-69D6-42DE-9031-14C526EE8364}" name="Test Case Priority" dataDxfId="164"/>
    <tableColumn id="8" xr3:uid="{DA2BAB67-2444-44C6-803B-7C0C93E178C1}" name="Test Execution Method" dataDxfId="163"/>
    <tableColumn id="9" xr3:uid="{530AEE03-E8CF-4A85-B20F-22F70DFA9438}" name="Test Setup" dataDxfId="162"/>
    <tableColumn id="10" xr3:uid="{FB85D1E7-1FEC-4318-B4B5-47837A45B690}" name="Vehicle Test type" dataDxfId="161"/>
    <tableColumn id="11" xr3:uid="{C5894259-8433-40AD-9ECC-D7139BE43AFD}" name="Pre-Conditions" dataDxfId="160"/>
    <tableColumn id="16" xr3:uid="{0050BAD5-EBD7-4507-BBAD-25581522CBC4}" name="Test Data" dataDxfId="159"/>
    <tableColumn id="12" xr3:uid="{46792A8F-82A6-47D8-9E65-D746767BD8ED}" name="Test Steps" dataDxfId="158"/>
    <tableColumn id="13" xr3:uid="{C635110E-7004-43C5-B3C6-878D936E4442}" name="Expected Outcome" dataDxfId="157"/>
    <tableColumn id="14" xr3:uid="{60AA9C12-B935-477B-96BA-F05B0C949AA6}" name="Testcase Category" dataDxfId="156"/>
    <tableColumn id="23" xr3:uid="{46F4C45D-1DF8-4B6E-B0B2-3732DCF8BC4D}" name="Applicability2" dataDxfId="155"/>
    <tableColumn id="24" xr3:uid="{E9983BA6-97FD-496B-938F-6B04F32FAEFF}" name="Observed Outcome" dataDxfId="154"/>
    <tableColumn id="25" xr3:uid="{C8BAE2F8-ECB2-4844-9EFE-F81759111172}" name="Test Result" dataDxfId="153"/>
    <tableColumn id="26" xr3:uid="{2CAAC24F-E464-4FBD-8292-AD6774805BAD}" name="Ref. to Defect Item5" dataDxfId="152"/>
    <tableColumn id="27" xr3:uid="{BFC39292-F5DB-4893-8EA1-BA058EB6A825}" name="Test Executed By" dataDxfId="151"/>
    <tableColumn id="28" xr3:uid="{DAEB11E0-167B-49FE-BB56-8815E1B8C814}" name="Test Execution Date" dataDxfId="150"/>
    <tableColumn id="29" xr3:uid="{78263FDB-C17A-4B64-8DC1-EE811F7AC6CD}" name="Comments On Execution and Result_x000a_execution and result8" dataDxfId="149"/>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39B6AC3-F583-4841-A080-11D4B0F54CCC}" name="Table383351251182253109" displayName="Table383351251182253109" ref="A13:V43" totalsRowShown="0" headerRowDxfId="24" dataDxfId="23" tableBorderDxfId="22">
  <autoFilter ref="A13:V43" xr:uid="{5F2652AD-4968-4485-B61F-7EBCB7A12407}"/>
  <tableColumns count="22">
    <tableColumn id="1" xr3:uid="{D146EA38-EB19-4C50-AFC9-174AAAE5056B}" name="Test Case ID" dataDxfId="21"/>
    <tableColumn id="2" xr3:uid="{91AED424-4454-4393-8F05-487C39E38BB6}" name="Test Case Title/Synopsis" dataDxfId="20"/>
    <tableColumn id="3" xr3:uid="{7D508DA7-8461-46EB-B3F9-EE9EC528B6DD}" name="Feature/Category" dataDxfId="19"/>
    <tableColumn id="4" xr3:uid="{A4D79192-4271-458F-9D5B-86D3D8E45495}" name="Sub-Feat./Sub-Cat." dataDxfId="18"/>
    <tableColumn id="15" xr3:uid="{984D712A-3643-4B71-B4E0-D35DB6D922F5}" name="Testcase Created By" dataDxfId="17"/>
    <tableColumn id="6" xr3:uid="{366F0236-7827-4326-9D0F-9A909FC4D6E9}" name="Traceability" dataDxfId="16"/>
    <tableColumn id="7" xr3:uid="{3034E9EA-60B1-4DBE-812E-B9EA7C7BED41}" name="Test Case Priority" dataDxfId="15"/>
    <tableColumn id="8" xr3:uid="{F43A4754-AA32-4969-8360-3927E25FF18A}" name="Test Execution Method" dataDxfId="14"/>
    <tableColumn id="9" xr3:uid="{FD8EA43A-D660-4308-B0FF-65D014886DE1}" name="Test Setup" dataDxfId="13"/>
    <tableColumn id="10" xr3:uid="{DE06CE8D-4DA0-4667-AAA0-2BE04B2E0F25}" name="Vehicle Test type" dataDxfId="12"/>
    <tableColumn id="11" xr3:uid="{1985A83E-10A1-4D37-9EA6-633E1854EFCF}" name="Pre-Conditions" dataDxfId="11"/>
    <tableColumn id="16" xr3:uid="{958947CE-4F91-420E-9E33-C86F5BF8D85A}" name="Test Data" dataDxfId="10"/>
    <tableColumn id="12" xr3:uid="{9DA13B27-6F20-47FE-871C-2E36019E1E72}" name="Test Steps" dataDxfId="9"/>
    <tableColumn id="13" xr3:uid="{60C94C46-001A-4551-8ADF-582D6BC7A8DA}" name="Expected Outcome" dataDxfId="8"/>
    <tableColumn id="14" xr3:uid="{5ECF1A20-4CF9-4B39-AE4E-EAFE888ED669}" name="Testcase Category" dataDxfId="7"/>
    <tableColumn id="23" xr3:uid="{FB733DB3-3051-4A90-B559-0A9B439D043C}" name="Applicability2" dataDxfId="6"/>
    <tableColumn id="24" xr3:uid="{A8A9CF98-D942-4CD7-992B-BA03935777C0}" name="Observed Outcome" dataDxfId="5"/>
    <tableColumn id="25" xr3:uid="{796A5CCB-7464-45B7-9B33-73442835796F}" name="Test Result" dataDxfId="4"/>
    <tableColumn id="26" xr3:uid="{38FBE535-46CD-43EF-86FE-A103DE122E90}" name="Ref. to Defect Item5" dataDxfId="3"/>
    <tableColumn id="27" xr3:uid="{B7DFEC90-18F8-4D46-B920-90A108747933}" name="Test Executed By" dataDxfId="2"/>
    <tableColumn id="28" xr3:uid="{4B5D692A-A85C-437B-890C-C3622F10091F}" name="Test Execution Date" dataDxfId="1"/>
    <tableColumn id="29" xr3:uid="{0DDC0D78-64C0-4CAB-ACF2-B359DDEA47E5}" name="Comments On Execution and Result_x000a_execution and result8"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6" dT="2019-12-06T03:06:41.45" personId="{2B6CB907-B027-4281-8A6E-3B678B3CC2E3}" id="{FDC9FA50-7983-43BE-ABE8-E510BE6BF963}">
    <text>CAN ID 50F used in 5th gen Model range series.
as per the implemented sheet, 50F not defined</text>
  </threadedComment>
  <threadedComment ref="B26" dT="2019-12-09T12:47:38.73" personId="{2B6CB907-B027-4281-8A6E-3B678B3CC2E3}" id="{ECDB640B-942A-40EB-8FD6-E2C00A0198BC}" parentId="{FDC9FA50-7983-43BE-ABE8-E510BE6BF963}">
    <text>Implementation sheet coolant CAN ID is mentioned as 411, But Gen5 vehicle Coolant CAN ID is 50F</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E4038-B8C6-4674-9389-7BE301B9454D}">
  <dimension ref="A1:Q32"/>
  <sheetViews>
    <sheetView topLeftCell="A10" zoomScale="70" zoomScaleNormal="70" workbookViewId="0">
      <selection activeCell="J38" sqref="J38"/>
    </sheetView>
  </sheetViews>
  <sheetFormatPr defaultRowHeight="14.5" x14ac:dyDescent="0.35"/>
  <cols>
    <col min="1" max="1" width="5.36328125" bestFit="1" customWidth="1"/>
    <col min="2" max="2" width="14.08984375" style="1" customWidth="1"/>
    <col min="3" max="4" width="8.26953125" style="1" customWidth="1"/>
    <col min="5" max="8" width="8.26953125" customWidth="1"/>
    <col min="9" max="9" width="10.81640625" customWidth="1"/>
    <col min="10" max="12" width="10.36328125" customWidth="1"/>
    <col min="13" max="13" width="12" customWidth="1"/>
    <col min="14" max="15" width="14.08984375" customWidth="1"/>
    <col min="16" max="16" width="40.1796875" customWidth="1"/>
    <col min="17" max="17" width="26.81640625" customWidth="1"/>
  </cols>
  <sheetData>
    <row r="1" spans="1:17" x14ac:dyDescent="0.35">
      <c r="A1" s="114" t="s">
        <v>0</v>
      </c>
      <c r="B1" s="127" t="s">
        <v>19</v>
      </c>
      <c r="C1" s="128"/>
      <c r="D1" s="128"/>
      <c r="E1" s="128"/>
      <c r="F1" s="128"/>
      <c r="G1" s="128"/>
      <c r="H1" s="129"/>
      <c r="I1" s="117" t="s">
        <v>18</v>
      </c>
      <c r="J1" s="117"/>
      <c r="K1" s="117"/>
      <c r="L1" s="117"/>
      <c r="M1" s="117"/>
      <c r="N1" s="117"/>
      <c r="O1" s="118" t="s">
        <v>6</v>
      </c>
      <c r="P1" s="125" t="s">
        <v>5</v>
      </c>
      <c r="Q1" s="14"/>
    </row>
    <row r="2" spans="1:17" ht="14.5" customHeight="1" x14ac:dyDescent="0.35">
      <c r="A2" s="115"/>
      <c r="B2" s="9" t="s">
        <v>1</v>
      </c>
      <c r="C2" s="120" t="s">
        <v>23</v>
      </c>
      <c r="D2" s="121"/>
      <c r="E2" s="120" t="s">
        <v>2</v>
      </c>
      <c r="F2" s="121"/>
      <c r="G2" s="120" t="s">
        <v>3</v>
      </c>
      <c r="H2" s="122"/>
      <c r="I2" s="123" t="s">
        <v>13</v>
      </c>
      <c r="J2" s="132" t="s">
        <v>14</v>
      </c>
      <c r="K2" s="132"/>
      <c r="L2" s="132" t="s">
        <v>26</v>
      </c>
      <c r="M2" s="132"/>
      <c r="N2" s="130" t="s">
        <v>4</v>
      </c>
      <c r="O2" s="119"/>
      <c r="P2" s="126"/>
      <c r="Q2" s="15"/>
    </row>
    <row r="3" spans="1:17" x14ac:dyDescent="0.35">
      <c r="A3" s="116"/>
      <c r="B3" s="9"/>
      <c r="C3" s="4" t="s">
        <v>10</v>
      </c>
      <c r="D3" s="4" t="s">
        <v>11</v>
      </c>
      <c r="E3" s="4" t="s">
        <v>10</v>
      </c>
      <c r="F3" s="4" t="s">
        <v>11</v>
      </c>
      <c r="G3" s="4" t="s">
        <v>10</v>
      </c>
      <c r="H3" s="10" t="s">
        <v>11</v>
      </c>
      <c r="I3" s="124"/>
      <c r="J3" s="5" t="s">
        <v>15</v>
      </c>
      <c r="K3" s="5" t="s">
        <v>16</v>
      </c>
      <c r="L3" s="5" t="s">
        <v>15</v>
      </c>
      <c r="M3" s="5" t="s">
        <v>16</v>
      </c>
      <c r="N3" s="131"/>
      <c r="O3" s="119"/>
      <c r="P3" s="126"/>
      <c r="Q3" s="15"/>
    </row>
    <row r="4" spans="1:17" x14ac:dyDescent="0.35">
      <c r="A4" s="7">
        <v>1</v>
      </c>
      <c r="B4" s="11" t="s">
        <v>7</v>
      </c>
      <c r="C4" s="3" t="s">
        <v>8</v>
      </c>
      <c r="D4" s="3" t="s">
        <v>20</v>
      </c>
      <c r="E4" s="3" t="s">
        <v>12</v>
      </c>
      <c r="F4" s="3" t="s">
        <v>12</v>
      </c>
      <c r="G4" s="3" t="s">
        <v>12</v>
      </c>
      <c r="H4" s="12" t="s">
        <v>12</v>
      </c>
      <c r="I4" s="8" t="s">
        <v>17</v>
      </c>
      <c r="J4" s="2" t="s">
        <v>17</v>
      </c>
      <c r="K4" s="2" t="s">
        <v>17</v>
      </c>
      <c r="L4" s="2" t="s">
        <v>9</v>
      </c>
      <c r="M4" s="2" t="s">
        <v>9</v>
      </c>
      <c r="N4" s="2" t="s">
        <v>9</v>
      </c>
      <c r="O4" s="2" t="s">
        <v>29</v>
      </c>
      <c r="P4" s="6"/>
      <c r="Q4" s="15"/>
    </row>
    <row r="5" spans="1:17" x14ac:dyDescent="0.35">
      <c r="A5" s="7">
        <v>2</v>
      </c>
      <c r="B5" s="11" t="s">
        <v>7</v>
      </c>
      <c r="C5" s="3" t="s">
        <v>8</v>
      </c>
      <c r="D5" s="3" t="s">
        <v>21</v>
      </c>
      <c r="E5" s="3" t="s">
        <v>12</v>
      </c>
      <c r="F5" s="3" t="s">
        <v>12</v>
      </c>
      <c r="G5" s="3" t="s">
        <v>12</v>
      </c>
      <c r="H5" s="12" t="s">
        <v>12</v>
      </c>
      <c r="I5" s="8" t="s">
        <v>9</v>
      </c>
      <c r="J5" s="2" t="s">
        <v>9</v>
      </c>
      <c r="K5" s="2" t="s">
        <v>9</v>
      </c>
      <c r="L5" s="2" t="s">
        <v>9</v>
      </c>
      <c r="M5" s="2" t="s">
        <v>9</v>
      </c>
      <c r="N5" s="2" t="s">
        <v>9</v>
      </c>
      <c r="O5" s="2" t="s">
        <v>29</v>
      </c>
      <c r="P5" s="6"/>
      <c r="Q5" s="15"/>
    </row>
    <row r="6" spans="1:17" x14ac:dyDescent="0.35">
      <c r="A6" s="7">
        <v>3</v>
      </c>
      <c r="B6" s="11" t="s">
        <v>7</v>
      </c>
      <c r="C6" s="3" t="s">
        <v>8</v>
      </c>
      <c r="D6" s="3" t="s">
        <v>20</v>
      </c>
      <c r="E6" s="3">
        <v>280</v>
      </c>
      <c r="F6" s="3">
        <v>0</v>
      </c>
      <c r="G6" s="3" t="s">
        <v>12</v>
      </c>
      <c r="H6" s="12" t="s">
        <v>12</v>
      </c>
      <c r="I6" s="8" t="s">
        <v>17</v>
      </c>
      <c r="J6" s="2" t="s">
        <v>17</v>
      </c>
      <c r="K6" s="2" t="s">
        <v>17</v>
      </c>
      <c r="L6" s="2" t="s">
        <v>9</v>
      </c>
      <c r="M6" s="2" t="s">
        <v>9</v>
      </c>
      <c r="N6" s="2" t="s">
        <v>9</v>
      </c>
      <c r="O6" s="2" t="s">
        <v>29</v>
      </c>
      <c r="P6" s="6"/>
      <c r="Q6" s="15"/>
    </row>
    <row r="7" spans="1:17" x14ac:dyDescent="0.35">
      <c r="A7" s="7">
        <v>4</v>
      </c>
      <c r="B7" s="11" t="s">
        <v>7</v>
      </c>
      <c r="C7" s="3" t="s">
        <v>8</v>
      </c>
      <c r="D7" s="3" t="s">
        <v>20</v>
      </c>
      <c r="E7" s="3">
        <v>280</v>
      </c>
      <c r="F7" s="3">
        <v>60</v>
      </c>
      <c r="G7" s="3" t="s">
        <v>12</v>
      </c>
      <c r="H7" s="12" t="s">
        <v>12</v>
      </c>
      <c r="I7" s="8" t="s">
        <v>17</v>
      </c>
      <c r="J7" s="2" t="s">
        <v>17</v>
      </c>
      <c r="K7" s="2" t="s">
        <v>17</v>
      </c>
      <c r="L7" s="2" t="s">
        <v>17</v>
      </c>
      <c r="M7" s="2" t="s">
        <v>17</v>
      </c>
      <c r="N7" s="2" t="s">
        <v>22</v>
      </c>
      <c r="O7" s="2" t="s">
        <v>29</v>
      </c>
      <c r="P7" s="6" t="s">
        <v>24</v>
      </c>
      <c r="Q7" s="15"/>
    </row>
    <row r="8" spans="1:17" x14ac:dyDescent="0.35">
      <c r="A8" s="7">
        <v>5</v>
      </c>
      <c r="B8" s="11" t="s">
        <v>7</v>
      </c>
      <c r="C8" s="3" t="s">
        <v>8</v>
      </c>
      <c r="D8" s="3" t="s">
        <v>20</v>
      </c>
      <c r="E8" s="3">
        <v>280</v>
      </c>
      <c r="F8" s="3">
        <v>60</v>
      </c>
      <c r="G8" s="3">
        <v>180</v>
      </c>
      <c r="H8" s="12">
        <v>0</v>
      </c>
      <c r="I8" s="8" t="s">
        <v>17</v>
      </c>
      <c r="J8" s="2" t="s">
        <v>17</v>
      </c>
      <c r="K8" s="2" t="s">
        <v>17</v>
      </c>
      <c r="L8" s="2" t="s">
        <v>17</v>
      </c>
      <c r="M8" s="2" t="s">
        <v>17</v>
      </c>
      <c r="N8" s="2" t="s">
        <v>22</v>
      </c>
      <c r="O8" s="2" t="s">
        <v>29</v>
      </c>
      <c r="P8" s="6" t="s">
        <v>24</v>
      </c>
      <c r="Q8" s="15"/>
    </row>
    <row r="9" spans="1:17" x14ac:dyDescent="0.35">
      <c r="A9" s="7">
        <v>6</v>
      </c>
      <c r="B9" s="11" t="s">
        <v>7</v>
      </c>
      <c r="C9" s="3" t="s">
        <v>8</v>
      </c>
      <c r="D9" s="3" t="s">
        <v>20</v>
      </c>
      <c r="E9" s="3">
        <v>280</v>
      </c>
      <c r="F9" s="3">
        <v>60</v>
      </c>
      <c r="G9" s="3">
        <v>180</v>
      </c>
      <c r="H9" s="12">
        <v>2000</v>
      </c>
      <c r="I9" s="8" t="s">
        <v>17</v>
      </c>
      <c r="J9" s="2" t="s">
        <v>17</v>
      </c>
      <c r="K9" s="2" t="s">
        <v>17</v>
      </c>
      <c r="L9" s="2" t="s">
        <v>17</v>
      </c>
      <c r="M9" s="2" t="s">
        <v>17</v>
      </c>
      <c r="N9" s="2" t="s">
        <v>22</v>
      </c>
      <c r="O9" s="2" t="s">
        <v>29</v>
      </c>
      <c r="P9" s="6" t="s">
        <v>31</v>
      </c>
      <c r="Q9" s="15"/>
    </row>
    <row r="10" spans="1:17" x14ac:dyDescent="0.35">
      <c r="A10" s="7">
        <v>7</v>
      </c>
      <c r="B10" s="11" t="s">
        <v>7</v>
      </c>
      <c r="C10" s="3" t="s">
        <v>8</v>
      </c>
      <c r="D10" s="3" t="s">
        <v>20</v>
      </c>
      <c r="E10" s="3">
        <v>280</v>
      </c>
      <c r="F10" s="3" t="s">
        <v>25</v>
      </c>
      <c r="G10" s="3">
        <v>180</v>
      </c>
      <c r="H10" s="12">
        <v>0</v>
      </c>
      <c r="I10" s="8" t="s">
        <v>17</v>
      </c>
      <c r="J10" s="2" t="s">
        <v>17</v>
      </c>
      <c r="K10" s="2" t="s">
        <v>17</v>
      </c>
      <c r="L10" s="2" t="s">
        <v>9</v>
      </c>
      <c r="M10" s="2" t="s">
        <v>9</v>
      </c>
      <c r="N10" s="2" t="s">
        <v>9</v>
      </c>
      <c r="O10" s="2" t="s">
        <v>29</v>
      </c>
      <c r="P10" s="6"/>
      <c r="Q10" s="15"/>
    </row>
    <row r="11" spans="1:17" ht="15" thickBot="1" x14ac:dyDescent="0.4">
      <c r="A11" s="7">
        <v>8</v>
      </c>
      <c r="B11" s="11" t="s">
        <v>7</v>
      </c>
      <c r="C11" s="3" t="s">
        <v>8</v>
      </c>
      <c r="D11" s="17" t="s">
        <v>20</v>
      </c>
      <c r="E11" s="3">
        <v>280</v>
      </c>
      <c r="F11" s="3">
        <v>60</v>
      </c>
      <c r="G11" s="3">
        <v>180</v>
      </c>
      <c r="H11" s="12" t="s">
        <v>25</v>
      </c>
      <c r="I11" s="13" t="s">
        <v>17</v>
      </c>
      <c r="J11" s="19" t="s">
        <v>17</v>
      </c>
      <c r="K11" s="19" t="s">
        <v>17</v>
      </c>
      <c r="L11" s="19" t="s">
        <v>17</v>
      </c>
      <c r="M11" s="19" t="s">
        <v>17</v>
      </c>
      <c r="N11" s="19" t="s">
        <v>22</v>
      </c>
      <c r="O11" s="21" t="s">
        <v>33</v>
      </c>
      <c r="P11" s="20" t="s">
        <v>38</v>
      </c>
      <c r="Q11" s="15" t="s">
        <v>39</v>
      </c>
    </row>
    <row r="12" spans="1:17" x14ac:dyDescent="0.35">
      <c r="A12" s="7">
        <v>9</v>
      </c>
      <c r="B12" s="139" t="s">
        <v>7</v>
      </c>
      <c r="C12" s="141" t="s">
        <v>8</v>
      </c>
      <c r="D12" s="141" t="s">
        <v>20</v>
      </c>
      <c r="E12" s="111" t="s">
        <v>35</v>
      </c>
      <c r="F12" s="112"/>
      <c r="G12" s="112"/>
      <c r="H12" s="113"/>
      <c r="I12" s="143" t="s">
        <v>17</v>
      </c>
      <c r="J12" s="145" t="s">
        <v>17</v>
      </c>
      <c r="K12" s="145" t="s">
        <v>17</v>
      </c>
      <c r="L12" s="145" t="s">
        <v>9</v>
      </c>
      <c r="M12" s="145" t="s">
        <v>9</v>
      </c>
      <c r="N12" s="145" t="s">
        <v>9</v>
      </c>
      <c r="O12" s="133" t="s">
        <v>29</v>
      </c>
      <c r="P12" s="135" t="s">
        <v>34</v>
      </c>
      <c r="Q12" s="137" t="s">
        <v>36</v>
      </c>
    </row>
    <row r="13" spans="1:17" ht="15" thickBot="1" x14ac:dyDescent="0.4">
      <c r="A13" s="7">
        <v>10</v>
      </c>
      <c r="B13" s="140"/>
      <c r="C13" s="142"/>
      <c r="D13" s="142"/>
      <c r="E13" s="147" t="s">
        <v>32</v>
      </c>
      <c r="F13" s="148"/>
      <c r="G13" s="148"/>
      <c r="H13" s="149"/>
      <c r="I13" s="144"/>
      <c r="J13" s="146"/>
      <c r="K13" s="146"/>
      <c r="L13" s="146"/>
      <c r="M13" s="146"/>
      <c r="N13" s="146"/>
      <c r="O13" s="134"/>
      <c r="P13" s="136"/>
      <c r="Q13" s="138"/>
    </row>
    <row r="14" spans="1:17" x14ac:dyDescent="0.35">
      <c r="A14" s="7">
        <v>9</v>
      </c>
      <c r="B14" s="139" t="s">
        <v>7</v>
      </c>
      <c r="C14" s="141" t="s">
        <v>8</v>
      </c>
      <c r="D14" s="141" t="s">
        <v>20</v>
      </c>
      <c r="E14" s="3">
        <v>280</v>
      </c>
      <c r="F14" s="3">
        <v>60</v>
      </c>
      <c r="G14" s="3">
        <v>180</v>
      </c>
      <c r="H14" s="12">
        <v>0</v>
      </c>
      <c r="I14" s="143" t="s">
        <v>17</v>
      </c>
      <c r="J14" s="145" t="s">
        <v>17</v>
      </c>
      <c r="K14" s="145" t="s">
        <v>17</v>
      </c>
      <c r="L14" s="145" t="s">
        <v>17</v>
      </c>
      <c r="M14" s="145" t="s">
        <v>17</v>
      </c>
      <c r="N14" s="145" t="s">
        <v>22</v>
      </c>
      <c r="O14" s="133" t="s">
        <v>29</v>
      </c>
      <c r="P14" s="135" t="s">
        <v>34</v>
      </c>
      <c r="Q14" s="137" t="s">
        <v>36</v>
      </c>
    </row>
    <row r="15" spans="1:17" ht="15" thickBot="1" x14ac:dyDescent="0.4">
      <c r="A15" s="7">
        <v>10</v>
      </c>
      <c r="B15" s="140"/>
      <c r="C15" s="142"/>
      <c r="D15" s="142"/>
      <c r="E15" s="147" t="s">
        <v>32</v>
      </c>
      <c r="F15" s="148"/>
      <c r="G15" s="148"/>
      <c r="H15" s="149"/>
      <c r="I15" s="144"/>
      <c r="J15" s="146"/>
      <c r="K15" s="146"/>
      <c r="L15" s="146"/>
      <c r="M15" s="146"/>
      <c r="N15" s="146"/>
      <c r="O15" s="134"/>
      <c r="P15" s="136"/>
      <c r="Q15" s="138"/>
    </row>
    <row r="17" spans="1:17" ht="15" thickBot="1" x14ac:dyDescent="0.4"/>
    <row r="18" spans="1:17" x14ac:dyDescent="0.35">
      <c r="A18" s="114" t="s">
        <v>0</v>
      </c>
      <c r="B18" s="127" t="s">
        <v>19</v>
      </c>
      <c r="C18" s="128"/>
      <c r="D18" s="128"/>
      <c r="E18" s="128"/>
      <c r="F18" s="128"/>
      <c r="G18" s="128"/>
      <c r="H18" s="129"/>
      <c r="I18" s="117" t="s">
        <v>18</v>
      </c>
      <c r="J18" s="117"/>
      <c r="K18" s="117"/>
      <c r="L18" s="117"/>
      <c r="M18" s="117"/>
      <c r="N18" s="117"/>
      <c r="O18" s="118" t="s">
        <v>6</v>
      </c>
      <c r="P18" s="125" t="s">
        <v>5</v>
      </c>
      <c r="Q18" s="14"/>
    </row>
    <row r="19" spans="1:17" x14ac:dyDescent="0.35">
      <c r="A19" s="115"/>
      <c r="B19" s="9" t="s">
        <v>1</v>
      </c>
      <c r="C19" s="120" t="s">
        <v>23</v>
      </c>
      <c r="D19" s="121"/>
      <c r="E19" s="120" t="s">
        <v>2</v>
      </c>
      <c r="F19" s="121"/>
      <c r="G19" s="120" t="s">
        <v>3</v>
      </c>
      <c r="H19" s="122"/>
      <c r="I19" s="123" t="s">
        <v>13</v>
      </c>
      <c r="J19" s="132" t="s">
        <v>14</v>
      </c>
      <c r="K19" s="132"/>
      <c r="L19" s="132" t="s">
        <v>26</v>
      </c>
      <c r="M19" s="132"/>
      <c r="N19" s="130" t="s">
        <v>4</v>
      </c>
      <c r="O19" s="119"/>
      <c r="P19" s="126"/>
      <c r="Q19" s="15"/>
    </row>
    <row r="20" spans="1:17" x14ac:dyDescent="0.35">
      <c r="A20" s="116"/>
      <c r="B20" s="9"/>
      <c r="C20" s="4" t="s">
        <v>10</v>
      </c>
      <c r="D20" s="4" t="s">
        <v>11</v>
      </c>
      <c r="E20" s="4" t="s">
        <v>10</v>
      </c>
      <c r="F20" s="4" t="s">
        <v>11</v>
      </c>
      <c r="G20" s="4" t="s">
        <v>10</v>
      </c>
      <c r="H20" s="10" t="s">
        <v>11</v>
      </c>
      <c r="I20" s="124"/>
      <c r="J20" s="5" t="s">
        <v>15</v>
      </c>
      <c r="K20" s="5" t="s">
        <v>16</v>
      </c>
      <c r="L20" s="5" t="s">
        <v>15</v>
      </c>
      <c r="M20" s="5" t="s">
        <v>16</v>
      </c>
      <c r="N20" s="131"/>
      <c r="O20" s="119"/>
      <c r="P20" s="126"/>
      <c r="Q20" s="15"/>
    </row>
    <row r="21" spans="1:17" x14ac:dyDescent="0.35">
      <c r="A21" s="7">
        <v>1</v>
      </c>
      <c r="B21" s="11" t="s">
        <v>30</v>
      </c>
      <c r="C21" s="3">
        <v>224</v>
      </c>
      <c r="D21" s="3" t="s">
        <v>20</v>
      </c>
      <c r="E21" s="3" t="s">
        <v>12</v>
      </c>
      <c r="F21" s="3" t="s">
        <v>12</v>
      </c>
      <c r="G21" s="3" t="s">
        <v>12</v>
      </c>
      <c r="H21" s="12" t="s">
        <v>12</v>
      </c>
      <c r="I21" s="8" t="s">
        <v>17</v>
      </c>
      <c r="J21" s="2" t="s">
        <v>17</v>
      </c>
      <c r="K21" s="2" t="s">
        <v>17</v>
      </c>
      <c r="L21" s="2" t="s">
        <v>9</v>
      </c>
      <c r="M21" s="2" t="s">
        <v>9</v>
      </c>
      <c r="N21" s="2" t="s">
        <v>9</v>
      </c>
      <c r="O21" s="2" t="s">
        <v>29</v>
      </c>
      <c r="P21" s="6"/>
      <c r="Q21" s="15"/>
    </row>
    <row r="22" spans="1:17" x14ac:dyDescent="0.35">
      <c r="A22" s="7">
        <v>2</v>
      </c>
      <c r="B22" s="11" t="s">
        <v>30</v>
      </c>
      <c r="C22" s="3">
        <v>224</v>
      </c>
      <c r="D22" s="3" t="s">
        <v>21</v>
      </c>
      <c r="E22" s="3" t="s">
        <v>12</v>
      </c>
      <c r="F22" s="3" t="s">
        <v>12</v>
      </c>
      <c r="G22" s="3" t="s">
        <v>12</v>
      </c>
      <c r="H22" s="12" t="s">
        <v>12</v>
      </c>
      <c r="I22" s="8" t="s">
        <v>9</v>
      </c>
      <c r="J22" s="2" t="s">
        <v>9</v>
      </c>
      <c r="K22" s="2" t="s">
        <v>9</v>
      </c>
      <c r="L22" s="2" t="s">
        <v>9</v>
      </c>
      <c r="M22" s="2" t="s">
        <v>9</v>
      </c>
      <c r="N22" s="2" t="s">
        <v>9</v>
      </c>
      <c r="O22" s="2" t="s">
        <v>29</v>
      </c>
      <c r="P22" s="6"/>
      <c r="Q22" s="15"/>
    </row>
    <row r="23" spans="1:17" x14ac:dyDescent="0.35">
      <c r="A23" s="7">
        <v>3</v>
      </c>
      <c r="B23" s="11" t="s">
        <v>30</v>
      </c>
      <c r="C23" s="3">
        <v>224</v>
      </c>
      <c r="D23" s="3" t="s">
        <v>20</v>
      </c>
      <c r="E23" s="3" t="s">
        <v>27</v>
      </c>
      <c r="F23" s="3">
        <v>0</v>
      </c>
      <c r="G23" s="3" t="s">
        <v>12</v>
      </c>
      <c r="H23" s="12" t="s">
        <v>12</v>
      </c>
      <c r="I23" s="8" t="s">
        <v>17</v>
      </c>
      <c r="J23" s="2" t="s">
        <v>17</v>
      </c>
      <c r="K23" s="2" t="s">
        <v>17</v>
      </c>
      <c r="L23" s="2" t="s">
        <v>9</v>
      </c>
      <c r="M23" s="2" t="s">
        <v>9</v>
      </c>
      <c r="N23" s="2" t="s">
        <v>9</v>
      </c>
      <c r="O23" s="2" t="s">
        <v>29</v>
      </c>
      <c r="P23" s="6"/>
      <c r="Q23" s="15"/>
    </row>
    <row r="24" spans="1:17" x14ac:dyDescent="0.35">
      <c r="A24" s="7">
        <v>4</v>
      </c>
      <c r="B24" s="11" t="s">
        <v>30</v>
      </c>
      <c r="C24" s="3">
        <v>224</v>
      </c>
      <c r="D24" s="3" t="s">
        <v>20</v>
      </c>
      <c r="E24" s="3" t="s">
        <v>27</v>
      </c>
      <c r="F24" s="3">
        <v>60</v>
      </c>
      <c r="G24" s="3" t="s">
        <v>12</v>
      </c>
      <c r="H24" s="12" t="s">
        <v>12</v>
      </c>
      <c r="I24" s="8" t="s">
        <v>17</v>
      </c>
      <c r="J24" s="2" t="s">
        <v>17</v>
      </c>
      <c r="K24" s="2" t="s">
        <v>17</v>
      </c>
      <c r="L24" s="2" t="s">
        <v>17</v>
      </c>
      <c r="M24" s="2" t="s">
        <v>17</v>
      </c>
      <c r="N24" s="2" t="s">
        <v>22</v>
      </c>
      <c r="O24" s="2" t="s">
        <v>29</v>
      </c>
      <c r="P24" s="6" t="s">
        <v>24</v>
      </c>
      <c r="Q24" s="15"/>
    </row>
    <row r="25" spans="1:17" x14ac:dyDescent="0.35">
      <c r="A25" s="7">
        <v>5</v>
      </c>
      <c r="B25" s="11" t="s">
        <v>30</v>
      </c>
      <c r="C25" s="3">
        <v>224</v>
      </c>
      <c r="D25" s="3" t="s">
        <v>20</v>
      </c>
      <c r="E25" s="3" t="s">
        <v>27</v>
      </c>
      <c r="F25" s="3">
        <v>60</v>
      </c>
      <c r="G25" s="3" t="s">
        <v>28</v>
      </c>
      <c r="H25" s="12">
        <v>0</v>
      </c>
      <c r="I25" s="8" t="s">
        <v>17</v>
      </c>
      <c r="J25" s="2" t="s">
        <v>17</v>
      </c>
      <c r="K25" s="2" t="s">
        <v>17</v>
      </c>
      <c r="L25" s="2" t="s">
        <v>17</v>
      </c>
      <c r="M25" s="2" t="s">
        <v>17</v>
      </c>
      <c r="N25" s="2" t="s">
        <v>22</v>
      </c>
      <c r="O25" s="2" t="s">
        <v>29</v>
      </c>
      <c r="P25" s="6" t="s">
        <v>24</v>
      </c>
      <c r="Q25" s="15"/>
    </row>
    <row r="26" spans="1:17" x14ac:dyDescent="0.35">
      <c r="A26" s="7">
        <v>6</v>
      </c>
      <c r="B26" s="11" t="s">
        <v>30</v>
      </c>
      <c r="C26" s="3">
        <v>224</v>
      </c>
      <c r="D26" s="3" t="s">
        <v>20</v>
      </c>
      <c r="E26" s="3" t="s">
        <v>27</v>
      </c>
      <c r="F26" s="3">
        <v>60</v>
      </c>
      <c r="G26" s="3" t="s">
        <v>28</v>
      </c>
      <c r="H26" s="12">
        <v>2000</v>
      </c>
      <c r="I26" s="8" t="s">
        <v>17</v>
      </c>
      <c r="J26" s="2" t="s">
        <v>17</v>
      </c>
      <c r="K26" s="2" t="s">
        <v>17</v>
      </c>
      <c r="L26" s="2" t="s">
        <v>17</v>
      </c>
      <c r="M26" s="2" t="s">
        <v>17</v>
      </c>
      <c r="N26" s="2" t="s">
        <v>22</v>
      </c>
      <c r="O26" s="2" t="s">
        <v>29</v>
      </c>
      <c r="P26" s="6" t="s">
        <v>31</v>
      </c>
      <c r="Q26" s="15"/>
    </row>
    <row r="27" spans="1:17" ht="29" x14ac:dyDescent="0.35">
      <c r="A27" s="7">
        <v>7</v>
      </c>
      <c r="B27" s="11" t="s">
        <v>30</v>
      </c>
      <c r="C27" s="3">
        <v>224</v>
      </c>
      <c r="D27" s="3" t="s">
        <v>20</v>
      </c>
      <c r="E27" s="3" t="s">
        <v>27</v>
      </c>
      <c r="F27" s="3" t="s">
        <v>25</v>
      </c>
      <c r="G27" s="3" t="s">
        <v>28</v>
      </c>
      <c r="H27" s="12">
        <v>0</v>
      </c>
      <c r="I27" s="8" t="s">
        <v>17</v>
      </c>
      <c r="J27" s="2" t="s">
        <v>17</v>
      </c>
      <c r="K27" s="2" t="s">
        <v>17</v>
      </c>
      <c r="L27" s="2" t="s">
        <v>9</v>
      </c>
      <c r="M27" s="2" t="s">
        <v>9</v>
      </c>
      <c r="N27" s="2" t="s">
        <v>9</v>
      </c>
      <c r="O27" s="2" t="s">
        <v>29</v>
      </c>
      <c r="P27" s="22" t="s">
        <v>37</v>
      </c>
      <c r="Q27" s="15"/>
    </row>
    <row r="28" spans="1:17" ht="15" thickBot="1" x14ac:dyDescent="0.4">
      <c r="A28" s="7">
        <v>8</v>
      </c>
      <c r="B28" s="16" t="s">
        <v>30</v>
      </c>
      <c r="C28" s="17">
        <v>224</v>
      </c>
      <c r="D28" s="17" t="s">
        <v>20</v>
      </c>
      <c r="E28" s="17" t="s">
        <v>27</v>
      </c>
      <c r="F28" s="17">
        <v>60</v>
      </c>
      <c r="G28" s="17" t="s">
        <v>28</v>
      </c>
      <c r="H28" s="18" t="s">
        <v>25</v>
      </c>
      <c r="I28" s="13" t="s">
        <v>17</v>
      </c>
      <c r="J28" s="19" t="s">
        <v>17</v>
      </c>
      <c r="K28" s="19" t="s">
        <v>17</v>
      </c>
      <c r="L28" s="19" t="s">
        <v>17</v>
      </c>
      <c r="M28" s="19" t="s">
        <v>17</v>
      </c>
      <c r="N28" s="19" t="s">
        <v>22</v>
      </c>
      <c r="O28" s="21" t="s">
        <v>33</v>
      </c>
      <c r="P28" s="20" t="s">
        <v>38</v>
      </c>
      <c r="Q28" s="15" t="s">
        <v>39</v>
      </c>
    </row>
    <row r="29" spans="1:17" x14ac:dyDescent="0.35">
      <c r="A29" s="7">
        <v>9</v>
      </c>
      <c r="B29" s="139" t="s">
        <v>30</v>
      </c>
      <c r="C29" s="141">
        <v>224</v>
      </c>
      <c r="D29" s="141" t="s">
        <v>20</v>
      </c>
      <c r="E29" s="111" t="s">
        <v>35</v>
      </c>
      <c r="F29" s="112"/>
      <c r="G29" s="112"/>
      <c r="H29" s="113"/>
      <c r="I29" s="143" t="s">
        <v>17</v>
      </c>
      <c r="J29" s="145" t="s">
        <v>17</v>
      </c>
      <c r="K29" s="145" t="s">
        <v>17</v>
      </c>
      <c r="L29" s="145" t="s">
        <v>9</v>
      </c>
      <c r="M29" s="145" t="s">
        <v>9</v>
      </c>
      <c r="N29" s="145" t="s">
        <v>9</v>
      </c>
      <c r="O29" s="133" t="s">
        <v>29</v>
      </c>
      <c r="P29" s="135" t="s">
        <v>34</v>
      </c>
      <c r="Q29" s="137" t="s">
        <v>36</v>
      </c>
    </row>
    <row r="30" spans="1:17" ht="15" thickBot="1" x14ac:dyDescent="0.4">
      <c r="A30" s="7">
        <v>10</v>
      </c>
      <c r="B30" s="140"/>
      <c r="C30" s="142"/>
      <c r="D30" s="142"/>
      <c r="E30" s="147" t="s">
        <v>32</v>
      </c>
      <c r="F30" s="148"/>
      <c r="G30" s="148"/>
      <c r="H30" s="149"/>
      <c r="I30" s="144"/>
      <c r="J30" s="146"/>
      <c r="K30" s="146"/>
      <c r="L30" s="146"/>
      <c r="M30" s="146"/>
      <c r="N30" s="146"/>
      <c r="O30" s="134"/>
      <c r="P30" s="136"/>
      <c r="Q30" s="138"/>
    </row>
    <row r="31" spans="1:17" x14ac:dyDescent="0.35">
      <c r="A31" s="7">
        <v>9</v>
      </c>
      <c r="B31" s="139" t="s">
        <v>30</v>
      </c>
      <c r="C31" s="141">
        <v>224</v>
      </c>
      <c r="D31" s="141" t="s">
        <v>20</v>
      </c>
      <c r="E31" s="3" t="s">
        <v>27</v>
      </c>
      <c r="F31" s="3">
        <v>60</v>
      </c>
      <c r="G31" s="3" t="s">
        <v>28</v>
      </c>
      <c r="H31" s="12">
        <v>0</v>
      </c>
      <c r="I31" s="143" t="s">
        <v>17</v>
      </c>
      <c r="J31" s="145" t="s">
        <v>17</v>
      </c>
      <c r="K31" s="145" t="s">
        <v>17</v>
      </c>
      <c r="L31" s="145" t="s">
        <v>17</v>
      </c>
      <c r="M31" s="145" t="s">
        <v>17</v>
      </c>
      <c r="N31" s="145" t="s">
        <v>22</v>
      </c>
      <c r="O31" s="133" t="s">
        <v>29</v>
      </c>
      <c r="P31" s="135" t="s">
        <v>34</v>
      </c>
      <c r="Q31" s="137" t="s">
        <v>36</v>
      </c>
    </row>
    <row r="32" spans="1:17" ht="15" thickBot="1" x14ac:dyDescent="0.4">
      <c r="A32" s="7">
        <v>10</v>
      </c>
      <c r="B32" s="140"/>
      <c r="C32" s="142"/>
      <c r="D32" s="142"/>
      <c r="E32" s="147" t="s">
        <v>32</v>
      </c>
      <c r="F32" s="148"/>
      <c r="G32" s="148"/>
      <c r="H32" s="149"/>
      <c r="I32" s="144"/>
      <c r="J32" s="146"/>
      <c r="K32" s="146"/>
      <c r="L32" s="146"/>
      <c r="M32" s="146"/>
      <c r="N32" s="146"/>
      <c r="O32" s="134"/>
      <c r="P32" s="136"/>
      <c r="Q32" s="138"/>
    </row>
  </sheetData>
  <mergeCells count="78">
    <mergeCell ref="Q12:Q13"/>
    <mergeCell ref="E13:H13"/>
    <mergeCell ref="D14:D15"/>
    <mergeCell ref="Q14:Q15"/>
    <mergeCell ref="E15:H15"/>
    <mergeCell ref="O12:O13"/>
    <mergeCell ref="P12:P13"/>
    <mergeCell ref="L14:L15"/>
    <mergeCell ref="M14:M15"/>
    <mergeCell ref="N14:N15"/>
    <mergeCell ref="O14:O15"/>
    <mergeCell ref="P14:P15"/>
    <mergeCell ref="J12:J13"/>
    <mergeCell ref="K12:K13"/>
    <mergeCell ref="L12:L13"/>
    <mergeCell ref="B29:B30"/>
    <mergeCell ref="C29:C30"/>
    <mergeCell ref="D29:D30"/>
    <mergeCell ref="E12:H12"/>
    <mergeCell ref="B14:B15"/>
    <mergeCell ref="C14:C15"/>
    <mergeCell ref="D12:D13"/>
    <mergeCell ref="C12:C13"/>
    <mergeCell ref="I12:I13"/>
    <mergeCell ref="N29:N30"/>
    <mergeCell ref="J29:J30"/>
    <mergeCell ref="K29:K30"/>
    <mergeCell ref="L29:L30"/>
    <mergeCell ref="M29:M30"/>
    <mergeCell ref="E30:H30"/>
    <mergeCell ref="I14:I15"/>
    <mergeCell ref="J14:J15"/>
    <mergeCell ref="K14:K15"/>
    <mergeCell ref="P29:P30"/>
    <mergeCell ref="Q29:Q30"/>
    <mergeCell ref="B31:B32"/>
    <mergeCell ref="C31:C32"/>
    <mergeCell ref="D31:D32"/>
    <mergeCell ref="I31:I32"/>
    <mergeCell ref="J31:J32"/>
    <mergeCell ref="K31:K32"/>
    <mergeCell ref="L31:L32"/>
    <mergeCell ref="M31:M32"/>
    <mergeCell ref="N31:N32"/>
    <mergeCell ref="O31:O32"/>
    <mergeCell ref="P31:P32"/>
    <mergeCell ref="Q31:Q32"/>
    <mergeCell ref="I29:I30"/>
    <mergeCell ref="E32:H32"/>
    <mergeCell ref="P18:P20"/>
    <mergeCell ref="C19:D19"/>
    <mergeCell ref="E19:F19"/>
    <mergeCell ref="G19:H19"/>
    <mergeCell ref="I19:I20"/>
    <mergeCell ref="J19:K19"/>
    <mergeCell ref="L19:M19"/>
    <mergeCell ref="N19:N20"/>
    <mergeCell ref="P1:P3"/>
    <mergeCell ref="B1:H1"/>
    <mergeCell ref="N2:N3"/>
    <mergeCell ref="J2:K2"/>
    <mergeCell ref="L2:M2"/>
    <mergeCell ref="E29:H29"/>
    <mergeCell ref="A1:A3"/>
    <mergeCell ref="I1:N1"/>
    <mergeCell ref="O1:O3"/>
    <mergeCell ref="E2:F2"/>
    <mergeCell ref="C2:D2"/>
    <mergeCell ref="G2:H2"/>
    <mergeCell ref="I2:I3"/>
    <mergeCell ref="A18:A20"/>
    <mergeCell ref="B18:H18"/>
    <mergeCell ref="I18:N18"/>
    <mergeCell ref="O18:O20"/>
    <mergeCell ref="O29:O30"/>
    <mergeCell ref="M12:M13"/>
    <mergeCell ref="N12:N13"/>
    <mergeCell ref="B12:B1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CC649-4240-4512-B8A9-B90A65786E6A}">
  <dimension ref="A1:V31"/>
  <sheetViews>
    <sheetView topLeftCell="N29" zoomScale="62" workbookViewId="0">
      <selection activeCell="X32" sqref="X32"/>
    </sheetView>
  </sheetViews>
  <sheetFormatPr defaultColWidth="8.90625" defaultRowHeight="12.5" x14ac:dyDescent="0.25"/>
  <cols>
    <col min="1" max="1" width="15.453125" style="42" customWidth="1"/>
    <col min="2" max="2" width="29" style="42" customWidth="1"/>
    <col min="3" max="3" width="15" style="42" bestFit="1" customWidth="1"/>
    <col min="4" max="4" width="15.90625" style="42" bestFit="1" customWidth="1"/>
    <col min="5" max="5" width="11" style="42" customWidth="1"/>
    <col min="6" max="6" width="10" style="42" hidden="1" customWidth="1"/>
    <col min="7" max="7" width="10.453125" style="42" hidden="1" customWidth="1"/>
    <col min="8" max="8" width="19.453125" style="42" hidden="1" customWidth="1"/>
    <col min="9" max="10" width="0" style="42" hidden="1" customWidth="1"/>
    <col min="11" max="11" width="23.90625" style="42" customWidth="1"/>
    <col min="12" max="12" width="28.36328125" style="42" customWidth="1"/>
    <col min="13" max="13" width="43.6328125" style="42" customWidth="1"/>
    <col min="14" max="14" width="40.36328125" style="42" customWidth="1"/>
    <col min="15" max="15" width="8" style="42" bestFit="1" customWidth="1"/>
    <col min="16" max="16" width="8.90625" style="42"/>
    <col min="17" max="17" width="23.36328125" style="42" bestFit="1" customWidth="1"/>
    <col min="18" max="18" width="8.90625" style="42"/>
    <col min="19" max="19" width="54.36328125" style="42" customWidth="1"/>
    <col min="20" max="20" width="18" style="42" customWidth="1"/>
    <col min="21" max="21" width="21.36328125" style="42" customWidth="1"/>
    <col min="22" max="22" width="35.90625" style="42" customWidth="1"/>
    <col min="23" max="16384" width="8.90625" style="42"/>
  </cols>
  <sheetData>
    <row r="1" spans="1:22" ht="25.5" customHeight="1" x14ac:dyDescent="0.3">
      <c r="A1" s="37" t="s">
        <v>205</v>
      </c>
      <c r="B1" s="38" t="s">
        <v>204</v>
      </c>
      <c r="C1" s="39"/>
      <c r="D1" s="40"/>
      <c r="E1" s="40"/>
      <c r="F1" s="39"/>
      <c r="G1" s="41"/>
      <c r="H1" s="40"/>
      <c r="I1" s="40"/>
      <c r="J1" s="40"/>
      <c r="K1" s="40"/>
      <c r="L1" s="40"/>
      <c r="M1" s="40"/>
      <c r="N1" s="40"/>
      <c r="O1" s="40"/>
      <c r="P1" s="150" t="s">
        <v>203</v>
      </c>
      <c r="Q1" s="151"/>
      <c r="R1" s="151"/>
      <c r="S1" s="151"/>
      <c r="T1" s="151"/>
      <c r="U1" s="151"/>
      <c r="V1" s="152"/>
    </row>
    <row r="2" spans="1:22" ht="26" x14ac:dyDescent="0.25">
      <c r="A2" s="37" t="s">
        <v>202</v>
      </c>
      <c r="B2" s="38"/>
      <c r="C2" s="39"/>
      <c r="D2" s="40"/>
      <c r="E2" s="40"/>
      <c r="F2" s="39"/>
      <c r="G2" s="41"/>
      <c r="H2" s="40"/>
      <c r="I2" s="40"/>
      <c r="J2" s="40"/>
      <c r="K2" s="40"/>
      <c r="L2" s="40"/>
      <c r="M2" s="40"/>
      <c r="N2" s="40"/>
      <c r="O2" s="40"/>
      <c r="P2" s="43"/>
      <c r="Q2" s="44"/>
      <c r="R2" s="44"/>
      <c r="S2" s="44"/>
      <c r="T2" s="44"/>
      <c r="U2" s="44"/>
      <c r="V2" s="45"/>
    </row>
    <row r="3" spans="1:22" ht="13" x14ac:dyDescent="0.25">
      <c r="A3" s="37" t="s">
        <v>201</v>
      </c>
      <c r="B3" s="46"/>
      <c r="C3" s="39"/>
      <c r="D3" s="40"/>
      <c r="E3" s="40"/>
      <c r="F3" s="39"/>
      <c r="G3" s="41"/>
      <c r="H3" s="40"/>
      <c r="I3" s="40"/>
      <c r="J3" s="40"/>
      <c r="K3" s="40"/>
      <c r="L3" s="40"/>
      <c r="M3" s="40"/>
      <c r="N3" s="40"/>
      <c r="O3" s="40"/>
      <c r="P3" s="47"/>
      <c r="Q3" s="48" t="s">
        <v>200</v>
      </c>
      <c r="R3" s="48"/>
      <c r="S3" s="49"/>
      <c r="T3" s="44"/>
      <c r="U3" s="44"/>
      <c r="V3" s="45"/>
    </row>
    <row r="4" spans="1:22" ht="36.65" customHeight="1" x14ac:dyDescent="0.25">
      <c r="A4" s="39"/>
      <c r="B4" s="39"/>
      <c r="C4" s="39"/>
      <c r="D4" s="40"/>
      <c r="E4" s="40"/>
      <c r="F4" s="39"/>
      <c r="G4" s="41"/>
      <c r="H4" s="40"/>
      <c r="I4" s="40"/>
      <c r="J4" s="40"/>
      <c r="K4" s="40"/>
      <c r="L4" s="40"/>
      <c r="M4" s="40"/>
      <c r="N4" s="40"/>
      <c r="O4" s="40"/>
      <c r="P4" s="47"/>
      <c r="Q4" s="48" t="s">
        <v>199</v>
      </c>
      <c r="R4" s="48"/>
      <c r="S4" s="50" t="s">
        <v>206</v>
      </c>
      <c r="T4" s="44"/>
      <c r="U4" s="44"/>
      <c r="V4" s="45"/>
    </row>
    <row r="5" spans="1:22" ht="13" x14ac:dyDescent="0.25">
      <c r="A5" s="39"/>
      <c r="B5" s="39"/>
      <c r="C5" s="39"/>
      <c r="D5" s="40"/>
      <c r="E5" s="40"/>
      <c r="F5" s="39"/>
      <c r="G5" s="41"/>
      <c r="H5" s="40"/>
      <c r="I5" s="40"/>
      <c r="J5" s="40"/>
      <c r="K5" s="40"/>
      <c r="L5" s="40"/>
      <c r="M5" s="40"/>
      <c r="N5" s="40"/>
      <c r="O5" s="40"/>
      <c r="P5" s="47"/>
      <c r="Q5" s="48" t="s">
        <v>197</v>
      </c>
      <c r="R5" s="48"/>
      <c r="S5" s="49">
        <f>COUNTIF(P14:P1048576,"Regression") + COUNTIF(P14:P1048576,"Feature 1.0") + COUNTIF(P14:P1048576,"Feature 1.5") + COUNTIF(P14:P1048576,"Re-Test")+ COUNTIF(P14:P1048576,"Feature 1.5B")</f>
        <v>18</v>
      </c>
      <c r="T5" s="44"/>
      <c r="U5" s="44"/>
      <c r="V5" s="45"/>
    </row>
    <row r="6" spans="1:22" ht="13" x14ac:dyDescent="0.25">
      <c r="A6" s="39"/>
      <c r="B6" s="39"/>
      <c r="C6" s="39"/>
      <c r="D6" s="40"/>
      <c r="E6" s="40"/>
      <c r="F6" s="39"/>
      <c r="G6" s="41"/>
      <c r="H6" s="40"/>
      <c r="I6" s="40"/>
      <c r="J6" s="40"/>
      <c r="K6" s="40"/>
      <c r="L6" s="40"/>
      <c r="M6" s="40"/>
      <c r="N6" s="40"/>
      <c r="O6" s="40"/>
      <c r="P6" s="47"/>
      <c r="Q6" s="51"/>
      <c r="R6" s="44"/>
      <c r="S6" s="44"/>
      <c r="T6" s="44"/>
      <c r="U6" s="44"/>
      <c r="V6" s="45"/>
    </row>
    <row r="7" spans="1:22" ht="13" x14ac:dyDescent="0.25">
      <c r="A7" s="40"/>
      <c r="B7" s="40"/>
      <c r="C7" s="40"/>
      <c r="D7" s="40"/>
      <c r="E7" s="40"/>
      <c r="F7" s="39"/>
      <c r="G7" s="41"/>
      <c r="H7" s="40"/>
      <c r="I7" s="40"/>
      <c r="J7" s="40"/>
      <c r="K7" s="40"/>
      <c r="L7" s="40"/>
      <c r="M7" s="40"/>
      <c r="N7" s="40"/>
      <c r="O7" s="40"/>
      <c r="P7" s="52"/>
      <c r="Q7" s="48" t="s">
        <v>196</v>
      </c>
      <c r="R7" s="53" t="s">
        <v>195</v>
      </c>
      <c r="S7" s="53" t="s">
        <v>194</v>
      </c>
      <c r="T7" s="54"/>
      <c r="U7" s="54"/>
      <c r="V7" s="55"/>
    </row>
    <row r="8" spans="1:22" ht="13" x14ac:dyDescent="0.3">
      <c r="A8" s="40"/>
      <c r="B8" s="40"/>
      <c r="C8" s="40"/>
      <c r="D8" s="40"/>
      <c r="E8" s="40"/>
      <c r="F8" s="39"/>
      <c r="G8" s="41"/>
      <c r="H8" s="40"/>
      <c r="I8" s="40"/>
      <c r="J8" s="40"/>
      <c r="K8" s="40"/>
      <c r="L8" s="40"/>
      <c r="M8" s="40"/>
      <c r="N8" s="40"/>
      <c r="O8" s="40"/>
      <c r="P8" s="56"/>
      <c r="Q8" s="57" t="s">
        <v>29</v>
      </c>
      <c r="R8" s="58">
        <f>COUNTIF($R14:$R233,"PASS")</f>
        <v>17</v>
      </c>
      <c r="S8" s="59">
        <f>IFERROR(R8/S5, "")</f>
        <v>0.94444444444444442</v>
      </c>
      <c r="T8" s="60"/>
      <c r="U8" s="60"/>
      <c r="V8" s="61"/>
    </row>
    <row r="9" spans="1:22" ht="13" x14ac:dyDescent="0.3">
      <c r="A9" s="40"/>
      <c r="B9" s="40"/>
      <c r="C9" s="40"/>
      <c r="D9" s="40"/>
      <c r="E9" s="40"/>
      <c r="F9" s="39"/>
      <c r="G9" s="41"/>
      <c r="H9" s="40"/>
      <c r="I9" s="40"/>
      <c r="J9" s="40"/>
      <c r="K9" s="40"/>
      <c r="L9" s="40"/>
      <c r="M9" s="40"/>
      <c r="N9" s="40"/>
      <c r="O9" s="40"/>
      <c r="P9" s="56"/>
      <c r="Q9" s="57" t="s">
        <v>33</v>
      </c>
      <c r="R9" s="58">
        <f>COUNTIF($R14:$R233,"FAIL")</f>
        <v>0</v>
      </c>
      <c r="S9" s="59">
        <f>IFERROR(R9/S5, "")</f>
        <v>0</v>
      </c>
      <c r="T9" s="60"/>
      <c r="U9" s="60"/>
      <c r="V9" s="61"/>
    </row>
    <row r="10" spans="1:22" ht="13" x14ac:dyDescent="0.3">
      <c r="A10" s="40"/>
      <c r="B10" s="40"/>
      <c r="C10" s="40"/>
      <c r="D10" s="40"/>
      <c r="E10" s="40"/>
      <c r="F10" s="39"/>
      <c r="G10" s="41"/>
      <c r="H10" s="40"/>
      <c r="I10" s="40"/>
      <c r="J10" s="40"/>
      <c r="K10" s="40"/>
      <c r="L10" s="40"/>
      <c r="M10" s="40"/>
      <c r="N10" s="40"/>
      <c r="O10" s="40"/>
      <c r="P10" s="56"/>
      <c r="Q10" s="57" t="s">
        <v>193</v>
      </c>
      <c r="R10" s="58">
        <f>COUNTIF($R14:$R233,"NOT RUN")</f>
        <v>0</v>
      </c>
      <c r="S10" s="59">
        <f>IFERROR(R10/S5, "")</f>
        <v>0</v>
      </c>
      <c r="T10" s="60"/>
      <c r="U10" s="60"/>
      <c r="V10" s="61"/>
    </row>
    <row r="11" spans="1:22" ht="13" x14ac:dyDescent="0.3">
      <c r="A11" s="40"/>
      <c r="B11" s="40"/>
      <c r="C11" s="40"/>
      <c r="D11" s="40"/>
      <c r="E11" s="40"/>
      <c r="F11" s="39"/>
      <c r="G11" s="41"/>
      <c r="H11" s="40"/>
      <c r="I11" s="40"/>
      <c r="J11" s="40"/>
      <c r="K11" s="40"/>
      <c r="L11" s="40"/>
      <c r="M11" s="40"/>
      <c r="N11" s="40"/>
      <c r="O11" s="40"/>
      <c r="P11" s="56"/>
      <c r="Q11" s="62" t="s">
        <v>80</v>
      </c>
      <c r="R11" s="63">
        <f>COUNTIF($R14:$R218, "NA")</f>
        <v>0</v>
      </c>
      <c r="S11" s="64">
        <f>IFERROR(R11/S5,"")</f>
        <v>0</v>
      </c>
      <c r="T11" s="60"/>
      <c r="U11" s="60"/>
      <c r="V11" s="61"/>
    </row>
    <row r="12" spans="1:22" ht="12.75" customHeight="1" x14ac:dyDescent="0.25">
      <c r="A12" s="40"/>
      <c r="B12" s="40"/>
      <c r="C12" s="40"/>
      <c r="D12" s="40"/>
      <c r="E12" s="40"/>
      <c r="F12" s="39"/>
      <c r="G12" s="41"/>
      <c r="H12" s="40"/>
      <c r="I12" s="40"/>
      <c r="J12" s="40"/>
      <c r="K12" s="40"/>
      <c r="L12" s="40"/>
      <c r="M12" s="40"/>
      <c r="N12" s="40"/>
      <c r="O12" s="40"/>
      <c r="P12" s="65"/>
      <c r="Q12" s="153" t="s">
        <v>207</v>
      </c>
      <c r="R12" s="154"/>
      <c r="S12" s="155"/>
      <c r="T12" s="66"/>
      <c r="U12" s="66"/>
      <c r="V12" s="67"/>
    </row>
    <row r="13" spans="1:22" ht="26" x14ac:dyDescent="0.25">
      <c r="A13" s="68" t="s">
        <v>191</v>
      </c>
      <c r="B13" s="69" t="s">
        <v>190</v>
      </c>
      <c r="C13" s="69" t="s">
        <v>189</v>
      </c>
      <c r="D13" s="69" t="s">
        <v>188</v>
      </c>
      <c r="E13" s="69" t="s">
        <v>187</v>
      </c>
      <c r="F13" s="69" t="s">
        <v>186</v>
      </c>
      <c r="G13" s="69" t="s">
        <v>185</v>
      </c>
      <c r="H13" s="69" t="s">
        <v>184</v>
      </c>
      <c r="I13" s="69" t="s">
        <v>183</v>
      </c>
      <c r="J13" s="69" t="s">
        <v>182</v>
      </c>
      <c r="K13" s="69" t="s">
        <v>181</v>
      </c>
      <c r="L13" s="69" t="s">
        <v>180</v>
      </c>
      <c r="M13" s="69" t="s">
        <v>179</v>
      </c>
      <c r="N13" s="69" t="s">
        <v>178</v>
      </c>
      <c r="O13" s="69" t="s">
        <v>177</v>
      </c>
      <c r="P13" s="69" t="s">
        <v>176</v>
      </c>
      <c r="Q13" s="69" t="s">
        <v>175</v>
      </c>
      <c r="R13" s="69" t="s">
        <v>174</v>
      </c>
      <c r="S13" s="69" t="s">
        <v>173</v>
      </c>
      <c r="T13" s="69" t="s">
        <v>172</v>
      </c>
      <c r="U13" s="69" t="s">
        <v>171</v>
      </c>
      <c r="V13" s="69" t="s">
        <v>170</v>
      </c>
    </row>
    <row r="14" spans="1:22" ht="182" x14ac:dyDescent="0.25">
      <c r="A14" s="70" t="s">
        <v>208</v>
      </c>
      <c r="B14" s="70" t="s">
        <v>209</v>
      </c>
      <c r="C14" s="70" t="s">
        <v>143</v>
      </c>
      <c r="D14" s="71" t="s">
        <v>210</v>
      </c>
      <c r="E14" s="71" t="s">
        <v>211</v>
      </c>
      <c r="F14" s="70"/>
      <c r="G14" s="71"/>
      <c r="H14" s="71"/>
      <c r="I14" s="71"/>
      <c r="J14" s="71"/>
      <c r="K14" s="71" t="s">
        <v>212</v>
      </c>
      <c r="L14" s="71" t="s">
        <v>213</v>
      </c>
      <c r="M14" s="71" t="s">
        <v>214</v>
      </c>
      <c r="N14" s="71" t="s">
        <v>215</v>
      </c>
      <c r="O14" s="72"/>
      <c r="P14" s="49" t="s">
        <v>41</v>
      </c>
      <c r="Q14" s="49"/>
      <c r="R14" s="73"/>
      <c r="S14" s="74"/>
      <c r="T14" s="49" t="s">
        <v>294</v>
      </c>
      <c r="U14" s="75" t="s">
        <v>295</v>
      </c>
      <c r="V14" s="49"/>
    </row>
    <row r="15" spans="1:22" ht="143" x14ac:dyDescent="0.25">
      <c r="A15" s="70" t="s">
        <v>216</v>
      </c>
      <c r="B15" s="70" t="s">
        <v>217</v>
      </c>
      <c r="C15" s="70" t="s">
        <v>143</v>
      </c>
      <c r="D15" s="71" t="s">
        <v>210</v>
      </c>
      <c r="E15" s="71" t="s">
        <v>211</v>
      </c>
      <c r="F15" s="70"/>
      <c r="G15" s="71"/>
      <c r="H15" s="71"/>
      <c r="I15" s="71"/>
      <c r="J15" s="71"/>
      <c r="K15" s="71" t="s">
        <v>218</v>
      </c>
      <c r="L15" s="71" t="s">
        <v>213</v>
      </c>
      <c r="M15" s="71" t="s">
        <v>219</v>
      </c>
      <c r="N15" s="71" t="s">
        <v>220</v>
      </c>
      <c r="O15" s="71"/>
      <c r="P15" s="49" t="s">
        <v>41</v>
      </c>
      <c r="Q15" s="49" t="s">
        <v>221</v>
      </c>
      <c r="R15" s="73" t="s">
        <v>29</v>
      </c>
      <c r="S15" s="49"/>
      <c r="T15" s="49" t="s">
        <v>294</v>
      </c>
      <c r="U15" s="75" t="s">
        <v>295</v>
      </c>
      <c r="V15" s="49"/>
    </row>
    <row r="16" spans="1:22" ht="143" x14ac:dyDescent="0.25">
      <c r="A16" s="70" t="s">
        <v>222</v>
      </c>
      <c r="B16" s="70" t="s">
        <v>223</v>
      </c>
      <c r="C16" s="70" t="s">
        <v>143</v>
      </c>
      <c r="D16" s="71" t="s">
        <v>210</v>
      </c>
      <c r="E16" s="71" t="s">
        <v>211</v>
      </c>
      <c r="F16" s="70"/>
      <c r="G16" s="71"/>
      <c r="H16" s="71"/>
      <c r="I16" s="71"/>
      <c r="J16" s="71"/>
      <c r="K16" s="71" t="s">
        <v>218</v>
      </c>
      <c r="L16" s="71" t="s">
        <v>213</v>
      </c>
      <c r="M16" s="71" t="s">
        <v>224</v>
      </c>
      <c r="N16" s="71" t="s">
        <v>225</v>
      </c>
      <c r="O16" s="71"/>
      <c r="P16" s="49" t="s">
        <v>41</v>
      </c>
      <c r="Q16" s="49" t="s">
        <v>221</v>
      </c>
      <c r="R16" s="73" t="s">
        <v>29</v>
      </c>
      <c r="S16" s="49"/>
      <c r="T16" s="49" t="s">
        <v>294</v>
      </c>
      <c r="U16" s="75" t="s">
        <v>295</v>
      </c>
      <c r="V16" s="49"/>
    </row>
    <row r="17" spans="1:22" ht="143" x14ac:dyDescent="0.25">
      <c r="A17" s="70" t="s">
        <v>226</v>
      </c>
      <c r="B17" s="70" t="s">
        <v>227</v>
      </c>
      <c r="C17" s="70" t="s">
        <v>143</v>
      </c>
      <c r="D17" s="71" t="s">
        <v>210</v>
      </c>
      <c r="E17" s="71" t="s">
        <v>211</v>
      </c>
      <c r="F17" s="70"/>
      <c r="G17" s="71"/>
      <c r="H17" s="71"/>
      <c r="I17" s="71"/>
      <c r="J17" s="71"/>
      <c r="K17" s="71" t="s">
        <v>218</v>
      </c>
      <c r="L17" s="71" t="s">
        <v>228</v>
      </c>
      <c r="M17" s="71" t="s">
        <v>229</v>
      </c>
      <c r="N17" s="71" t="s">
        <v>230</v>
      </c>
      <c r="O17" s="71"/>
      <c r="P17" s="49" t="s">
        <v>41</v>
      </c>
      <c r="Q17" s="49" t="s">
        <v>221</v>
      </c>
      <c r="R17" s="73" t="s">
        <v>29</v>
      </c>
      <c r="S17" s="49"/>
      <c r="T17" s="49" t="s">
        <v>294</v>
      </c>
      <c r="U17" s="75" t="s">
        <v>295</v>
      </c>
      <c r="V17" s="49"/>
    </row>
    <row r="18" spans="1:22" ht="182" x14ac:dyDescent="0.25">
      <c r="A18" s="70" t="s">
        <v>231</v>
      </c>
      <c r="B18" s="70" t="s">
        <v>232</v>
      </c>
      <c r="C18" s="70" t="s">
        <v>143</v>
      </c>
      <c r="D18" s="71" t="s">
        <v>210</v>
      </c>
      <c r="E18" s="71" t="s">
        <v>211</v>
      </c>
      <c r="F18" s="70"/>
      <c r="G18" s="71"/>
      <c r="H18" s="71"/>
      <c r="I18" s="71"/>
      <c r="J18" s="71"/>
      <c r="K18" s="71" t="s">
        <v>233</v>
      </c>
      <c r="L18" s="71" t="s">
        <v>213</v>
      </c>
      <c r="M18" s="71" t="s">
        <v>234</v>
      </c>
      <c r="N18" s="71" t="s">
        <v>235</v>
      </c>
      <c r="O18" s="71"/>
      <c r="P18" s="49" t="s">
        <v>41</v>
      </c>
      <c r="Q18" s="49" t="s">
        <v>221</v>
      </c>
      <c r="R18" s="73" t="s">
        <v>29</v>
      </c>
      <c r="S18" s="49"/>
      <c r="T18" s="49" t="s">
        <v>294</v>
      </c>
      <c r="U18" s="75" t="s">
        <v>295</v>
      </c>
      <c r="V18" s="49"/>
    </row>
    <row r="19" spans="1:22" ht="182" x14ac:dyDescent="0.25">
      <c r="A19" s="70" t="s">
        <v>236</v>
      </c>
      <c r="B19" s="70" t="s">
        <v>237</v>
      </c>
      <c r="C19" s="70" t="s">
        <v>143</v>
      </c>
      <c r="D19" s="71" t="s">
        <v>210</v>
      </c>
      <c r="E19" s="71" t="s">
        <v>211</v>
      </c>
      <c r="F19" s="70"/>
      <c r="G19" s="71"/>
      <c r="H19" s="71"/>
      <c r="I19" s="71"/>
      <c r="J19" s="71"/>
      <c r="K19" s="71" t="s">
        <v>238</v>
      </c>
      <c r="L19" s="71" t="s">
        <v>213</v>
      </c>
      <c r="M19" s="71" t="s">
        <v>239</v>
      </c>
      <c r="N19" s="71" t="s">
        <v>235</v>
      </c>
      <c r="O19" s="71"/>
      <c r="P19" s="49" t="s">
        <v>41</v>
      </c>
      <c r="Q19" s="49" t="s">
        <v>221</v>
      </c>
      <c r="R19" s="73" t="s">
        <v>29</v>
      </c>
      <c r="S19" s="49"/>
      <c r="T19" s="49" t="s">
        <v>294</v>
      </c>
      <c r="U19" s="75" t="s">
        <v>295</v>
      </c>
      <c r="V19" s="49"/>
    </row>
    <row r="20" spans="1:22" ht="182" x14ac:dyDescent="0.25">
      <c r="A20" s="70" t="s">
        <v>240</v>
      </c>
      <c r="B20" s="70" t="s">
        <v>241</v>
      </c>
      <c r="C20" s="70" t="s">
        <v>143</v>
      </c>
      <c r="D20" s="71" t="s">
        <v>210</v>
      </c>
      <c r="E20" s="71" t="s">
        <v>211</v>
      </c>
      <c r="F20" s="70"/>
      <c r="G20" s="71"/>
      <c r="H20" s="71"/>
      <c r="I20" s="71"/>
      <c r="J20" s="71"/>
      <c r="K20" s="71" t="s">
        <v>238</v>
      </c>
      <c r="L20" s="71" t="s">
        <v>213</v>
      </c>
      <c r="M20" s="71" t="s">
        <v>242</v>
      </c>
      <c r="N20" s="71" t="s">
        <v>243</v>
      </c>
      <c r="O20" s="71"/>
      <c r="P20" s="49" t="s">
        <v>41</v>
      </c>
      <c r="Q20" s="49" t="s">
        <v>221</v>
      </c>
      <c r="R20" s="73" t="s">
        <v>29</v>
      </c>
      <c r="S20" s="49"/>
      <c r="T20" s="49" t="s">
        <v>294</v>
      </c>
      <c r="U20" s="75" t="s">
        <v>295</v>
      </c>
      <c r="V20" s="49"/>
    </row>
    <row r="21" spans="1:22" ht="143" x14ac:dyDescent="0.25">
      <c r="A21" s="70" t="s">
        <v>244</v>
      </c>
      <c r="B21" s="70" t="s">
        <v>245</v>
      </c>
      <c r="C21" s="70" t="s">
        <v>143</v>
      </c>
      <c r="D21" s="71" t="s">
        <v>210</v>
      </c>
      <c r="E21" s="71" t="s">
        <v>211</v>
      </c>
      <c r="F21" s="70"/>
      <c r="G21" s="71"/>
      <c r="H21" s="71"/>
      <c r="I21" s="71"/>
      <c r="J21" s="71"/>
      <c r="K21" s="71" t="s">
        <v>218</v>
      </c>
      <c r="L21" s="71" t="s">
        <v>213</v>
      </c>
      <c r="M21" s="71" t="s">
        <v>246</v>
      </c>
      <c r="N21" s="71" t="s">
        <v>247</v>
      </c>
      <c r="O21" s="71"/>
      <c r="P21" s="49" t="s">
        <v>41</v>
      </c>
      <c r="Q21" s="49" t="s">
        <v>221</v>
      </c>
      <c r="R21" s="73" t="s">
        <v>29</v>
      </c>
      <c r="S21" s="49"/>
      <c r="T21" s="49" t="s">
        <v>294</v>
      </c>
      <c r="U21" s="75" t="s">
        <v>295</v>
      </c>
      <c r="V21" s="49"/>
    </row>
    <row r="22" spans="1:22" ht="182" x14ac:dyDescent="0.25">
      <c r="A22" s="70" t="s">
        <v>248</v>
      </c>
      <c r="B22" s="76" t="s">
        <v>249</v>
      </c>
      <c r="C22" s="76" t="s">
        <v>143</v>
      </c>
      <c r="D22" s="77" t="s">
        <v>210</v>
      </c>
      <c r="E22" s="77" t="s">
        <v>211</v>
      </c>
      <c r="F22" s="76"/>
      <c r="G22" s="77"/>
      <c r="H22" s="77"/>
      <c r="I22" s="77"/>
      <c r="J22" s="77"/>
      <c r="K22" s="77" t="s">
        <v>212</v>
      </c>
      <c r="L22" s="77" t="s">
        <v>250</v>
      </c>
      <c r="M22" s="77" t="s">
        <v>251</v>
      </c>
      <c r="N22" s="77" t="s">
        <v>252</v>
      </c>
      <c r="O22" s="71"/>
      <c r="P22" s="49" t="s">
        <v>41</v>
      </c>
      <c r="Q22" s="49" t="s">
        <v>221</v>
      </c>
      <c r="R22" s="73" t="s">
        <v>29</v>
      </c>
      <c r="S22" s="49"/>
      <c r="T22" s="49" t="s">
        <v>294</v>
      </c>
      <c r="U22" s="75" t="s">
        <v>295</v>
      </c>
      <c r="V22" s="49"/>
    </row>
    <row r="23" spans="1:22" ht="143" x14ac:dyDescent="0.25">
      <c r="A23" s="70" t="s">
        <v>253</v>
      </c>
      <c r="B23" s="78" t="s">
        <v>254</v>
      </c>
      <c r="C23" s="78" t="s">
        <v>143</v>
      </c>
      <c r="D23" s="79" t="s">
        <v>210</v>
      </c>
      <c r="E23" s="79" t="s">
        <v>211</v>
      </c>
      <c r="F23" s="78"/>
      <c r="G23" s="79"/>
      <c r="H23" s="79"/>
      <c r="I23" s="79"/>
      <c r="J23" s="79"/>
      <c r="K23" s="79" t="s">
        <v>218</v>
      </c>
      <c r="L23" s="79" t="s">
        <v>250</v>
      </c>
      <c r="M23" s="79" t="s">
        <v>219</v>
      </c>
      <c r="N23" s="79" t="s">
        <v>255</v>
      </c>
      <c r="O23" s="71"/>
      <c r="P23" s="49" t="s">
        <v>41</v>
      </c>
      <c r="Q23" s="49" t="s">
        <v>221</v>
      </c>
      <c r="R23" s="73" t="s">
        <v>29</v>
      </c>
      <c r="S23" s="49"/>
      <c r="T23" s="49" t="s">
        <v>294</v>
      </c>
      <c r="U23" s="75" t="s">
        <v>295</v>
      </c>
      <c r="V23" s="49"/>
    </row>
    <row r="24" spans="1:22" ht="143" x14ac:dyDescent="0.25">
      <c r="A24" s="70" t="s">
        <v>256</v>
      </c>
      <c r="B24" s="76" t="s">
        <v>257</v>
      </c>
      <c r="C24" s="76" t="s">
        <v>143</v>
      </c>
      <c r="D24" s="77" t="s">
        <v>210</v>
      </c>
      <c r="E24" s="77" t="s">
        <v>211</v>
      </c>
      <c r="F24" s="76"/>
      <c r="G24" s="77"/>
      <c r="H24" s="77"/>
      <c r="I24" s="77"/>
      <c r="J24" s="77"/>
      <c r="K24" s="77" t="s">
        <v>218</v>
      </c>
      <c r="L24" s="77" t="s">
        <v>250</v>
      </c>
      <c r="M24" s="77" t="s">
        <v>258</v>
      </c>
      <c r="N24" s="77" t="s">
        <v>259</v>
      </c>
      <c r="O24" s="71"/>
      <c r="P24" s="49" t="s">
        <v>41</v>
      </c>
      <c r="Q24" s="49" t="s">
        <v>221</v>
      </c>
      <c r="R24" s="73" t="s">
        <v>29</v>
      </c>
      <c r="S24" s="49"/>
      <c r="T24" s="49" t="s">
        <v>294</v>
      </c>
      <c r="U24" s="75" t="s">
        <v>295</v>
      </c>
      <c r="V24" s="49"/>
    </row>
    <row r="25" spans="1:22" ht="143" x14ac:dyDescent="0.25">
      <c r="A25" s="70" t="s">
        <v>260</v>
      </c>
      <c r="B25" s="78" t="s">
        <v>261</v>
      </c>
      <c r="C25" s="78" t="s">
        <v>143</v>
      </c>
      <c r="D25" s="79" t="s">
        <v>210</v>
      </c>
      <c r="E25" s="79" t="s">
        <v>211</v>
      </c>
      <c r="F25" s="78"/>
      <c r="G25" s="79"/>
      <c r="H25" s="79"/>
      <c r="I25" s="79"/>
      <c r="J25" s="79"/>
      <c r="K25" s="79" t="s">
        <v>218</v>
      </c>
      <c r="L25" s="79" t="s">
        <v>262</v>
      </c>
      <c r="M25" s="79" t="s">
        <v>263</v>
      </c>
      <c r="N25" s="79" t="s">
        <v>264</v>
      </c>
      <c r="O25" s="71"/>
      <c r="P25" s="49" t="s">
        <v>41</v>
      </c>
      <c r="Q25" s="49" t="s">
        <v>221</v>
      </c>
      <c r="R25" s="73" t="s">
        <v>29</v>
      </c>
      <c r="S25" s="49"/>
      <c r="T25" s="49" t="s">
        <v>294</v>
      </c>
      <c r="U25" s="75" t="s">
        <v>295</v>
      </c>
      <c r="V25" s="49"/>
    </row>
    <row r="26" spans="1:22" ht="182" x14ac:dyDescent="0.25">
      <c r="A26" s="70" t="s">
        <v>265</v>
      </c>
      <c r="B26" s="76" t="s">
        <v>266</v>
      </c>
      <c r="C26" s="76" t="s">
        <v>143</v>
      </c>
      <c r="D26" s="77" t="s">
        <v>210</v>
      </c>
      <c r="E26" s="77" t="s">
        <v>211</v>
      </c>
      <c r="F26" s="76"/>
      <c r="G26" s="77"/>
      <c r="H26" s="77"/>
      <c r="I26" s="77"/>
      <c r="J26" s="77"/>
      <c r="K26" s="77" t="s">
        <v>233</v>
      </c>
      <c r="L26" s="77" t="s">
        <v>250</v>
      </c>
      <c r="M26" s="77" t="s">
        <v>267</v>
      </c>
      <c r="N26" s="77" t="s">
        <v>268</v>
      </c>
      <c r="O26" s="71"/>
      <c r="P26" s="49" t="s">
        <v>41</v>
      </c>
      <c r="Q26" s="49" t="s">
        <v>221</v>
      </c>
      <c r="R26" s="73" t="s">
        <v>29</v>
      </c>
      <c r="S26" s="49"/>
      <c r="T26" s="49" t="s">
        <v>294</v>
      </c>
      <c r="U26" s="75" t="s">
        <v>295</v>
      </c>
      <c r="V26" s="49"/>
    </row>
    <row r="27" spans="1:22" ht="182" x14ac:dyDescent="0.25">
      <c r="A27" s="70" t="s">
        <v>269</v>
      </c>
      <c r="B27" s="78" t="s">
        <v>270</v>
      </c>
      <c r="C27" s="78" t="s">
        <v>143</v>
      </c>
      <c r="D27" s="79" t="s">
        <v>210</v>
      </c>
      <c r="E27" s="79" t="s">
        <v>211</v>
      </c>
      <c r="F27" s="78"/>
      <c r="G27" s="79"/>
      <c r="H27" s="79"/>
      <c r="I27" s="79"/>
      <c r="J27" s="79"/>
      <c r="K27" s="79" t="s">
        <v>238</v>
      </c>
      <c r="L27" s="79" t="s">
        <v>250</v>
      </c>
      <c r="M27" s="79" t="s">
        <v>271</v>
      </c>
      <c r="N27" s="79" t="s">
        <v>268</v>
      </c>
      <c r="O27" s="71"/>
      <c r="P27" s="49" t="s">
        <v>41</v>
      </c>
      <c r="Q27" s="49" t="s">
        <v>221</v>
      </c>
      <c r="R27" s="73" t="s">
        <v>29</v>
      </c>
      <c r="S27" s="49"/>
      <c r="T27" s="49" t="s">
        <v>294</v>
      </c>
      <c r="U27" s="75" t="s">
        <v>295</v>
      </c>
      <c r="V27" s="49"/>
    </row>
    <row r="28" spans="1:22" ht="182" x14ac:dyDescent="0.25">
      <c r="A28" s="70" t="s">
        <v>272</v>
      </c>
      <c r="B28" s="76" t="s">
        <v>273</v>
      </c>
      <c r="C28" s="76" t="s">
        <v>143</v>
      </c>
      <c r="D28" s="77" t="s">
        <v>210</v>
      </c>
      <c r="E28" s="77" t="s">
        <v>211</v>
      </c>
      <c r="F28" s="76"/>
      <c r="G28" s="77"/>
      <c r="H28" s="77"/>
      <c r="I28" s="77"/>
      <c r="J28" s="77"/>
      <c r="K28" s="77" t="s">
        <v>238</v>
      </c>
      <c r="L28" s="77" t="s">
        <v>250</v>
      </c>
      <c r="M28" s="77" t="s">
        <v>274</v>
      </c>
      <c r="N28" s="77" t="s">
        <v>275</v>
      </c>
      <c r="O28" s="71"/>
      <c r="P28" s="49" t="s">
        <v>41</v>
      </c>
      <c r="Q28" s="49" t="s">
        <v>221</v>
      </c>
      <c r="R28" s="73" t="s">
        <v>29</v>
      </c>
      <c r="S28" s="49"/>
      <c r="T28" s="49" t="s">
        <v>294</v>
      </c>
      <c r="U28" s="75" t="s">
        <v>295</v>
      </c>
      <c r="V28" s="49"/>
    </row>
    <row r="29" spans="1:22" ht="143" x14ac:dyDescent="0.25">
      <c r="A29" s="70" t="s">
        <v>276</v>
      </c>
      <c r="B29" s="78" t="s">
        <v>277</v>
      </c>
      <c r="C29" s="78" t="s">
        <v>143</v>
      </c>
      <c r="D29" s="79" t="s">
        <v>210</v>
      </c>
      <c r="E29" s="79" t="s">
        <v>211</v>
      </c>
      <c r="F29" s="78"/>
      <c r="G29" s="79"/>
      <c r="H29" s="79"/>
      <c r="I29" s="79"/>
      <c r="J29" s="79"/>
      <c r="K29" s="79" t="s">
        <v>218</v>
      </c>
      <c r="L29" s="79" t="s">
        <v>250</v>
      </c>
      <c r="M29" s="79" t="s">
        <v>278</v>
      </c>
      <c r="N29" s="79" t="s">
        <v>279</v>
      </c>
      <c r="O29" s="71"/>
      <c r="P29" s="49" t="s">
        <v>41</v>
      </c>
      <c r="Q29" s="49" t="s">
        <v>221</v>
      </c>
      <c r="R29" s="73" t="s">
        <v>29</v>
      </c>
      <c r="S29" s="49"/>
      <c r="T29" s="49" t="s">
        <v>294</v>
      </c>
      <c r="U29" s="75" t="s">
        <v>295</v>
      </c>
      <c r="V29" s="49"/>
    </row>
    <row r="30" spans="1:22" ht="169" x14ac:dyDescent="0.25">
      <c r="A30" s="70" t="s">
        <v>280</v>
      </c>
      <c r="B30" s="78" t="s">
        <v>281</v>
      </c>
      <c r="C30" s="78" t="s">
        <v>143</v>
      </c>
      <c r="D30" s="79" t="s">
        <v>282</v>
      </c>
      <c r="E30" s="79" t="s">
        <v>46</v>
      </c>
      <c r="F30" s="78"/>
      <c r="G30" s="79"/>
      <c r="H30" s="79"/>
      <c r="I30" s="79"/>
      <c r="J30" s="79"/>
      <c r="K30" s="79" t="s">
        <v>218</v>
      </c>
      <c r="L30" s="79" t="s">
        <v>283</v>
      </c>
      <c r="M30" s="79" t="s">
        <v>284</v>
      </c>
      <c r="N30" s="79" t="s">
        <v>285</v>
      </c>
      <c r="O30" s="71"/>
      <c r="P30" s="49" t="s">
        <v>41</v>
      </c>
      <c r="Q30" s="49" t="s">
        <v>221</v>
      </c>
      <c r="R30" s="73" t="s">
        <v>29</v>
      </c>
      <c r="S30" s="49"/>
      <c r="T30" s="49" t="s">
        <v>294</v>
      </c>
      <c r="U30" s="75" t="s">
        <v>295</v>
      </c>
      <c r="V30" s="49"/>
    </row>
    <row r="31" spans="1:22" ht="169" x14ac:dyDescent="0.25">
      <c r="A31" s="70" t="s">
        <v>286</v>
      </c>
      <c r="B31" s="78" t="s">
        <v>287</v>
      </c>
      <c r="C31" s="78" t="s">
        <v>143</v>
      </c>
      <c r="D31" s="79" t="s">
        <v>282</v>
      </c>
      <c r="E31" s="79" t="s">
        <v>46</v>
      </c>
      <c r="F31" s="78"/>
      <c r="G31" s="79"/>
      <c r="H31" s="79"/>
      <c r="I31" s="79"/>
      <c r="J31" s="79"/>
      <c r="K31" s="79" t="s">
        <v>218</v>
      </c>
      <c r="L31" s="79" t="s">
        <v>288</v>
      </c>
      <c r="M31" s="79" t="s">
        <v>289</v>
      </c>
      <c r="N31" s="79" t="s">
        <v>290</v>
      </c>
      <c r="O31" s="71"/>
      <c r="P31" s="49" t="s">
        <v>41</v>
      </c>
      <c r="Q31" s="49" t="s">
        <v>221</v>
      </c>
      <c r="R31" s="73" t="s">
        <v>29</v>
      </c>
      <c r="S31" s="49"/>
      <c r="T31" s="49" t="s">
        <v>294</v>
      </c>
      <c r="U31" s="75" t="s">
        <v>295</v>
      </c>
      <c r="V31" s="49"/>
    </row>
  </sheetData>
  <mergeCells count="2">
    <mergeCell ref="P1:V1"/>
    <mergeCell ref="Q12:S12"/>
  </mergeCells>
  <conditionalFormatting sqref="V29">
    <cfRule type="cellIs" dxfId="219" priority="649" stopIfTrue="1" operator="equal">
      <formula>"PASS"</formula>
    </cfRule>
    <cfRule type="cellIs" dxfId="218" priority="650" stopIfTrue="1" operator="equal">
      <formula>"FAIL"</formula>
    </cfRule>
    <cfRule type="cellIs" dxfId="217" priority="651" stopIfTrue="1" operator="equal">
      <formula>"INCONCLUSIVE"</formula>
    </cfRule>
  </conditionalFormatting>
  <conditionalFormatting sqref="V14:V28 P14:P29 S14:S28 Q14:R31 T14:U31">
    <cfRule type="cellIs" dxfId="216" priority="640" stopIfTrue="1" operator="equal">
      <formula>"PASS"</formula>
    </cfRule>
    <cfRule type="cellIs" dxfId="215" priority="641" stopIfTrue="1" operator="equal">
      <formula>"FAIL"</formula>
    </cfRule>
    <cfRule type="cellIs" dxfId="214" priority="642" stopIfTrue="1" operator="equal">
      <formula>"INCONCLUSIVE"</formula>
    </cfRule>
  </conditionalFormatting>
  <conditionalFormatting sqref="S29">
    <cfRule type="cellIs" dxfId="213" priority="658" stopIfTrue="1" operator="equal">
      <formula>"PASS"</formula>
    </cfRule>
    <cfRule type="cellIs" dxfId="212" priority="659" stopIfTrue="1" operator="equal">
      <formula>"FAIL"</formula>
    </cfRule>
    <cfRule type="cellIs" dxfId="211" priority="660" stopIfTrue="1" operator="equal">
      <formula>"INCONCLUSIVE"</formula>
    </cfRule>
  </conditionalFormatting>
  <conditionalFormatting sqref="U14:U31">
    <cfRule type="cellIs" dxfId="210" priority="646" stopIfTrue="1" operator="equal">
      <formula>"PASS"</formula>
    </cfRule>
    <cfRule type="cellIs" dxfId="209" priority="647" stopIfTrue="1" operator="equal">
      <formula>"FAIL"</formula>
    </cfRule>
    <cfRule type="cellIs" dxfId="208" priority="648" stopIfTrue="1" operator="equal">
      <formula>"INCONCLUSIVE"</formula>
    </cfRule>
  </conditionalFormatting>
  <conditionalFormatting sqref="U14:U31">
    <cfRule type="cellIs" dxfId="207" priority="511" stopIfTrue="1" operator="equal">
      <formula>"PASS"</formula>
    </cfRule>
    <cfRule type="cellIs" dxfId="206" priority="512" stopIfTrue="1" operator="equal">
      <formula>"FAIL"</formula>
    </cfRule>
    <cfRule type="cellIs" dxfId="205" priority="513" stopIfTrue="1" operator="equal">
      <formula>"INCONCLUSIVE"</formula>
    </cfRule>
  </conditionalFormatting>
  <conditionalFormatting sqref="O14">
    <cfRule type="cellIs" dxfId="204" priority="28" stopIfTrue="1" operator="equal">
      <formula>"PASS"</formula>
    </cfRule>
    <cfRule type="cellIs" dxfId="203" priority="29" stopIfTrue="1" operator="equal">
      <formula>"FAIL"</formula>
    </cfRule>
    <cfRule type="cellIs" dxfId="202" priority="30" stopIfTrue="1" operator="equal">
      <formula>"INCONCLUSIVE"</formula>
    </cfRule>
  </conditionalFormatting>
  <conditionalFormatting sqref="V30">
    <cfRule type="cellIs" dxfId="201" priority="22" stopIfTrue="1" operator="equal">
      <formula>"PASS"</formula>
    </cfRule>
    <cfRule type="cellIs" dxfId="200" priority="23" stopIfTrue="1" operator="equal">
      <formula>"FAIL"</formula>
    </cfRule>
    <cfRule type="cellIs" dxfId="199" priority="24" stopIfTrue="1" operator="equal">
      <formula>"INCONCLUSIVE"</formula>
    </cfRule>
  </conditionalFormatting>
  <conditionalFormatting sqref="V31">
    <cfRule type="cellIs" dxfId="198" priority="13" stopIfTrue="1" operator="equal">
      <formula>"PASS"</formula>
    </cfRule>
    <cfRule type="cellIs" dxfId="197" priority="14" stopIfTrue="1" operator="equal">
      <formula>"FAIL"</formula>
    </cfRule>
    <cfRule type="cellIs" dxfId="196" priority="15" stopIfTrue="1" operator="equal">
      <formula>"INCONCLUSIVE"</formula>
    </cfRule>
  </conditionalFormatting>
  <conditionalFormatting sqref="P30">
    <cfRule type="cellIs" dxfId="195" priority="19" stopIfTrue="1" operator="equal">
      <formula>"PASS"</formula>
    </cfRule>
    <cfRule type="cellIs" dxfId="194" priority="20" stopIfTrue="1" operator="equal">
      <formula>"FAIL"</formula>
    </cfRule>
    <cfRule type="cellIs" dxfId="193" priority="21" stopIfTrue="1" operator="equal">
      <formula>"INCONCLUSIVE"</formula>
    </cfRule>
  </conditionalFormatting>
  <conditionalFormatting sqref="U15:U31">
    <cfRule type="cellIs" dxfId="192" priority="4" stopIfTrue="1" operator="equal">
      <formula>"PASS"</formula>
    </cfRule>
    <cfRule type="cellIs" dxfId="191" priority="5" stopIfTrue="1" operator="equal">
      <formula>"FAIL"</formula>
    </cfRule>
    <cfRule type="cellIs" dxfId="190" priority="6" stopIfTrue="1" operator="equal">
      <formula>"INCONCLUSIVE"</formula>
    </cfRule>
  </conditionalFormatting>
  <conditionalFormatting sqref="U15:U31">
    <cfRule type="cellIs" dxfId="189" priority="7" stopIfTrue="1" operator="equal">
      <formula>"PASS"</formula>
    </cfRule>
    <cfRule type="cellIs" dxfId="188" priority="8" stopIfTrue="1" operator="equal">
      <formula>"FAIL"</formula>
    </cfRule>
    <cfRule type="cellIs" dxfId="187" priority="9" stopIfTrue="1" operator="equal">
      <formula>"INCONCLUSIVE"</formula>
    </cfRule>
  </conditionalFormatting>
  <conditionalFormatting sqref="U15:U31">
    <cfRule type="cellIs" dxfId="186" priority="1" stopIfTrue="1" operator="equal">
      <formula>"PASS"</formula>
    </cfRule>
    <cfRule type="cellIs" dxfId="185" priority="2" stopIfTrue="1" operator="equal">
      <formula>"FAIL"</formula>
    </cfRule>
    <cfRule type="cellIs" dxfId="184" priority="3" stopIfTrue="1" operator="equal">
      <formula>"INCONCLUSIVE"</formula>
    </cfRule>
  </conditionalFormatting>
  <conditionalFormatting sqref="R14:R31">
    <cfRule type="expression" dxfId="183" priority="451">
      <formula>AND(OR(#REF!="", #REF!="Not Applicable"), #REF!&lt;&gt;"")</formula>
    </cfRule>
  </conditionalFormatting>
  <conditionalFormatting sqref="S30">
    <cfRule type="cellIs" dxfId="182" priority="25" stopIfTrue="1" operator="equal">
      <formula>"PASS"</formula>
    </cfRule>
    <cfRule type="cellIs" dxfId="181" priority="26" stopIfTrue="1" operator="equal">
      <formula>"FAIL"</formula>
    </cfRule>
    <cfRule type="cellIs" dxfId="180" priority="27" stopIfTrue="1" operator="equal">
      <formula>"INCONCLUSIVE"</formula>
    </cfRule>
  </conditionalFormatting>
  <conditionalFormatting sqref="P31">
    <cfRule type="cellIs" dxfId="179" priority="10" stopIfTrue="1" operator="equal">
      <formula>"PASS"</formula>
    </cfRule>
    <cfRule type="cellIs" dxfId="178" priority="11" stopIfTrue="1" operator="equal">
      <formula>"FAIL"</formula>
    </cfRule>
    <cfRule type="cellIs" dxfId="177" priority="12" stopIfTrue="1" operator="equal">
      <formula>"INCONCLUSIVE"</formula>
    </cfRule>
  </conditionalFormatting>
  <conditionalFormatting sqref="S31">
    <cfRule type="cellIs" dxfId="176" priority="16" stopIfTrue="1" operator="equal">
      <formula>"PASS"</formula>
    </cfRule>
    <cfRule type="cellIs" dxfId="175" priority="17" stopIfTrue="1" operator="equal">
      <formula>"FAIL"</formula>
    </cfRule>
    <cfRule type="cellIs" dxfId="174" priority="18" stopIfTrue="1" operator="equal">
      <formula>"INCONCLUSIVE"</formula>
    </cfRule>
  </conditionalFormatting>
  <dataValidations count="4">
    <dataValidation type="list" allowBlank="1" showInputMessage="1" showErrorMessage="1" sqref="G14:G31" xr:uid="{F98299C0-1764-4980-B9C4-D0107108A292}">
      <formula1>"Low,Medium,High"</formula1>
    </dataValidation>
    <dataValidation type="list" allowBlank="1" showInputMessage="1" sqref="R14:R31" xr:uid="{5F2E3261-5E90-47CE-8C22-4D80D03AFC27}">
      <formula1>"PASS,FAIL, NOT RUN,NA"</formula1>
    </dataValidation>
    <dataValidation type="list" allowBlank="1" showInputMessage="1" showErrorMessage="1" sqref="H14:H31" xr:uid="{82F917C0-F503-4E06-A721-DFE9161F4F69}">
      <formula1>"Manual,Automated"</formula1>
    </dataValidation>
    <dataValidation type="list" allowBlank="1" showInputMessage="1" showErrorMessage="1" sqref="O14 P14:P31" xr:uid="{9CCC1A08-0260-4A72-9A09-123E1F088C93}">
      <formula1>"Feature 1.5B"</formula1>
    </dataValidation>
  </dataValidations>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0D57B-9F53-4E6E-ADEC-8306B07D8F6F}">
  <dimension ref="A1:V43"/>
  <sheetViews>
    <sheetView topLeftCell="A22" zoomScale="71" workbookViewId="0"/>
  </sheetViews>
  <sheetFormatPr defaultColWidth="8.90625" defaultRowHeight="14.5" x14ac:dyDescent="0.35"/>
  <cols>
    <col min="1" max="1" width="35" style="80" customWidth="1"/>
    <col min="2" max="2" width="32.453125" style="80" bestFit="1" customWidth="1"/>
    <col min="3" max="3" width="15" style="80" bestFit="1" customWidth="1"/>
    <col min="4" max="4" width="23.36328125" style="80" bestFit="1" customWidth="1"/>
    <col min="5" max="10" width="9.1796875" style="80" customWidth="1"/>
    <col min="11" max="11" width="19.6328125" style="80" bestFit="1" customWidth="1"/>
    <col min="12" max="12" width="34" style="80" bestFit="1" customWidth="1"/>
    <col min="13" max="13" width="42" style="80" bestFit="1" customWidth="1"/>
    <col min="14" max="14" width="40.08984375" style="80" bestFit="1" customWidth="1"/>
    <col min="15" max="15" width="12.453125" style="80" bestFit="1" customWidth="1"/>
    <col min="16" max="16" width="13" style="80" bestFit="1" customWidth="1"/>
    <col min="17" max="17" width="52.6328125" style="80" customWidth="1"/>
    <col min="18" max="18" width="20.36328125" style="80" customWidth="1"/>
    <col min="19" max="19" width="64.453125" style="80" customWidth="1"/>
    <col min="20" max="20" width="24.36328125" style="80" customWidth="1"/>
    <col min="21" max="21" width="24" style="80" customWidth="1"/>
    <col min="22" max="22" width="50.36328125" style="80" customWidth="1"/>
    <col min="23" max="16384" width="8.90625" style="80"/>
  </cols>
  <sheetData>
    <row r="1" spans="1:22" x14ac:dyDescent="0.35">
      <c r="A1" s="106" t="s">
        <v>205</v>
      </c>
      <c r="B1" s="108" t="s">
        <v>204</v>
      </c>
      <c r="C1" s="94"/>
      <c r="D1" s="92"/>
      <c r="E1" s="92"/>
      <c r="F1" s="94"/>
      <c r="G1" s="93"/>
      <c r="H1" s="92"/>
      <c r="I1" s="92"/>
      <c r="J1" s="92"/>
      <c r="K1" s="92"/>
      <c r="L1" s="92"/>
      <c r="M1" s="92"/>
      <c r="N1" s="92"/>
      <c r="O1" s="92"/>
      <c r="P1" s="156" t="s">
        <v>203</v>
      </c>
      <c r="Q1" s="157"/>
      <c r="R1" s="157"/>
      <c r="S1" s="157"/>
      <c r="T1" s="157"/>
      <c r="U1" s="157"/>
      <c r="V1" s="158"/>
    </row>
    <row r="2" spans="1:22" x14ac:dyDescent="0.35">
      <c r="A2" s="106" t="s">
        <v>202</v>
      </c>
      <c r="B2" s="108"/>
      <c r="C2" s="94"/>
      <c r="D2" s="92"/>
      <c r="E2" s="92"/>
      <c r="F2" s="94"/>
      <c r="G2" s="93"/>
      <c r="H2" s="92"/>
      <c r="I2" s="92"/>
      <c r="J2" s="92"/>
      <c r="K2" s="92"/>
      <c r="L2" s="92"/>
      <c r="M2" s="92"/>
      <c r="N2" s="92"/>
      <c r="O2" s="92"/>
      <c r="P2" s="107"/>
      <c r="Q2" s="101"/>
      <c r="R2" s="101"/>
      <c r="S2" s="101"/>
      <c r="T2" s="101"/>
      <c r="U2" s="101"/>
      <c r="V2" s="100"/>
    </row>
    <row r="3" spans="1:22" x14ac:dyDescent="0.35">
      <c r="A3" s="106" t="s">
        <v>201</v>
      </c>
      <c r="B3" s="105"/>
      <c r="C3" s="94"/>
      <c r="D3" s="92"/>
      <c r="E3" s="92"/>
      <c r="F3" s="94"/>
      <c r="G3" s="93"/>
      <c r="H3" s="92"/>
      <c r="I3" s="92"/>
      <c r="J3" s="92"/>
      <c r="K3" s="92"/>
      <c r="L3" s="92"/>
      <c r="M3" s="92"/>
      <c r="N3" s="92"/>
      <c r="O3" s="92"/>
      <c r="P3" s="103"/>
      <c r="Q3" s="98" t="s">
        <v>200</v>
      </c>
      <c r="R3" s="98"/>
      <c r="S3" s="84"/>
      <c r="T3" s="101"/>
      <c r="U3" s="101"/>
      <c r="V3" s="100"/>
    </row>
    <row r="4" spans="1:22" ht="29" x14ac:dyDescent="0.35">
      <c r="A4" s="94"/>
      <c r="B4" s="94"/>
      <c r="C4" s="94"/>
      <c r="D4" s="92"/>
      <c r="E4" s="92"/>
      <c r="F4" s="94"/>
      <c r="G4" s="93"/>
      <c r="H4" s="92"/>
      <c r="I4" s="92"/>
      <c r="J4" s="92"/>
      <c r="K4" s="92"/>
      <c r="L4" s="92"/>
      <c r="M4" s="92"/>
      <c r="N4" s="92"/>
      <c r="O4" s="92"/>
      <c r="P4" s="103"/>
      <c r="Q4" s="98" t="s">
        <v>199</v>
      </c>
      <c r="R4" s="98"/>
      <c r="S4" s="104" t="s">
        <v>198</v>
      </c>
      <c r="T4" s="101"/>
      <c r="U4" s="101"/>
      <c r="V4" s="100"/>
    </row>
    <row r="5" spans="1:22" x14ac:dyDescent="0.35">
      <c r="A5" s="94"/>
      <c r="B5" s="94"/>
      <c r="C5" s="94"/>
      <c r="D5" s="92"/>
      <c r="E5" s="92"/>
      <c r="F5" s="94"/>
      <c r="G5" s="93"/>
      <c r="H5" s="92"/>
      <c r="I5" s="92"/>
      <c r="J5" s="92"/>
      <c r="K5" s="92"/>
      <c r="L5" s="92"/>
      <c r="M5" s="92"/>
      <c r="N5" s="92"/>
      <c r="O5" s="92"/>
      <c r="P5" s="103"/>
      <c r="Q5" s="98" t="s">
        <v>197</v>
      </c>
      <c r="R5" s="98"/>
      <c r="S5" s="84">
        <f>COUNTIF(P14:P1048576,"Regression") + COUNTIF(P14:P1048576,"Feature 1.0") + COUNTIF(P14:P1048576,"Feature 1.5") + COUNTIF(P14:P1048576,"Re-Test")+ COUNTIF(P14:P1048576,"Feature 1.5B")</f>
        <v>30</v>
      </c>
      <c r="T5" s="101"/>
      <c r="U5" s="101"/>
      <c r="V5" s="100"/>
    </row>
    <row r="6" spans="1:22" x14ac:dyDescent="0.35">
      <c r="A6" s="94"/>
      <c r="B6" s="94"/>
      <c r="C6" s="94"/>
      <c r="D6" s="92"/>
      <c r="E6" s="92"/>
      <c r="F6" s="94"/>
      <c r="G6" s="93"/>
      <c r="H6" s="92"/>
      <c r="I6" s="92"/>
      <c r="J6" s="92"/>
      <c r="K6" s="92"/>
      <c r="L6" s="92"/>
      <c r="M6" s="92"/>
      <c r="N6" s="92"/>
      <c r="O6" s="92"/>
      <c r="P6" s="103"/>
      <c r="Q6" s="102"/>
      <c r="R6" s="101"/>
      <c r="S6" s="101"/>
      <c r="T6" s="101"/>
      <c r="U6" s="101"/>
      <c r="V6" s="100"/>
    </row>
    <row r="7" spans="1:22" x14ac:dyDescent="0.35">
      <c r="A7" s="92"/>
      <c r="B7" s="92"/>
      <c r="C7" s="92"/>
      <c r="D7" s="92"/>
      <c r="E7" s="92"/>
      <c r="F7" s="94"/>
      <c r="G7" s="93"/>
      <c r="H7" s="92"/>
      <c r="I7" s="92"/>
      <c r="J7" s="92"/>
      <c r="K7" s="92"/>
      <c r="L7" s="92"/>
      <c r="M7" s="92"/>
      <c r="N7" s="92"/>
      <c r="O7" s="92"/>
      <c r="P7" s="99"/>
      <c r="Q7" s="98" t="s">
        <v>196</v>
      </c>
      <c r="R7" s="97" t="s">
        <v>195</v>
      </c>
      <c r="S7" s="97" t="s">
        <v>194</v>
      </c>
      <c r="T7" s="96"/>
      <c r="U7" s="96"/>
      <c r="V7" s="95"/>
    </row>
    <row r="8" spans="1:22" x14ac:dyDescent="0.35">
      <c r="A8" s="92"/>
      <c r="B8" s="92"/>
      <c r="C8" s="92"/>
      <c r="D8" s="92"/>
      <c r="E8" s="92"/>
      <c r="F8" s="94"/>
      <c r="G8" s="93"/>
      <c r="H8" s="92"/>
      <c r="I8" s="92"/>
      <c r="J8" s="92"/>
      <c r="K8" s="92"/>
      <c r="L8" s="92"/>
      <c r="M8" s="92"/>
      <c r="N8" s="92"/>
      <c r="O8" s="92"/>
      <c r="P8" s="33"/>
      <c r="Q8" s="36" t="s">
        <v>29</v>
      </c>
      <c r="R8" s="35">
        <f>COUNTIF($R14:$R326,"PASS")</f>
        <v>9</v>
      </c>
      <c r="S8" s="34">
        <f>IFERROR(R8/S5, "")</f>
        <v>0.3</v>
      </c>
      <c r="T8" s="29"/>
      <c r="U8" s="29"/>
      <c r="V8" s="28"/>
    </row>
    <row r="9" spans="1:22" x14ac:dyDescent="0.35">
      <c r="A9" s="92"/>
      <c r="B9" s="92"/>
      <c r="C9" s="92"/>
      <c r="D9" s="92"/>
      <c r="E9" s="92"/>
      <c r="F9" s="94"/>
      <c r="G9" s="93"/>
      <c r="H9" s="92"/>
      <c r="I9" s="92"/>
      <c r="J9" s="92"/>
      <c r="K9" s="92"/>
      <c r="L9" s="92"/>
      <c r="M9" s="92"/>
      <c r="N9" s="92"/>
      <c r="O9" s="92"/>
      <c r="P9" s="33"/>
      <c r="Q9" s="36" t="s">
        <v>33</v>
      </c>
      <c r="R9" s="35">
        <f>COUNTIF($R14:$R326,"FAIL")</f>
        <v>2</v>
      </c>
      <c r="S9" s="34">
        <f>IFERROR(R9/S5, "")</f>
        <v>6.6666666666666666E-2</v>
      </c>
      <c r="T9" s="29"/>
      <c r="U9" s="29"/>
      <c r="V9" s="28"/>
    </row>
    <row r="10" spans="1:22" x14ac:dyDescent="0.35">
      <c r="A10" s="92"/>
      <c r="B10" s="92"/>
      <c r="C10" s="92"/>
      <c r="D10" s="92"/>
      <c r="E10" s="92"/>
      <c r="F10" s="94"/>
      <c r="G10" s="93"/>
      <c r="H10" s="92"/>
      <c r="I10" s="92"/>
      <c r="J10" s="92"/>
      <c r="K10" s="92"/>
      <c r="L10" s="92"/>
      <c r="M10" s="92"/>
      <c r="N10" s="92"/>
      <c r="O10" s="92"/>
      <c r="P10" s="33"/>
      <c r="Q10" s="36" t="s">
        <v>193</v>
      </c>
      <c r="R10" s="35">
        <f>COUNTIF($R14:$R326,"NOT RUN")</f>
        <v>0</v>
      </c>
      <c r="S10" s="34">
        <f>IFERROR(R10/S5, "")</f>
        <v>0</v>
      </c>
      <c r="T10" s="29"/>
      <c r="U10" s="29"/>
      <c r="V10" s="28"/>
    </row>
    <row r="11" spans="1:22" x14ac:dyDescent="0.35">
      <c r="A11" s="92"/>
      <c r="B11" s="92"/>
      <c r="C11" s="92"/>
      <c r="D11" s="92"/>
      <c r="E11" s="92"/>
      <c r="F11" s="94"/>
      <c r="G11" s="93"/>
      <c r="H11" s="92"/>
      <c r="I11" s="92"/>
      <c r="J11" s="92"/>
      <c r="K11" s="92"/>
      <c r="L11" s="92"/>
      <c r="M11" s="92"/>
      <c r="N11" s="92"/>
      <c r="O11" s="92"/>
      <c r="P11" s="33"/>
      <c r="Q11" s="32" t="s">
        <v>80</v>
      </c>
      <c r="R11" s="31">
        <f>COUNTIF($R14:$R311, "NA")</f>
        <v>19</v>
      </c>
      <c r="S11" s="30">
        <f>IFERROR(R11/S5,"")</f>
        <v>0.6333333333333333</v>
      </c>
      <c r="T11" s="29"/>
      <c r="U11" s="29"/>
      <c r="V11" s="28"/>
    </row>
    <row r="12" spans="1:22" x14ac:dyDescent="0.35">
      <c r="A12" s="92"/>
      <c r="B12" s="92"/>
      <c r="C12" s="92"/>
      <c r="D12" s="92"/>
      <c r="E12" s="92"/>
      <c r="F12" s="94"/>
      <c r="G12" s="93"/>
      <c r="H12" s="92"/>
      <c r="I12" s="92"/>
      <c r="J12" s="92"/>
      <c r="K12" s="92"/>
      <c r="L12" s="92"/>
      <c r="M12" s="92"/>
      <c r="N12" s="92"/>
      <c r="O12" s="92"/>
      <c r="P12" s="27"/>
      <c r="Q12" s="159" t="s">
        <v>192</v>
      </c>
      <c r="R12" s="160"/>
      <c r="S12" s="161"/>
      <c r="T12" s="26"/>
      <c r="U12" s="26"/>
      <c r="V12" s="25"/>
    </row>
    <row r="13" spans="1:22" ht="43.5" x14ac:dyDescent="0.35">
      <c r="A13" s="91" t="s">
        <v>191</v>
      </c>
      <c r="B13" s="90" t="s">
        <v>190</v>
      </c>
      <c r="C13" s="90" t="s">
        <v>189</v>
      </c>
      <c r="D13" s="90" t="s">
        <v>188</v>
      </c>
      <c r="E13" s="90" t="s">
        <v>187</v>
      </c>
      <c r="F13" s="90" t="s">
        <v>186</v>
      </c>
      <c r="G13" s="90" t="s">
        <v>185</v>
      </c>
      <c r="H13" s="90" t="s">
        <v>184</v>
      </c>
      <c r="I13" s="90" t="s">
        <v>183</v>
      </c>
      <c r="J13" s="90" t="s">
        <v>182</v>
      </c>
      <c r="K13" s="90" t="s">
        <v>181</v>
      </c>
      <c r="L13" s="90" t="s">
        <v>180</v>
      </c>
      <c r="M13" s="90" t="s">
        <v>179</v>
      </c>
      <c r="N13" s="90" t="s">
        <v>178</v>
      </c>
      <c r="O13" s="90" t="s">
        <v>177</v>
      </c>
      <c r="P13" s="90" t="s">
        <v>176</v>
      </c>
      <c r="Q13" s="90" t="s">
        <v>175</v>
      </c>
      <c r="R13" s="90" t="s">
        <v>174</v>
      </c>
      <c r="S13" s="90" t="s">
        <v>173</v>
      </c>
      <c r="T13" s="90" t="s">
        <v>172</v>
      </c>
      <c r="U13" s="90" t="s">
        <v>171</v>
      </c>
      <c r="V13" s="90" t="s">
        <v>170</v>
      </c>
    </row>
    <row r="14" spans="1:22" ht="232" x14ac:dyDescent="0.35">
      <c r="A14" s="83" t="s">
        <v>169</v>
      </c>
      <c r="B14" s="83" t="s">
        <v>168</v>
      </c>
      <c r="C14" s="83" t="s">
        <v>143</v>
      </c>
      <c r="D14" s="85" t="s">
        <v>161</v>
      </c>
      <c r="E14" s="85" t="s">
        <v>56</v>
      </c>
      <c r="F14" s="83"/>
      <c r="G14" s="85"/>
      <c r="H14" s="85"/>
      <c r="I14" s="85"/>
      <c r="J14" s="85"/>
      <c r="K14" s="85" t="s">
        <v>55</v>
      </c>
      <c r="L14" s="85" t="s">
        <v>160</v>
      </c>
      <c r="M14" s="85" t="s">
        <v>53</v>
      </c>
      <c r="N14" s="85" t="s">
        <v>52</v>
      </c>
      <c r="O14" s="85"/>
      <c r="P14" s="84" t="s">
        <v>41</v>
      </c>
      <c r="Q14" s="84" t="s">
        <v>167</v>
      </c>
      <c r="R14" s="87" t="s">
        <v>166</v>
      </c>
      <c r="S14" s="84" t="s">
        <v>39</v>
      </c>
      <c r="T14" s="84" t="s">
        <v>294</v>
      </c>
      <c r="U14" s="86" t="s">
        <v>295</v>
      </c>
      <c r="V14" s="84"/>
    </row>
    <row r="15" spans="1:22" ht="232" x14ac:dyDescent="0.35">
      <c r="A15" s="83" t="s">
        <v>165</v>
      </c>
      <c r="B15" s="83" t="s">
        <v>164</v>
      </c>
      <c r="C15" s="83" t="s">
        <v>143</v>
      </c>
      <c r="D15" s="85" t="s">
        <v>161</v>
      </c>
      <c r="E15" s="85" t="s">
        <v>56</v>
      </c>
      <c r="F15" s="83"/>
      <c r="G15" s="85"/>
      <c r="H15" s="85"/>
      <c r="I15" s="85"/>
      <c r="J15" s="85"/>
      <c r="K15" s="85" t="s">
        <v>55</v>
      </c>
      <c r="L15" s="85" t="s">
        <v>160</v>
      </c>
      <c r="M15" s="85" t="s">
        <v>53</v>
      </c>
      <c r="N15" s="85" t="s">
        <v>52</v>
      </c>
      <c r="O15" s="85"/>
      <c r="P15" s="84" t="s">
        <v>41</v>
      </c>
      <c r="Q15" s="84" t="s">
        <v>101</v>
      </c>
      <c r="R15" s="87" t="s">
        <v>80</v>
      </c>
      <c r="S15" s="84"/>
      <c r="T15" s="84" t="s">
        <v>294</v>
      </c>
      <c r="U15" s="86" t="s">
        <v>295</v>
      </c>
      <c r="V15" s="84"/>
    </row>
    <row r="16" spans="1:22" ht="232" x14ac:dyDescent="0.35">
      <c r="A16" s="83" t="s">
        <v>163</v>
      </c>
      <c r="B16" s="83" t="s">
        <v>162</v>
      </c>
      <c r="C16" s="83" t="s">
        <v>143</v>
      </c>
      <c r="D16" s="85" t="s">
        <v>161</v>
      </c>
      <c r="E16" s="85" t="s">
        <v>56</v>
      </c>
      <c r="F16" s="83"/>
      <c r="G16" s="85"/>
      <c r="H16" s="85"/>
      <c r="I16" s="85"/>
      <c r="J16" s="85"/>
      <c r="K16" s="85" t="s">
        <v>55</v>
      </c>
      <c r="L16" s="85" t="s">
        <v>160</v>
      </c>
      <c r="M16" s="85" t="s">
        <v>53</v>
      </c>
      <c r="N16" s="85" t="s">
        <v>52</v>
      </c>
      <c r="O16" s="85"/>
      <c r="P16" s="84" t="s">
        <v>41</v>
      </c>
      <c r="Q16" s="84" t="s">
        <v>167</v>
      </c>
      <c r="R16" s="87" t="s">
        <v>166</v>
      </c>
      <c r="S16" s="84" t="s">
        <v>39</v>
      </c>
      <c r="T16" s="84" t="s">
        <v>294</v>
      </c>
      <c r="U16" s="86" t="s">
        <v>295</v>
      </c>
      <c r="V16" s="84"/>
    </row>
    <row r="17" spans="1:22" ht="232" x14ac:dyDescent="0.35">
      <c r="A17" s="83" t="s">
        <v>159</v>
      </c>
      <c r="B17" s="83" t="s">
        <v>158</v>
      </c>
      <c r="C17" s="83" t="s">
        <v>143</v>
      </c>
      <c r="D17" s="85" t="s">
        <v>153</v>
      </c>
      <c r="E17" s="85" t="s">
        <v>56</v>
      </c>
      <c r="F17" s="83"/>
      <c r="G17" s="85"/>
      <c r="H17" s="85"/>
      <c r="I17" s="85"/>
      <c r="J17" s="85"/>
      <c r="K17" s="85" t="s">
        <v>55</v>
      </c>
      <c r="L17" s="85" t="s">
        <v>157</v>
      </c>
      <c r="M17" s="85" t="s">
        <v>53</v>
      </c>
      <c r="N17" s="85" t="s">
        <v>52</v>
      </c>
      <c r="O17" s="85"/>
      <c r="P17" s="84" t="s">
        <v>41</v>
      </c>
      <c r="Q17" s="84" t="s">
        <v>156</v>
      </c>
      <c r="R17" s="87" t="s">
        <v>80</v>
      </c>
      <c r="S17" s="84" t="s">
        <v>150</v>
      </c>
      <c r="T17" s="84" t="s">
        <v>294</v>
      </c>
      <c r="U17" s="86" t="s">
        <v>295</v>
      </c>
      <c r="V17" s="84"/>
    </row>
    <row r="18" spans="1:22" ht="232" x14ac:dyDescent="0.35">
      <c r="A18" s="83" t="s">
        <v>155</v>
      </c>
      <c r="B18" s="83" t="s">
        <v>154</v>
      </c>
      <c r="C18" s="83" t="s">
        <v>143</v>
      </c>
      <c r="D18" s="85" t="s">
        <v>153</v>
      </c>
      <c r="E18" s="85" t="s">
        <v>56</v>
      </c>
      <c r="F18" s="83"/>
      <c r="G18" s="85"/>
      <c r="H18" s="85"/>
      <c r="I18" s="85"/>
      <c r="J18" s="85"/>
      <c r="K18" s="85" t="s">
        <v>55</v>
      </c>
      <c r="L18" s="85" t="s">
        <v>152</v>
      </c>
      <c r="M18" s="85" t="s">
        <v>53</v>
      </c>
      <c r="N18" s="85" t="s">
        <v>52</v>
      </c>
      <c r="O18" s="85"/>
      <c r="P18" s="84" t="s">
        <v>41</v>
      </c>
      <c r="Q18" s="84" t="s">
        <v>151</v>
      </c>
      <c r="R18" s="87" t="s">
        <v>80</v>
      </c>
      <c r="S18" s="84" t="s">
        <v>150</v>
      </c>
      <c r="T18" s="84" t="s">
        <v>294</v>
      </c>
      <c r="U18" s="86" t="s">
        <v>295</v>
      </c>
      <c r="V18" s="84"/>
    </row>
    <row r="19" spans="1:22" ht="232" x14ac:dyDescent="0.35">
      <c r="A19" s="83" t="s">
        <v>149</v>
      </c>
      <c r="B19" s="83" t="s">
        <v>148</v>
      </c>
      <c r="C19" s="83" t="s">
        <v>143</v>
      </c>
      <c r="D19" s="85" t="s">
        <v>142</v>
      </c>
      <c r="E19" s="85" t="s">
        <v>56</v>
      </c>
      <c r="F19" s="83"/>
      <c r="G19" s="85"/>
      <c r="H19" s="85"/>
      <c r="I19" s="85"/>
      <c r="J19" s="85"/>
      <c r="K19" s="85" t="s">
        <v>55</v>
      </c>
      <c r="L19" s="85" t="s">
        <v>147</v>
      </c>
      <c r="M19" s="85" t="s">
        <v>53</v>
      </c>
      <c r="N19" s="85" t="s">
        <v>52</v>
      </c>
      <c r="O19" s="85"/>
      <c r="P19" s="84" t="s">
        <v>41</v>
      </c>
      <c r="Q19" s="84" t="s">
        <v>146</v>
      </c>
      <c r="R19" s="87" t="s">
        <v>29</v>
      </c>
      <c r="S19" s="84"/>
      <c r="T19" s="84" t="s">
        <v>294</v>
      </c>
      <c r="U19" s="86" t="s">
        <v>295</v>
      </c>
      <c r="V19" s="84"/>
    </row>
    <row r="20" spans="1:22" ht="232" x14ac:dyDescent="0.35">
      <c r="A20" s="83" t="s">
        <v>145</v>
      </c>
      <c r="B20" s="83" t="s">
        <v>144</v>
      </c>
      <c r="C20" s="83" t="s">
        <v>143</v>
      </c>
      <c r="D20" s="85" t="s">
        <v>142</v>
      </c>
      <c r="E20" s="85" t="s">
        <v>56</v>
      </c>
      <c r="F20" s="83"/>
      <c r="G20" s="85"/>
      <c r="H20" s="85"/>
      <c r="I20" s="85"/>
      <c r="J20" s="85"/>
      <c r="K20" s="85" t="s">
        <v>55</v>
      </c>
      <c r="L20" s="85" t="s">
        <v>141</v>
      </c>
      <c r="M20" s="85" t="s">
        <v>53</v>
      </c>
      <c r="N20" s="85" t="s">
        <v>52</v>
      </c>
      <c r="O20" s="85"/>
      <c r="P20" s="84" t="s">
        <v>41</v>
      </c>
      <c r="Q20" s="84" t="s">
        <v>146</v>
      </c>
      <c r="R20" s="87" t="s">
        <v>29</v>
      </c>
      <c r="S20" s="84"/>
      <c r="T20" s="84" t="s">
        <v>294</v>
      </c>
      <c r="U20" s="86" t="s">
        <v>295</v>
      </c>
      <c r="V20" s="84"/>
    </row>
    <row r="21" spans="1:22" ht="232" x14ac:dyDescent="0.35">
      <c r="A21" s="83" t="s">
        <v>140</v>
      </c>
      <c r="B21" s="83" t="s">
        <v>139</v>
      </c>
      <c r="C21" s="83" t="s">
        <v>48</v>
      </c>
      <c r="D21" s="85" t="s">
        <v>135</v>
      </c>
      <c r="E21" s="85" t="s">
        <v>46</v>
      </c>
      <c r="F21" s="83"/>
      <c r="G21" s="85"/>
      <c r="H21" s="85"/>
      <c r="I21" s="85"/>
      <c r="J21" s="85"/>
      <c r="K21" s="85" t="s">
        <v>55</v>
      </c>
      <c r="L21" s="85" t="s">
        <v>138</v>
      </c>
      <c r="M21" s="85" t="s">
        <v>53</v>
      </c>
      <c r="N21" s="85" t="s">
        <v>52</v>
      </c>
      <c r="O21" s="85"/>
      <c r="P21" s="84" t="s">
        <v>41</v>
      </c>
      <c r="Q21" s="84" t="s">
        <v>133</v>
      </c>
      <c r="R21" s="87" t="s">
        <v>80</v>
      </c>
      <c r="S21" s="23" t="s">
        <v>132</v>
      </c>
      <c r="T21" s="84" t="s">
        <v>294</v>
      </c>
      <c r="U21" s="86" t="s">
        <v>295</v>
      </c>
      <c r="V21" s="84"/>
    </row>
    <row r="22" spans="1:22" ht="232" x14ac:dyDescent="0.35">
      <c r="A22" s="83" t="s">
        <v>137</v>
      </c>
      <c r="B22" s="83" t="s">
        <v>136</v>
      </c>
      <c r="C22" s="83" t="s">
        <v>48</v>
      </c>
      <c r="D22" s="85" t="s">
        <v>135</v>
      </c>
      <c r="E22" s="85" t="s">
        <v>46</v>
      </c>
      <c r="F22" s="83"/>
      <c r="G22" s="85"/>
      <c r="H22" s="85"/>
      <c r="I22" s="85"/>
      <c r="J22" s="85"/>
      <c r="K22" s="85" t="s">
        <v>55</v>
      </c>
      <c r="L22" s="85" t="s">
        <v>134</v>
      </c>
      <c r="M22" s="85" t="s">
        <v>53</v>
      </c>
      <c r="N22" s="85" t="s">
        <v>52</v>
      </c>
      <c r="O22" s="85"/>
      <c r="P22" s="84" t="s">
        <v>41</v>
      </c>
      <c r="Q22" s="84" t="s">
        <v>133</v>
      </c>
      <c r="R22" s="87" t="s">
        <v>80</v>
      </c>
      <c r="S22" s="23" t="s">
        <v>132</v>
      </c>
      <c r="T22" s="84" t="s">
        <v>294</v>
      </c>
      <c r="U22" s="86" t="s">
        <v>295</v>
      </c>
      <c r="V22" s="84"/>
    </row>
    <row r="23" spans="1:22" ht="232" x14ac:dyDescent="0.35">
      <c r="A23" s="83" t="s">
        <v>131</v>
      </c>
      <c r="B23" s="83" t="s">
        <v>130</v>
      </c>
      <c r="C23" s="83" t="s">
        <v>48</v>
      </c>
      <c r="D23" s="85" t="s">
        <v>126</v>
      </c>
      <c r="E23" s="85" t="s">
        <v>46</v>
      </c>
      <c r="F23" s="83"/>
      <c r="G23" s="85"/>
      <c r="H23" s="85"/>
      <c r="I23" s="85"/>
      <c r="J23" s="85"/>
      <c r="K23" s="85" t="s">
        <v>55</v>
      </c>
      <c r="L23" s="85" t="s">
        <v>129</v>
      </c>
      <c r="M23" s="85" t="s">
        <v>53</v>
      </c>
      <c r="N23" s="85" t="s">
        <v>52</v>
      </c>
      <c r="O23" s="85"/>
      <c r="P23" s="84" t="s">
        <v>41</v>
      </c>
      <c r="Q23" s="84" t="s">
        <v>101</v>
      </c>
      <c r="R23" s="87" t="s">
        <v>80</v>
      </c>
      <c r="S23" s="23" t="s">
        <v>100</v>
      </c>
      <c r="T23" s="84" t="s">
        <v>294</v>
      </c>
      <c r="U23" s="86" t="s">
        <v>295</v>
      </c>
      <c r="V23" s="83"/>
    </row>
    <row r="24" spans="1:22" ht="232" x14ac:dyDescent="0.35">
      <c r="A24" s="83" t="s">
        <v>128</v>
      </c>
      <c r="B24" s="83" t="s">
        <v>127</v>
      </c>
      <c r="C24" s="83" t="s">
        <v>48</v>
      </c>
      <c r="D24" s="85" t="s">
        <v>126</v>
      </c>
      <c r="E24" s="85" t="s">
        <v>46</v>
      </c>
      <c r="F24" s="83"/>
      <c r="G24" s="85"/>
      <c r="H24" s="85"/>
      <c r="I24" s="85"/>
      <c r="J24" s="85"/>
      <c r="K24" s="85" t="s">
        <v>55</v>
      </c>
      <c r="L24" s="85" t="s">
        <v>125</v>
      </c>
      <c r="M24" s="85" t="s">
        <v>53</v>
      </c>
      <c r="N24" s="85" t="s">
        <v>52</v>
      </c>
      <c r="O24" s="85"/>
      <c r="P24" s="84" t="s">
        <v>41</v>
      </c>
      <c r="Q24" s="84" t="s">
        <v>101</v>
      </c>
      <c r="R24" s="87" t="s">
        <v>80</v>
      </c>
      <c r="S24" s="24" t="s">
        <v>100</v>
      </c>
      <c r="T24" s="84" t="s">
        <v>294</v>
      </c>
      <c r="U24" s="86" t="s">
        <v>295</v>
      </c>
      <c r="V24" s="83"/>
    </row>
    <row r="25" spans="1:22" ht="232" x14ac:dyDescent="0.35">
      <c r="A25" s="83" t="s">
        <v>124</v>
      </c>
      <c r="B25" s="83" t="s">
        <v>123</v>
      </c>
      <c r="C25" s="83" t="s">
        <v>48</v>
      </c>
      <c r="D25" s="85" t="s">
        <v>120</v>
      </c>
      <c r="E25" s="85" t="s">
        <v>46</v>
      </c>
      <c r="F25" s="83"/>
      <c r="G25" s="85"/>
      <c r="H25" s="85"/>
      <c r="I25" s="85"/>
      <c r="J25" s="85"/>
      <c r="K25" s="85" t="s">
        <v>55</v>
      </c>
      <c r="L25" s="85" t="s">
        <v>119</v>
      </c>
      <c r="M25" s="85" t="s">
        <v>53</v>
      </c>
      <c r="N25" s="85" t="s">
        <v>52</v>
      </c>
      <c r="O25" s="85"/>
      <c r="P25" s="84" t="s">
        <v>41</v>
      </c>
      <c r="Q25" s="84" t="s">
        <v>101</v>
      </c>
      <c r="R25" s="87" t="s">
        <v>80</v>
      </c>
      <c r="S25" s="24" t="s">
        <v>100</v>
      </c>
      <c r="T25" s="84" t="s">
        <v>294</v>
      </c>
      <c r="U25" s="86" t="s">
        <v>295</v>
      </c>
      <c r="V25" s="84"/>
    </row>
    <row r="26" spans="1:22" ht="232" x14ac:dyDescent="0.35">
      <c r="A26" s="83" t="s">
        <v>122</v>
      </c>
      <c r="B26" s="83" t="s">
        <v>121</v>
      </c>
      <c r="C26" s="83" t="s">
        <v>48</v>
      </c>
      <c r="D26" s="85" t="s">
        <v>120</v>
      </c>
      <c r="E26" s="85" t="s">
        <v>46</v>
      </c>
      <c r="F26" s="83"/>
      <c r="G26" s="85"/>
      <c r="H26" s="85"/>
      <c r="I26" s="85"/>
      <c r="J26" s="85"/>
      <c r="K26" s="85" t="s">
        <v>55</v>
      </c>
      <c r="L26" s="85" t="s">
        <v>119</v>
      </c>
      <c r="M26" s="85" t="s">
        <v>53</v>
      </c>
      <c r="N26" s="85" t="s">
        <v>52</v>
      </c>
      <c r="O26" s="85"/>
      <c r="P26" s="84" t="s">
        <v>41</v>
      </c>
      <c r="Q26" s="84" t="s">
        <v>101</v>
      </c>
      <c r="R26" s="87" t="s">
        <v>80</v>
      </c>
      <c r="S26" s="24" t="s">
        <v>100</v>
      </c>
      <c r="T26" s="84" t="s">
        <v>294</v>
      </c>
      <c r="U26" s="86" t="s">
        <v>295</v>
      </c>
      <c r="V26" s="83"/>
    </row>
    <row r="27" spans="1:22" ht="232" x14ac:dyDescent="0.35">
      <c r="A27" s="83" t="s">
        <v>118</v>
      </c>
      <c r="B27" s="83" t="s">
        <v>117</v>
      </c>
      <c r="C27" s="83" t="s">
        <v>48</v>
      </c>
      <c r="D27" s="85" t="s">
        <v>113</v>
      </c>
      <c r="E27" s="85" t="s">
        <v>46</v>
      </c>
      <c r="F27" s="83"/>
      <c r="G27" s="85"/>
      <c r="H27" s="85"/>
      <c r="I27" s="85"/>
      <c r="J27" s="85"/>
      <c r="K27" s="85" t="s">
        <v>55</v>
      </c>
      <c r="L27" s="85" t="s">
        <v>116</v>
      </c>
      <c r="M27" s="85" t="s">
        <v>53</v>
      </c>
      <c r="N27" s="85" t="s">
        <v>52</v>
      </c>
      <c r="O27" s="85"/>
      <c r="P27" s="84" t="s">
        <v>41</v>
      </c>
      <c r="Q27" s="84" t="s">
        <v>101</v>
      </c>
      <c r="R27" s="87" t="s">
        <v>80</v>
      </c>
      <c r="S27" s="24" t="s">
        <v>100</v>
      </c>
      <c r="T27" s="84" t="s">
        <v>294</v>
      </c>
      <c r="U27" s="86" t="s">
        <v>295</v>
      </c>
      <c r="V27" s="84"/>
    </row>
    <row r="28" spans="1:22" ht="232" x14ac:dyDescent="0.35">
      <c r="A28" s="83" t="s">
        <v>115</v>
      </c>
      <c r="B28" s="83" t="s">
        <v>114</v>
      </c>
      <c r="C28" s="83" t="s">
        <v>48</v>
      </c>
      <c r="D28" s="85" t="s">
        <v>113</v>
      </c>
      <c r="E28" s="85" t="s">
        <v>46</v>
      </c>
      <c r="F28" s="83"/>
      <c r="G28" s="85"/>
      <c r="H28" s="85"/>
      <c r="I28" s="85"/>
      <c r="J28" s="85"/>
      <c r="K28" s="85" t="s">
        <v>55</v>
      </c>
      <c r="L28" s="85" t="s">
        <v>112</v>
      </c>
      <c r="M28" s="85" t="s">
        <v>53</v>
      </c>
      <c r="N28" s="85" t="s">
        <v>52</v>
      </c>
      <c r="O28" s="85"/>
      <c r="P28" s="84" t="s">
        <v>41</v>
      </c>
      <c r="Q28" s="84" t="s">
        <v>101</v>
      </c>
      <c r="R28" s="87" t="s">
        <v>80</v>
      </c>
      <c r="S28" s="24" t="s">
        <v>100</v>
      </c>
      <c r="T28" s="84" t="s">
        <v>294</v>
      </c>
      <c r="U28" s="86" t="s">
        <v>295</v>
      </c>
      <c r="V28" s="84"/>
    </row>
    <row r="29" spans="1:22" ht="232" x14ac:dyDescent="0.35">
      <c r="A29" s="83" t="s">
        <v>111</v>
      </c>
      <c r="B29" s="83" t="s">
        <v>110</v>
      </c>
      <c r="C29" s="83" t="s">
        <v>48</v>
      </c>
      <c r="D29" s="85" t="s">
        <v>103</v>
      </c>
      <c r="E29" s="85" t="s">
        <v>46</v>
      </c>
      <c r="F29" s="83"/>
      <c r="G29" s="85"/>
      <c r="H29" s="85"/>
      <c r="I29" s="85"/>
      <c r="J29" s="85"/>
      <c r="K29" s="85" t="s">
        <v>55</v>
      </c>
      <c r="L29" s="85" t="s">
        <v>109</v>
      </c>
      <c r="M29" s="85" t="s">
        <v>53</v>
      </c>
      <c r="N29" s="85" t="s">
        <v>52</v>
      </c>
      <c r="O29" s="85"/>
      <c r="P29" s="84" t="s">
        <v>41</v>
      </c>
      <c r="Q29" s="84" t="s">
        <v>101</v>
      </c>
      <c r="R29" s="87" t="s">
        <v>80</v>
      </c>
      <c r="S29" s="24" t="s">
        <v>100</v>
      </c>
      <c r="T29" s="84" t="s">
        <v>294</v>
      </c>
      <c r="U29" s="86" t="s">
        <v>295</v>
      </c>
      <c r="V29" s="84"/>
    </row>
    <row r="30" spans="1:22" ht="232" x14ac:dyDescent="0.35">
      <c r="A30" s="83" t="s">
        <v>108</v>
      </c>
      <c r="B30" s="83" t="s">
        <v>107</v>
      </c>
      <c r="C30" s="83" t="s">
        <v>48</v>
      </c>
      <c r="D30" s="85" t="s">
        <v>103</v>
      </c>
      <c r="E30" s="85" t="s">
        <v>46</v>
      </c>
      <c r="F30" s="83"/>
      <c r="G30" s="85"/>
      <c r="H30" s="85"/>
      <c r="I30" s="85"/>
      <c r="J30" s="85"/>
      <c r="K30" s="85" t="s">
        <v>55</v>
      </c>
      <c r="L30" s="85" t="s">
        <v>106</v>
      </c>
      <c r="M30" s="85" t="s">
        <v>53</v>
      </c>
      <c r="N30" s="85" t="s">
        <v>52</v>
      </c>
      <c r="O30" s="85"/>
      <c r="P30" s="84" t="s">
        <v>41</v>
      </c>
      <c r="Q30" s="84" t="s">
        <v>101</v>
      </c>
      <c r="R30" s="87" t="s">
        <v>80</v>
      </c>
      <c r="S30" s="24" t="s">
        <v>100</v>
      </c>
      <c r="T30" s="84" t="s">
        <v>294</v>
      </c>
      <c r="U30" s="86" t="s">
        <v>295</v>
      </c>
      <c r="V30" s="84"/>
    </row>
    <row r="31" spans="1:22" ht="232" x14ac:dyDescent="0.35">
      <c r="A31" s="83" t="s">
        <v>105</v>
      </c>
      <c r="B31" s="83" t="s">
        <v>104</v>
      </c>
      <c r="C31" s="83" t="s">
        <v>48</v>
      </c>
      <c r="D31" s="85" t="s">
        <v>103</v>
      </c>
      <c r="E31" s="85" t="s">
        <v>46</v>
      </c>
      <c r="F31" s="83"/>
      <c r="G31" s="85"/>
      <c r="H31" s="85"/>
      <c r="I31" s="85"/>
      <c r="J31" s="85"/>
      <c r="K31" s="85" t="s">
        <v>55</v>
      </c>
      <c r="L31" s="85" t="s">
        <v>102</v>
      </c>
      <c r="M31" s="85" t="s">
        <v>53</v>
      </c>
      <c r="N31" s="85" t="s">
        <v>52</v>
      </c>
      <c r="O31" s="85"/>
      <c r="P31" s="84" t="s">
        <v>41</v>
      </c>
      <c r="Q31" s="84" t="s">
        <v>101</v>
      </c>
      <c r="R31" s="87" t="s">
        <v>80</v>
      </c>
      <c r="S31" s="24" t="s">
        <v>100</v>
      </c>
      <c r="T31" s="84" t="s">
        <v>294</v>
      </c>
      <c r="U31" s="86" t="s">
        <v>295</v>
      </c>
      <c r="V31" s="84"/>
    </row>
    <row r="32" spans="1:22" ht="232" x14ac:dyDescent="0.35">
      <c r="A32" s="83" t="s">
        <v>99</v>
      </c>
      <c r="B32" s="83" t="s">
        <v>98</v>
      </c>
      <c r="C32" s="83" t="s">
        <v>48</v>
      </c>
      <c r="D32" s="85" t="s">
        <v>94</v>
      </c>
      <c r="E32" s="85" t="s">
        <v>56</v>
      </c>
      <c r="F32" s="83"/>
      <c r="G32" s="85"/>
      <c r="H32" s="85"/>
      <c r="I32" s="85"/>
      <c r="J32" s="85"/>
      <c r="K32" s="85" t="s">
        <v>55</v>
      </c>
      <c r="L32" s="85" t="s">
        <v>97</v>
      </c>
      <c r="M32" s="85" t="s">
        <v>53</v>
      </c>
      <c r="N32" s="85" t="s">
        <v>52</v>
      </c>
      <c r="O32" s="85"/>
      <c r="P32" s="84" t="s">
        <v>41</v>
      </c>
      <c r="Q32" s="84" t="s">
        <v>92</v>
      </c>
      <c r="R32" s="87" t="s">
        <v>80</v>
      </c>
      <c r="S32" s="23" t="s">
        <v>79</v>
      </c>
      <c r="T32" s="84" t="s">
        <v>294</v>
      </c>
      <c r="U32" s="86" t="s">
        <v>295</v>
      </c>
      <c r="V32" s="84"/>
    </row>
    <row r="33" spans="1:22" ht="232" x14ac:dyDescent="0.35">
      <c r="A33" s="83" t="s">
        <v>96</v>
      </c>
      <c r="B33" s="83" t="s">
        <v>95</v>
      </c>
      <c r="C33" s="83" t="s">
        <v>48</v>
      </c>
      <c r="D33" s="85" t="s">
        <v>94</v>
      </c>
      <c r="E33" s="85" t="s">
        <v>56</v>
      </c>
      <c r="F33" s="83"/>
      <c r="G33" s="85"/>
      <c r="H33" s="85"/>
      <c r="I33" s="85"/>
      <c r="J33" s="85"/>
      <c r="K33" s="85" t="s">
        <v>55</v>
      </c>
      <c r="L33" s="85" t="s">
        <v>93</v>
      </c>
      <c r="M33" s="85" t="s">
        <v>53</v>
      </c>
      <c r="N33" s="85" t="s">
        <v>52</v>
      </c>
      <c r="O33" s="85"/>
      <c r="P33" s="84" t="s">
        <v>41</v>
      </c>
      <c r="Q33" s="84" t="s">
        <v>92</v>
      </c>
      <c r="R33" s="87" t="s">
        <v>80</v>
      </c>
      <c r="S33" s="23" t="s">
        <v>79</v>
      </c>
      <c r="T33" s="84" t="s">
        <v>294</v>
      </c>
      <c r="U33" s="86" t="s">
        <v>295</v>
      </c>
      <c r="V33" s="84"/>
    </row>
    <row r="34" spans="1:22" ht="232" x14ac:dyDescent="0.35">
      <c r="A34" s="83" t="s">
        <v>91</v>
      </c>
      <c r="B34" s="83" t="s">
        <v>90</v>
      </c>
      <c r="C34" s="83" t="s">
        <v>48</v>
      </c>
      <c r="D34" s="85" t="s">
        <v>83</v>
      </c>
      <c r="E34" s="85" t="s">
        <v>56</v>
      </c>
      <c r="F34" s="83"/>
      <c r="G34" s="85"/>
      <c r="H34" s="85"/>
      <c r="I34" s="85"/>
      <c r="J34" s="85"/>
      <c r="K34" s="85" t="s">
        <v>55</v>
      </c>
      <c r="L34" s="85" t="s">
        <v>89</v>
      </c>
      <c r="M34" s="85" t="s">
        <v>53</v>
      </c>
      <c r="N34" s="85" t="s">
        <v>52</v>
      </c>
      <c r="O34" s="85"/>
      <c r="P34" s="84" t="s">
        <v>41</v>
      </c>
      <c r="Q34" s="85" t="s">
        <v>81</v>
      </c>
      <c r="R34" s="87" t="s">
        <v>80</v>
      </c>
      <c r="S34" s="23" t="s">
        <v>79</v>
      </c>
      <c r="T34" s="84" t="s">
        <v>294</v>
      </c>
      <c r="U34" s="86" t="s">
        <v>295</v>
      </c>
      <c r="V34" s="84"/>
    </row>
    <row r="35" spans="1:22" ht="232" x14ac:dyDescent="0.35">
      <c r="A35" s="83" t="s">
        <v>88</v>
      </c>
      <c r="B35" s="83" t="s">
        <v>87</v>
      </c>
      <c r="C35" s="83" t="s">
        <v>48</v>
      </c>
      <c r="D35" s="85" t="s">
        <v>83</v>
      </c>
      <c r="E35" s="85" t="s">
        <v>56</v>
      </c>
      <c r="F35" s="83"/>
      <c r="G35" s="85"/>
      <c r="H35" s="85"/>
      <c r="I35" s="85"/>
      <c r="J35" s="85"/>
      <c r="K35" s="85" t="s">
        <v>55</v>
      </c>
      <c r="L35" s="85" t="s">
        <v>86</v>
      </c>
      <c r="M35" s="85" t="s">
        <v>53</v>
      </c>
      <c r="N35" s="85" t="s">
        <v>52</v>
      </c>
      <c r="O35" s="85"/>
      <c r="P35" s="84" t="s">
        <v>41</v>
      </c>
      <c r="Q35" s="85" t="s">
        <v>81</v>
      </c>
      <c r="R35" s="87" t="s">
        <v>80</v>
      </c>
      <c r="S35" s="23" t="s">
        <v>79</v>
      </c>
      <c r="T35" s="84" t="s">
        <v>294</v>
      </c>
      <c r="U35" s="86" t="s">
        <v>295</v>
      </c>
      <c r="V35" s="84"/>
    </row>
    <row r="36" spans="1:22" ht="232" x14ac:dyDescent="0.35">
      <c r="A36" s="83" t="s">
        <v>85</v>
      </c>
      <c r="B36" s="83" t="s">
        <v>84</v>
      </c>
      <c r="C36" s="83" t="s">
        <v>48</v>
      </c>
      <c r="D36" s="85" t="s">
        <v>83</v>
      </c>
      <c r="E36" s="85" t="s">
        <v>56</v>
      </c>
      <c r="F36" s="83"/>
      <c r="G36" s="85"/>
      <c r="H36" s="85"/>
      <c r="I36" s="85"/>
      <c r="J36" s="85"/>
      <c r="K36" s="85" t="s">
        <v>55</v>
      </c>
      <c r="L36" s="85" t="s">
        <v>82</v>
      </c>
      <c r="M36" s="85" t="s">
        <v>53</v>
      </c>
      <c r="N36" s="85" t="s">
        <v>52</v>
      </c>
      <c r="O36" s="85"/>
      <c r="P36" s="84" t="s">
        <v>41</v>
      </c>
      <c r="Q36" s="85" t="s">
        <v>81</v>
      </c>
      <c r="R36" s="87" t="s">
        <v>80</v>
      </c>
      <c r="S36" s="23" t="s">
        <v>79</v>
      </c>
      <c r="T36" s="84" t="s">
        <v>294</v>
      </c>
      <c r="U36" s="86" t="s">
        <v>295</v>
      </c>
      <c r="V36" s="84"/>
    </row>
    <row r="37" spans="1:22" ht="232" x14ac:dyDescent="0.35">
      <c r="A37" s="83" t="s">
        <v>78</v>
      </c>
      <c r="B37" s="83" t="s">
        <v>77</v>
      </c>
      <c r="C37" s="83" t="s">
        <v>48</v>
      </c>
      <c r="D37" s="85" t="s">
        <v>72</v>
      </c>
      <c r="E37" s="85" t="s">
        <v>56</v>
      </c>
      <c r="F37" s="83"/>
      <c r="G37" s="85"/>
      <c r="H37" s="85"/>
      <c r="I37" s="85"/>
      <c r="J37" s="85"/>
      <c r="K37" s="85" t="s">
        <v>55</v>
      </c>
      <c r="L37" s="85" t="s">
        <v>76</v>
      </c>
      <c r="M37" s="85" t="s">
        <v>53</v>
      </c>
      <c r="N37" s="85" t="s">
        <v>52</v>
      </c>
      <c r="O37" s="85"/>
      <c r="P37" s="84" t="s">
        <v>41</v>
      </c>
      <c r="Q37" s="84" t="s">
        <v>75</v>
      </c>
      <c r="R37" s="87" t="s">
        <v>29</v>
      </c>
      <c r="S37" s="89"/>
      <c r="T37" s="84" t="s">
        <v>294</v>
      </c>
      <c r="U37" s="86" t="s">
        <v>295</v>
      </c>
      <c r="V37" s="84"/>
    </row>
    <row r="38" spans="1:22" ht="232" x14ac:dyDescent="0.35">
      <c r="A38" s="83" t="s">
        <v>74</v>
      </c>
      <c r="B38" s="83" t="s">
        <v>73</v>
      </c>
      <c r="C38" s="83" t="s">
        <v>48</v>
      </c>
      <c r="D38" s="85" t="s">
        <v>72</v>
      </c>
      <c r="E38" s="85" t="s">
        <v>56</v>
      </c>
      <c r="F38" s="83"/>
      <c r="G38" s="85"/>
      <c r="H38" s="85"/>
      <c r="I38" s="85"/>
      <c r="J38" s="85"/>
      <c r="K38" s="85" t="s">
        <v>55</v>
      </c>
      <c r="L38" s="85" t="s">
        <v>71</v>
      </c>
      <c r="M38" s="85" t="s">
        <v>53</v>
      </c>
      <c r="N38" s="85" t="s">
        <v>52</v>
      </c>
      <c r="O38" s="85"/>
      <c r="P38" s="84" t="s">
        <v>41</v>
      </c>
      <c r="Q38" s="84" t="s">
        <v>293</v>
      </c>
      <c r="R38" s="87" t="s">
        <v>29</v>
      </c>
      <c r="S38" s="24"/>
      <c r="T38" s="84" t="s">
        <v>294</v>
      </c>
      <c r="U38" s="86" t="s">
        <v>295</v>
      </c>
      <c r="V38" s="84"/>
    </row>
    <row r="39" spans="1:22" ht="217.5" x14ac:dyDescent="0.35">
      <c r="A39" s="83" t="s">
        <v>70</v>
      </c>
      <c r="B39" s="83" t="s">
        <v>69</v>
      </c>
      <c r="C39" s="83" t="s">
        <v>48</v>
      </c>
      <c r="D39" s="85" t="s">
        <v>66</v>
      </c>
      <c r="E39" s="85" t="s">
        <v>56</v>
      </c>
      <c r="F39" s="83"/>
      <c r="G39" s="85"/>
      <c r="H39" s="85"/>
      <c r="I39" s="85"/>
      <c r="J39" s="85"/>
      <c r="K39" s="85" t="s">
        <v>55</v>
      </c>
      <c r="L39" s="85" t="s">
        <v>65</v>
      </c>
      <c r="M39" s="85" t="s">
        <v>64</v>
      </c>
      <c r="N39" s="85" t="s">
        <v>63</v>
      </c>
      <c r="O39" s="85"/>
      <c r="P39" s="84" t="s">
        <v>41</v>
      </c>
      <c r="Q39" s="84" t="s">
        <v>40</v>
      </c>
      <c r="R39" s="87" t="s">
        <v>29</v>
      </c>
      <c r="S39" s="23"/>
      <c r="T39" s="84" t="s">
        <v>294</v>
      </c>
      <c r="U39" s="86" t="s">
        <v>295</v>
      </c>
      <c r="V39" s="84"/>
    </row>
    <row r="40" spans="1:22" ht="217.5" x14ac:dyDescent="0.35">
      <c r="A40" s="83" t="s">
        <v>68</v>
      </c>
      <c r="B40" s="83" t="s">
        <v>67</v>
      </c>
      <c r="C40" s="83" t="s">
        <v>48</v>
      </c>
      <c r="D40" s="85" t="s">
        <v>66</v>
      </c>
      <c r="E40" s="85" t="s">
        <v>56</v>
      </c>
      <c r="F40" s="83"/>
      <c r="G40" s="85"/>
      <c r="H40" s="85"/>
      <c r="I40" s="85"/>
      <c r="J40" s="85"/>
      <c r="K40" s="85" t="s">
        <v>55</v>
      </c>
      <c r="L40" s="85" t="s">
        <v>65</v>
      </c>
      <c r="M40" s="85" t="s">
        <v>64</v>
      </c>
      <c r="N40" s="85" t="s">
        <v>63</v>
      </c>
      <c r="O40" s="85"/>
      <c r="P40" s="84" t="s">
        <v>41</v>
      </c>
      <c r="Q40" s="84" t="s">
        <v>40</v>
      </c>
      <c r="R40" s="87" t="s">
        <v>29</v>
      </c>
      <c r="S40" s="23"/>
      <c r="T40" s="84" t="s">
        <v>294</v>
      </c>
      <c r="U40" s="86" t="s">
        <v>295</v>
      </c>
      <c r="V40" s="84"/>
    </row>
    <row r="41" spans="1:22" ht="232" x14ac:dyDescent="0.35">
      <c r="A41" s="83" t="s">
        <v>62</v>
      </c>
      <c r="B41" s="83" t="s">
        <v>61</v>
      </c>
      <c r="C41" s="83" t="s">
        <v>48</v>
      </c>
      <c r="D41" s="85" t="s">
        <v>57</v>
      </c>
      <c r="E41" s="85" t="s">
        <v>56</v>
      </c>
      <c r="F41" s="83"/>
      <c r="G41" s="85"/>
      <c r="H41" s="85"/>
      <c r="I41" s="85"/>
      <c r="J41" s="85"/>
      <c r="K41" s="85" t="s">
        <v>55</v>
      </c>
      <c r="L41" s="85" t="s">
        <v>60</v>
      </c>
      <c r="M41" s="85" t="s">
        <v>53</v>
      </c>
      <c r="N41" s="85" t="s">
        <v>52</v>
      </c>
      <c r="O41" s="85"/>
      <c r="P41" s="84" t="s">
        <v>41</v>
      </c>
      <c r="Q41" s="84" t="s">
        <v>292</v>
      </c>
      <c r="R41" s="87" t="s">
        <v>29</v>
      </c>
      <c r="S41" s="84"/>
      <c r="T41" s="84" t="s">
        <v>294</v>
      </c>
      <c r="U41" s="86" t="s">
        <v>295</v>
      </c>
      <c r="V41" s="84"/>
    </row>
    <row r="42" spans="1:22" ht="232" x14ac:dyDescent="0.35">
      <c r="A42" s="83" t="s">
        <v>59</v>
      </c>
      <c r="B42" s="83" t="s">
        <v>58</v>
      </c>
      <c r="C42" s="83" t="s">
        <v>48</v>
      </c>
      <c r="D42" s="85" t="s">
        <v>57</v>
      </c>
      <c r="E42" s="85" t="s">
        <v>56</v>
      </c>
      <c r="F42" s="83"/>
      <c r="G42" s="85"/>
      <c r="H42" s="85"/>
      <c r="I42" s="85"/>
      <c r="J42" s="85"/>
      <c r="K42" s="85" t="s">
        <v>55</v>
      </c>
      <c r="L42" s="85" t="s">
        <v>54</v>
      </c>
      <c r="M42" s="85" t="s">
        <v>53</v>
      </c>
      <c r="N42" s="85" t="s">
        <v>52</v>
      </c>
      <c r="O42" s="85"/>
      <c r="P42" s="84" t="s">
        <v>41</v>
      </c>
      <c r="Q42" s="84" t="s">
        <v>51</v>
      </c>
      <c r="R42" s="87" t="s">
        <v>29</v>
      </c>
      <c r="S42" s="88"/>
      <c r="T42" s="84" t="s">
        <v>294</v>
      </c>
      <c r="U42" s="86" t="s">
        <v>295</v>
      </c>
      <c r="V42" s="84"/>
    </row>
    <row r="43" spans="1:22" ht="217.5" x14ac:dyDescent="0.35">
      <c r="A43" s="83" t="s">
        <v>50</v>
      </c>
      <c r="B43" s="83" t="s">
        <v>49</v>
      </c>
      <c r="C43" s="83" t="s">
        <v>48</v>
      </c>
      <c r="D43" s="85" t="s">
        <v>47</v>
      </c>
      <c r="E43" s="85" t="s">
        <v>46</v>
      </c>
      <c r="F43" s="83"/>
      <c r="G43" s="85"/>
      <c r="H43" s="85"/>
      <c r="I43" s="85"/>
      <c r="J43" s="85"/>
      <c r="K43" s="85" t="s">
        <v>45</v>
      </c>
      <c r="L43" s="85" t="s">
        <v>44</v>
      </c>
      <c r="M43" s="85" t="s">
        <v>43</v>
      </c>
      <c r="N43" s="82" t="s">
        <v>42</v>
      </c>
      <c r="O43" s="82"/>
      <c r="P43" s="81" t="s">
        <v>41</v>
      </c>
      <c r="Q43" s="81" t="s">
        <v>291</v>
      </c>
      <c r="R43" s="109" t="s">
        <v>29</v>
      </c>
      <c r="S43" s="81"/>
      <c r="T43" s="81" t="s">
        <v>294</v>
      </c>
      <c r="U43" s="110" t="s">
        <v>295</v>
      </c>
      <c r="V43" s="81"/>
    </row>
  </sheetData>
  <mergeCells count="2">
    <mergeCell ref="P1:V1"/>
    <mergeCell ref="Q12:S12"/>
  </mergeCells>
  <conditionalFormatting sqref="Q37:Q42">
    <cfRule type="cellIs" dxfId="148" priority="995" stopIfTrue="1" operator="equal">
      <formula>"PASS"</formula>
    </cfRule>
    <cfRule type="cellIs" dxfId="147" priority="996" stopIfTrue="1" operator="equal">
      <formula>"FAIL"</formula>
    </cfRule>
    <cfRule type="cellIs" dxfId="146" priority="997" stopIfTrue="1" operator="equal">
      <formula>"INCONCLUSIVE"</formula>
    </cfRule>
  </conditionalFormatting>
  <conditionalFormatting sqref="V40 R14:R15 R37:R38 R23:R25 R17:R21">
    <cfRule type="cellIs" dxfId="145" priority="1031" stopIfTrue="1" operator="equal">
      <formula>"PASS"</formula>
    </cfRule>
    <cfRule type="cellIs" dxfId="144" priority="1032" stopIfTrue="1" operator="equal">
      <formula>"FAIL"</formula>
    </cfRule>
    <cfRule type="cellIs" dxfId="143" priority="1033" stopIfTrue="1" operator="equal">
      <formula>"INCONCLUSIVE"</formula>
    </cfRule>
  </conditionalFormatting>
  <conditionalFormatting sqref="Q14 S14:S15 V14:V15 Q19:Q20">
    <cfRule type="cellIs" dxfId="142" priority="1025" stopIfTrue="1" operator="equal">
      <formula>"PASS"</formula>
    </cfRule>
    <cfRule type="cellIs" dxfId="141" priority="1026" stopIfTrue="1" operator="equal">
      <formula>"FAIL"</formula>
    </cfRule>
    <cfRule type="cellIs" dxfId="140" priority="1027" stopIfTrue="1" operator="equal">
      <formula>"INCONCLUSIVE"</formula>
    </cfRule>
  </conditionalFormatting>
  <conditionalFormatting sqref="V16">
    <cfRule type="cellIs" dxfId="139" priority="1022" stopIfTrue="1" operator="equal">
      <formula>"PASS"</formula>
    </cfRule>
    <cfRule type="cellIs" dxfId="138" priority="1023" stopIfTrue="1" operator="equal">
      <formula>"FAIL"</formula>
    </cfRule>
    <cfRule type="cellIs" dxfId="137" priority="1024" stopIfTrue="1" operator="equal">
      <formula>"INCONCLUSIVE"</formula>
    </cfRule>
  </conditionalFormatting>
  <conditionalFormatting sqref="V17:V18 V33:V35 S37 P14:P43 S41:S42 Q17:Q18 S17:S18 Q21 V42 Q23:Q31">
    <cfRule type="cellIs" dxfId="136" priority="1019" stopIfTrue="1" operator="equal">
      <formula>"PASS"</formula>
    </cfRule>
    <cfRule type="cellIs" dxfId="135" priority="1020" stopIfTrue="1" operator="equal">
      <formula>"FAIL"</formula>
    </cfRule>
    <cfRule type="cellIs" dxfId="134" priority="1021" stopIfTrue="1" operator="equal">
      <formula>"INCONCLUSIVE"</formula>
    </cfRule>
  </conditionalFormatting>
  <conditionalFormatting sqref="V32">
    <cfRule type="cellIs" dxfId="133" priority="1016" stopIfTrue="1" operator="equal">
      <formula>"PASS"</formula>
    </cfRule>
    <cfRule type="cellIs" dxfId="132" priority="1017" stopIfTrue="1" operator="equal">
      <formula>"FAIL"</formula>
    </cfRule>
    <cfRule type="cellIs" dxfId="131" priority="1018" stopIfTrue="1" operator="equal">
      <formula>"INCONCLUSIVE"</formula>
    </cfRule>
  </conditionalFormatting>
  <conditionalFormatting sqref="S23 V25 V41 V37 V39 S32:S36">
    <cfRule type="cellIs" dxfId="130" priority="1028" stopIfTrue="1" operator="equal">
      <formula>"PASS"</formula>
    </cfRule>
    <cfRule type="cellIs" dxfId="129" priority="1029" stopIfTrue="1" operator="equal">
      <formula>"FAIL"</formula>
    </cfRule>
    <cfRule type="cellIs" dxfId="128" priority="1030" stopIfTrue="1" operator="equal">
      <formula>"INCONCLUSIVE"</formula>
    </cfRule>
  </conditionalFormatting>
  <conditionalFormatting sqref="V38">
    <cfRule type="cellIs" dxfId="127" priority="791" stopIfTrue="1" operator="equal">
      <formula>"PASS"</formula>
    </cfRule>
    <cfRule type="cellIs" dxfId="126" priority="792" stopIfTrue="1" operator="equal">
      <formula>"FAIL"</formula>
    </cfRule>
    <cfRule type="cellIs" dxfId="125" priority="793" stopIfTrue="1" operator="equal">
      <formula>"INCONCLUSIVE"</formula>
    </cfRule>
  </conditionalFormatting>
  <conditionalFormatting sqref="V43">
    <cfRule type="cellIs" dxfId="124" priority="51" stopIfTrue="1" operator="equal">
      <formula>"PASS"</formula>
    </cfRule>
    <cfRule type="cellIs" dxfId="123" priority="52" stopIfTrue="1" operator="equal">
      <formula>"FAIL"</formula>
    </cfRule>
    <cfRule type="cellIs" dxfId="122" priority="53" stopIfTrue="1" operator="equal">
      <formula>"INCONCLUSIVE"</formula>
    </cfRule>
  </conditionalFormatting>
  <conditionalFormatting sqref="R39">
    <cfRule type="cellIs" dxfId="121" priority="38" stopIfTrue="1" operator="equal">
      <formula>"PASS"</formula>
    </cfRule>
    <cfRule type="cellIs" dxfId="120" priority="39" stopIfTrue="1" operator="equal">
      <formula>"FAIL"</formula>
    </cfRule>
    <cfRule type="cellIs" dxfId="119" priority="40" stopIfTrue="1" operator="equal">
      <formula>"INCONCLUSIVE"</formula>
    </cfRule>
  </conditionalFormatting>
  <conditionalFormatting sqref="V21">
    <cfRule type="cellIs" dxfId="118" priority="776" stopIfTrue="1" operator="equal">
      <formula>"PASS"</formula>
    </cfRule>
    <cfRule type="cellIs" dxfId="117" priority="777" stopIfTrue="1" operator="equal">
      <formula>"FAIL"</formula>
    </cfRule>
    <cfRule type="cellIs" dxfId="116" priority="778" stopIfTrue="1" operator="equal">
      <formula>"INCONCLUSIVE"</formula>
    </cfRule>
  </conditionalFormatting>
  <conditionalFormatting sqref="V22">
    <cfRule type="cellIs" dxfId="115" priority="773" stopIfTrue="1" operator="equal">
      <formula>"PASS"</formula>
    </cfRule>
    <cfRule type="cellIs" dxfId="114" priority="774" stopIfTrue="1" operator="equal">
      <formula>"FAIL"</formula>
    </cfRule>
    <cfRule type="cellIs" dxfId="113" priority="775" stopIfTrue="1" operator="equal">
      <formula>"INCONCLUSIVE"</formula>
    </cfRule>
  </conditionalFormatting>
  <conditionalFormatting sqref="V23">
    <cfRule type="cellIs" dxfId="112" priority="770" stopIfTrue="1" operator="equal">
      <formula>"PASS"</formula>
    </cfRule>
    <cfRule type="cellIs" dxfId="111" priority="771" stopIfTrue="1" operator="equal">
      <formula>"FAIL"</formula>
    </cfRule>
    <cfRule type="cellIs" dxfId="110" priority="772" stopIfTrue="1" operator="equal">
      <formula>"INCONCLUSIVE"</formula>
    </cfRule>
  </conditionalFormatting>
  <conditionalFormatting sqref="S24:S25">
    <cfRule type="cellIs" dxfId="109" priority="91" stopIfTrue="1" operator="equal">
      <formula>"PASS"</formula>
    </cfRule>
    <cfRule type="cellIs" dxfId="108" priority="92" stopIfTrue="1" operator="equal">
      <formula>"FAIL"</formula>
    </cfRule>
    <cfRule type="cellIs" dxfId="107" priority="93" stopIfTrue="1" operator="equal">
      <formula>"INCONCLUSIVE"</formula>
    </cfRule>
  </conditionalFormatting>
  <conditionalFormatting sqref="V24">
    <cfRule type="cellIs" dxfId="106" priority="88" stopIfTrue="1" operator="equal">
      <formula>"PASS"</formula>
    </cfRule>
    <cfRule type="cellIs" dxfId="105" priority="89" stopIfTrue="1" operator="equal">
      <formula>"FAIL"</formula>
    </cfRule>
    <cfRule type="cellIs" dxfId="104" priority="90" stopIfTrue="1" operator="equal">
      <formula>"INCONCLUSIVE"</formula>
    </cfRule>
  </conditionalFormatting>
  <conditionalFormatting sqref="V28">
    <cfRule type="cellIs" dxfId="103" priority="82" stopIfTrue="1" operator="equal">
      <formula>"PASS"</formula>
    </cfRule>
    <cfRule type="cellIs" dxfId="102" priority="83" stopIfTrue="1" operator="equal">
      <formula>"FAIL"</formula>
    </cfRule>
    <cfRule type="cellIs" dxfId="101" priority="84" stopIfTrue="1" operator="equal">
      <formula>"INCONCLUSIVE"</formula>
    </cfRule>
  </conditionalFormatting>
  <conditionalFormatting sqref="V29:V30">
    <cfRule type="cellIs" dxfId="100" priority="79" stopIfTrue="1" operator="equal">
      <formula>"PASS"</formula>
    </cfRule>
    <cfRule type="cellIs" dxfId="99" priority="80" stopIfTrue="1" operator="equal">
      <formula>"FAIL"</formula>
    </cfRule>
    <cfRule type="cellIs" dxfId="98" priority="81" stopIfTrue="1" operator="equal">
      <formula>"INCONCLUSIVE"</formula>
    </cfRule>
  </conditionalFormatting>
  <conditionalFormatting sqref="V31">
    <cfRule type="cellIs" dxfId="97" priority="76" stopIfTrue="1" operator="equal">
      <formula>"PASS"</formula>
    </cfRule>
    <cfRule type="cellIs" dxfId="96" priority="77" stopIfTrue="1" operator="equal">
      <formula>"FAIL"</formula>
    </cfRule>
    <cfRule type="cellIs" dxfId="95" priority="78" stopIfTrue="1" operator="equal">
      <formula>"INCONCLUSIVE"</formula>
    </cfRule>
  </conditionalFormatting>
  <conditionalFormatting sqref="R40:R42">
    <cfRule type="cellIs" dxfId="94" priority="73" stopIfTrue="1" operator="equal">
      <formula>"PASS"</formula>
    </cfRule>
    <cfRule type="cellIs" dxfId="93" priority="74" stopIfTrue="1" operator="equal">
      <formula>"FAIL"</formula>
    </cfRule>
    <cfRule type="cellIs" dxfId="92" priority="75" stopIfTrue="1" operator="equal">
      <formula>"INCONCLUSIVE"</formula>
    </cfRule>
  </conditionalFormatting>
  <conditionalFormatting sqref="Q32:Q33">
    <cfRule type="cellIs" dxfId="91" priority="66" stopIfTrue="1" operator="equal">
      <formula>"PASS"</formula>
    </cfRule>
    <cfRule type="cellIs" dxfId="90" priority="67" stopIfTrue="1" operator="equal">
      <formula>"FAIL"</formula>
    </cfRule>
    <cfRule type="cellIs" dxfId="89" priority="68" stopIfTrue="1" operator="equal">
      <formula>"INCONCLUSIVE"</formula>
    </cfRule>
  </conditionalFormatting>
  <conditionalFormatting sqref="U14">
    <cfRule type="cellIs" dxfId="88" priority="57" stopIfTrue="1" operator="equal">
      <formula>"PASS"</formula>
    </cfRule>
    <cfRule type="cellIs" dxfId="87" priority="58" stopIfTrue="1" operator="equal">
      <formula>"FAIL"</formula>
    </cfRule>
    <cfRule type="cellIs" dxfId="86" priority="59" stopIfTrue="1" operator="equal">
      <formula>"INCONCLUSIVE"</formula>
    </cfRule>
  </conditionalFormatting>
  <conditionalFormatting sqref="V27">
    <cfRule type="cellIs" dxfId="85" priority="749" stopIfTrue="1" operator="equal">
      <formula>"PASS"</formula>
    </cfRule>
    <cfRule type="cellIs" dxfId="84" priority="750" stopIfTrue="1" operator="equal">
      <formula>"FAIL"</formula>
    </cfRule>
    <cfRule type="cellIs" dxfId="83" priority="751" stopIfTrue="1" operator="equal">
      <formula>"INCONCLUSIVE"</formula>
    </cfRule>
  </conditionalFormatting>
  <conditionalFormatting sqref="R14:R15 R37:R38 R23:R25 R17:R21">
    <cfRule type="expression" dxfId="82" priority="231">
      <formula>AND(OR(#REF!="", #REF!="Not Applicable"), #REF!&lt;&gt;"")</formula>
    </cfRule>
  </conditionalFormatting>
  <conditionalFormatting sqref="S19:S20 V19:V20">
    <cfRule type="cellIs" dxfId="81" priority="94" stopIfTrue="1" operator="equal">
      <formula>"PASS"</formula>
    </cfRule>
    <cfRule type="cellIs" dxfId="80" priority="95" stopIfTrue="1" operator="equal">
      <formula>"FAIL"</formula>
    </cfRule>
    <cfRule type="cellIs" dxfId="79" priority="96" stopIfTrue="1" operator="equal">
      <formula>"INCONCLUSIVE"</formula>
    </cfRule>
  </conditionalFormatting>
  <conditionalFormatting sqref="V26">
    <cfRule type="cellIs" dxfId="78" priority="85" stopIfTrue="1" operator="equal">
      <formula>"PASS"</formula>
    </cfRule>
    <cfRule type="cellIs" dxfId="77" priority="86" stopIfTrue="1" operator="equal">
      <formula>"FAIL"</formula>
    </cfRule>
    <cfRule type="cellIs" dxfId="76" priority="87" stopIfTrue="1" operator="equal">
      <formula>"INCONCLUSIVE"</formula>
    </cfRule>
  </conditionalFormatting>
  <conditionalFormatting sqref="R40:R42">
    <cfRule type="expression" dxfId="75" priority="72">
      <formula>AND(OR(#REF!="", #REF!="Not Applicable"), #REF!&lt;&gt;"")</formula>
    </cfRule>
  </conditionalFormatting>
  <conditionalFormatting sqref="Q15">
    <cfRule type="cellIs" dxfId="74" priority="69" stopIfTrue="1" operator="equal">
      <formula>"PASS"</formula>
    </cfRule>
    <cfRule type="cellIs" dxfId="73" priority="70" stopIfTrue="1" operator="equal">
      <formula>"FAIL"</formula>
    </cfRule>
    <cfRule type="cellIs" dxfId="72" priority="71" stopIfTrue="1" operator="equal">
      <formula>"INCONCLUSIVE"</formula>
    </cfRule>
  </conditionalFormatting>
  <conditionalFormatting sqref="T14:U14">
    <cfRule type="cellIs" dxfId="71" priority="60" stopIfTrue="1" operator="equal">
      <formula>"PASS"</formula>
    </cfRule>
    <cfRule type="cellIs" dxfId="70" priority="61" stopIfTrue="1" operator="equal">
      <formula>"FAIL"</formula>
    </cfRule>
    <cfRule type="cellIs" dxfId="69" priority="62" stopIfTrue="1" operator="equal">
      <formula>"INCONCLUSIVE"</formula>
    </cfRule>
  </conditionalFormatting>
  <conditionalFormatting sqref="U14">
    <cfRule type="cellIs" dxfId="68" priority="63" stopIfTrue="1" operator="equal">
      <formula>"PASS"</formula>
    </cfRule>
    <cfRule type="cellIs" dxfId="67" priority="64" stopIfTrue="1" operator="equal">
      <formula>"FAIL"</formula>
    </cfRule>
    <cfRule type="cellIs" dxfId="66" priority="65" stopIfTrue="1" operator="equal">
      <formula>"INCONCLUSIVE"</formula>
    </cfRule>
  </conditionalFormatting>
  <conditionalFormatting sqref="S43">
    <cfRule type="cellIs" dxfId="65" priority="54" stopIfTrue="1" operator="equal">
      <formula>"PASS"</formula>
    </cfRule>
    <cfRule type="cellIs" dxfId="64" priority="55" stopIfTrue="1" operator="equal">
      <formula>"FAIL"</formula>
    </cfRule>
    <cfRule type="cellIs" dxfId="63" priority="56" stopIfTrue="1" operator="equal">
      <formula>"INCONCLUSIVE"</formula>
    </cfRule>
  </conditionalFormatting>
  <conditionalFormatting sqref="R26:R36">
    <cfRule type="cellIs" dxfId="62" priority="48" stopIfTrue="1" operator="equal">
      <formula>"PASS"</formula>
    </cfRule>
    <cfRule type="cellIs" dxfId="61" priority="49" stopIfTrue="1" operator="equal">
      <formula>"FAIL"</formula>
    </cfRule>
    <cfRule type="cellIs" dxfId="60" priority="50" stopIfTrue="1" operator="equal">
      <formula>"INCONCLUSIVE"</formula>
    </cfRule>
  </conditionalFormatting>
  <conditionalFormatting sqref="S26:S31">
    <cfRule type="cellIs" dxfId="59" priority="44" stopIfTrue="1" operator="equal">
      <formula>"PASS"</formula>
    </cfRule>
    <cfRule type="cellIs" dxfId="58" priority="45" stopIfTrue="1" operator="equal">
      <formula>"FAIL"</formula>
    </cfRule>
    <cfRule type="cellIs" dxfId="57" priority="46" stopIfTrue="1" operator="equal">
      <formula>"INCONCLUSIVE"</formula>
    </cfRule>
  </conditionalFormatting>
  <conditionalFormatting sqref="R26:R36">
    <cfRule type="expression" dxfId="56" priority="47">
      <formula>AND(OR(#REF!="", #REF!="Not Applicable"), #REF!&lt;&gt;"")</formula>
    </cfRule>
  </conditionalFormatting>
  <conditionalFormatting sqref="V36">
    <cfRule type="cellIs" dxfId="55" priority="41" stopIfTrue="1" operator="equal">
      <formula>"PASS"</formula>
    </cfRule>
    <cfRule type="cellIs" dxfId="54" priority="42" stopIfTrue="1" operator="equal">
      <formula>"FAIL"</formula>
    </cfRule>
    <cfRule type="cellIs" dxfId="53" priority="43" stopIfTrue="1" operator="equal">
      <formula>"INCONCLUSIVE"</formula>
    </cfRule>
  </conditionalFormatting>
  <conditionalFormatting sqref="R39">
    <cfRule type="expression" dxfId="52" priority="37">
      <formula>AND(OR(#REF!="", #REF!="Not Applicable"), #REF!&lt;&gt;"")</formula>
    </cfRule>
  </conditionalFormatting>
  <conditionalFormatting sqref="R43">
    <cfRule type="cellIs" dxfId="51" priority="34" stopIfTrue="1" operator="equal">
      <formula>"PASS"</formula>
    </cfRule>
    <cfRule type="cellIs" dxfId="50" priority="35" stopIfTrue="1" operator="equal">
      <formula>"FAIL"</formula>
    </cfRule>
    <cfRule type="cellIs" dxfId="49" priority="36" stopIfTrue="1" operator="equal">
      <formula>"INCONCLUSIVE"</formula>
    </cfRule>
  </conditionalFormatting>
  <conditionalFormatting sqref="R43">
    <cfRule type="expression" dxfId="48" priority="33">
      <formula>AND(OR(#REF!="", #REF!="Not Applicable"), #REF!&lt;&gt;"")</formula>
    </cfRule>
  </conditionalFormatting>
  <conditionalFormatting sqref="R22">
    <cfRule type="cellIs" dxfId="47" priority="30" stopIfTrue="1" operator="equal">
      <formula>"PASS"</formula>
    </cfRule>
    <cfRule type="cellIs" dxfId="46" priority="31" stopIfTrue="1" operator="equal">
      <formula>"FAIL"</formula>
    </cfRule>
    <cfRule type="cellIs" dxfId="45" priority="32" stopIfTrue="1" operator="equal">
      <formula>"INCONCLUSIVE"</formula>
    </cfRule>
  </conditionalFormatting>
  <conditionalFormatting sqref="Q22">
    <cfRule type="cellIs" dxfId="44" priority="27" stopIfTrue="1" operator="equal">
      <formula>"PASS"</formula>
    </cfRule>
    <cfRule type="cellIs" dxfId="43" priority="28" stopIfTrue="1" operator="equal">
      <formula>"FAIL"</formula>
    </cfRule>
    <cfRule type="cellIs" dxfId="42" priority="29" stopIfTrue="1" operator="equal">
      <formula>"INCONCLUSIVE"</formula>
    </cfRule>
  </conditionalFormatting>
  <conditionalFormatting sqref="R22">
    <cfRule type="expression" dxfId="41" priority="26">
      <formula>AND(OR(#REF!="", #REF!="Not Applicable"), #REF!&lt;&gt;"")</formula>
    </cfRule>
  </conditionalFormatting>
  <conditionalFormatting sqref="Q16 S16">
    <cfRule type="cellIs" dxfId="40" priority="11" stopIfTrue="1" operator="equal">
      <formula>"PASS"</formula>
    </cfRule>
    <cfRule type="cellIs" dxfId="39" priority="12" stopIfTrue="1" operator="equal">
      <formula>"FAIL"</formula>
    </cfRule>
    <cfRule type="cellIs" dxfId="38" priority="13" stopIfTrue="1" operator="equal">
      <formula>"INCONCLUSIVE"</formula>
    </cfRule>
  </conditionalFormatting>
  <conditionalFormatting sqref="R16">
    <cfRule type="cellIs" dxfId="37" priority="14" stopIfTrue="1" operator="equal">
      <formula>"PASS"</formula>
    </cfRule>
    <cfRule type="cellIs" dxfId="36" priority="15" stopIfTrue="1" operator="equal">
      <formula>"FAIL"</formula>
    </cfRule>
    <cfRule type="cellIs" dxfId="35" priority="16" stopIfTrue="1" operator="equal">
      <formula>"INCONCLUSIVE"</formula>
    </cfRule>
  </conditionalFormatting>
  <conditionalFormatting sqref="R16">
    <cfRule type="expression" dxfId="34" priority="10">
      <formula>AND(OR(#REF!="", #REF!="Not Applicable"), #REF!&lt;&gt;"")</formula>
    </cfRule>
  </conditionalFormatting>
  <conditionalFormatting sqref="U15:U43">
    <cfRule type="cellIs" dxfId="33" priority="1" stopIfTrue="1" operator="equal">
      <formula>"PASS"</formula>
    </cfRule>
    <cfRule type="cellIs" dxfId="32" priority="2" stopIfTrue="1" operator="equal">
      <formula>"FAIL"</formula>
    </cfRule>
    <cfRule type="cellIs" dxfId="31" priority="3" stopIfTrue="1" operator="equal">
      <formula>"INCONCLUSIVE"</formula>
    </cfRule>
  </conditionalFormatting>
  <conditionalFormatting sqref="T15:U43">
    <cfRule type="cellIs" dxfId="30" priority="4" stopIfTrue="1" operator="equal">
      <formula>"PASS"</formula>
    </cfRule>
    <cfRule type="cellIs" dxfId="29" priority="5" stopIfTrue="1" operator="equal">
      <formula>"FAIL"</formula>
    </cfRule>
    <cfRule type="cellIs" dxfId="28" priority="6" stopIfTrue="1" operator="equal">
      <formula>"INCONCLUSIVE"</formula>
    </cfRule>
  </conditionalFormatting>
  <conditionalFormatting sqref="U15:U43">
    <cfRule type="cellIs" dxfId="27" priority="7" stopIfTrue="1" operator="equal">
      <formula>"PASS"</formula>
    </cfRule>
    <cfRule type="cellIs" dxfId="26" priority="8" stopIfTrue="1" operator="equal">
      <formula>"FAIL"</formula>
    </cfRule>
    <cfRule type="cellIs" dxfId="25" priority="9" stopIfTrue="1" operator="equal">
      <formula>"INCONCLUSIVE"</formula>
    </cfRule>
  </conditionalFormatting>
  <dataValidations count="4">
    <dataValidation type="list" allowBlank="1" showInputMessage="1" sqref="R14:R43" xr:uid="{63DD9558-23A1-486B-A439-869775ECF49F}">
      <formula1>"PASS,FAIL, NOT RUN,NA"</formula1>
    </dataValidation>
    <dataValidation type="list" allowBlank="1" showInputMessage="1" showErrorMessage="1" sqref="P14:P43" xr:uid="{D524C5FA-5C11-4C28-BC99-0068668EB4B7}">
      <formula1>"Feature 1.5B"</formula1>
    </dataValidation>
    <dataValidation type="list" allowBlank="1" showInputMessage="1" showErrorMessage="1" sqref="G14:G43" xr:uid="{7834C7D8-31CE-4B4B-8BC2-D22B74FF8327}">
      <formula1>"Low,Medium,High"</formula1>
    </dataValidation>
    <dataValidation type="list" allowBlank="1" showInputMessage="1" showErrorMessage="1" sqref="H14:H43" xr:uid="{5AEE1099-0D0C-4303-A8B5-EBD4C857CB5B}">
      <formula1>"Manual,Automated"</formula1>
    </dataValidation>
  </dataValidations>
  <pageMargins left="0.7" right="0.7" top="0.75" bottom="0.75" header="0.3" footer="0.3"/>
  <pageSetup paperSize="9" orientation="portrait"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E8479-B21C-4236-9BDC-7639B72246AE}">
  <dimension ref="A1:U904"/>
  <sheetViews>
    <sheetView tabSelected="1" topLeftCell="G1" workbookViewId="0">
      <selection sqref="A1:U904"/>
    </sheetView>
  </sheetViews>
  <sheetFormatPr defaultRowHeight="14.5" x14ac:dyDescent="0.35"/>
  <sheetData>
    <row r="1" spans="1:21" ht="74" x14ac:dyDescent="0.45">
      <c r="A1" s="207" t="s">
        <v>205</v>
      </c>
      <c r="B1" s="209" t="s">
        <v>204</v>
      </c>
      <c r="C1" s="183"/>
      <c r="D1" s="183"/>
      <c r="E1" s="183"/>
      <c r="F1" s="183"/>
      <c r="G1" s="183"/>
      <c r="H1" s="183"/>
      <c r="I1" s="183"/>
      <c r="J1" s="183"/>
      <c r="K1" s="183"/>
      <c r="L1" s="183"/>
      <c r="M1" s="183"/>
      <c r="N1" s="164" t="s">
        <v>296</v>
      </c>
      <c r="O1" s="163"/>
      <c r="P1" s="163"/>
      <c r="Q1" s="163"/>
      <c r="R1" s="163"/>
      <c r="S1" s="163"/>
      <c r="T1" s="162"/>
      <c r="U1" s="183"/>
    </row>
    <row r="2" spans="1:21" ht="74" x14ac:dyDescent="0.45">
      <c r="A2" s="207" t="s">
        <v>202</v>
      </c>
      <c r="B2" s="209"/>
      <c r="C2" s="183"/>
      <c r="D2" s="183"/>
      <c r="E2" s="183"/>
      <c r="F2" s="183"/>
      <c r="G2" s="183"/>
      <c r="H2" s="183"/>
      <c r="I2" s="183"/>
      <c r="J2" s="183"/>
      <c r="K2" s="183"/>
      <c r="L2" s="183"/>
      <c r="M2" s="183"/>
      <c r="N2" s="208"/>
      <c r="O2" s="183"/>
      <c r="P2" s="183"/>
      <c r="Q2" s="183"/>
      <c r="R2" s="183"/>
      <c r="S2" s="183"/>
      <c r="T2" s="183"/>
      <c r="U2" s="183"/>
    </row>
    <row r="3" spans="1:21" ht="92.5" x14ac:dyDescent="0.45">
      <c r="A3" s="207" t="s">
        <v>201</v>
      </c>
      <c r="B3" s="206"/>
      <c r="C3" s="183"/>
      <c r="D3" s="183"/>
      <c r="E3" s="183"/>
      <c r="F3" s="183"/>
      <c r="G3" s="183"/>
      <c r="H3" s="183"/>
      <c r="I3" s="183"/>
      <c r="J3" s="183"/>
      <c r="K3" s="183"/>
      <c r="L3" s="183"/>
      <c r="M3" s="183"/>
      <c r="N3" s="183"/>
      <c r="O3" s="202" t="s">
        <v>200</v>
      </c>
      <c r="P3" s="202"/>
      <c r="Q3" s="171"/>
      <c r="R3" s="183"/>
      <c r="S3" s="183"/>
      <c r="T3" s="183"/>
      <c r="U3" s="183"/>
    </row>
    <row r="4" spans="1:21" ht="277.5" x14ac:dyDescent="0.45">
      <c r="A4" s="183"/>
      <c r="B4" s="183"/>
      <c r="C4" s="183"/>
      <c r="D4" s="183"/>
      <c r="E4" s="183"/>
      <c r="F4" s="183"/>
      <c r="G4" s="183"/>
      <c r="H4" s="183"/>
      <c r="I4" s="183"/>
      <c r="J4" s="183"/>
      <c r="K4" s="183"/>
      <c r="L4" s="183"/>
      <c r="M4" s="183"/>
      <c r="N4" s="183"/>
      <c r="O4" s="202" t="s">
        <v>199</v>
      </c>
      <c r="P4" s="202"/>
      <c r="Q4" s="205" t="s">
        <v>297</v>
      </c>
      <c r="R4" s="183"/>
      <c r="S4" s="183"/>
      <c r="T4" s="183"/>
      <c r="U4" s="183"/>
    </row>
    <row r="5" spans="1:21" ht="92.5" x14ac:dyDescent="0.45">
      <c r="A5" s="183"/>
      <c r="B5" s="183"/>
      <c r="C5" s="183"/>
      <c r="D5" s="183"/>
      <c r="E5" s="183"/>
      <c r="F5" s="183"/>
      <c r="G5" s="183"/>
      <c r="H5" s="183"/>
      <c r="I5" s="183"/>
      <c r="J5" s="183"/>
      <c r="K5" s="183"/>
      <c r="L5" s="183"/>
      <c r="M5" s="183"/>
      <c r="N5" s="183"/>
      <c r="O5" s="202" t="s">
        <v>197</v>
      </c>
      <c r="P5" s="202"/>
      <c r="Q5" s="171">
        <v>48</v>
      </c>
      <c r="R5" s="183"/>
      <c r="S5" s="183"/>
      <c r="T5" s="183"/>
      <c r="U5" s="183"/>
    </row>
    <row r="6" spans="1:21" ht="18.5" x14ac:dyDescent="0.45">
      <c r="A6" s="183"/>
      <c r="B6" s="183"/>
      <c r="C6" s="183"/>
      <c r="D6" s="183"/>
      <c r="E6" s="183"/>
      <c r="F6" s="183"/>
      <c r="G6" s="183"/>
      <c r="H6" s="183"/>
      <c r="I6" s="183"/>
      <c r="J6" s="183"/>
      <c r="K6" s="183"/>
      <c r="L6" s="183"/>
      <c r="M6" s="183"/>
      <c r="N6" s="183"/>
      <c r="O6" s="204"/>
      <c r="P6" s="183"/>
      <c r="Q6" s="183"/>
      <c r="R6" s="183"/>
      <c r="S6" s="183"/>
      <c r="T6" s="183"/>
      <c r="U6" s="183"/>
    </row>
    <row r="7" spans="1:21" ht="18.5" x14ac:dyDescent="0.45">
      <c r="A7" s="190"/>
      <c r="B7" s="190"/>
      <c r="C7" s="190"/>
      <c r="D7" s="183"/>
      <c r="E7" s="183"/>
      <c r="F7" s="183"/>
      <c r="G7" s="183"/>
      <c r="H7" s="183"/>
      <c r="I7" s="183"/>
      <c r="J7" s="183"/>
      <c r="K7" s="183"/>
      <c r="L7" s="183"/>
      <c r="M7" s="183"/>
      <c r="N7" s="203"/>
      <c r="O7" s="202" t="s">
        <v>196</v>
      </c>
      <c r="P7" s="201" t="s">
        <v>195</v>
      </c>
      <c r="Q7" s="201" t="s">
        <v>194</v>
      </c>
      <c r="R7" s="200"/>
      <c r="S7" s="200"/>
      <c r="T7" s="199"/>
      <c r="U7" s="183"/>
    </row>
    <row r="8" spans="1:21" ht="18.5" x14ac:dyDescent="0.45">
      <c r="A8" s="190"/>
      <c r="B8" s="190"/>
      <c r="C8" s="190"/>
      <c r="D8" s="183"/>
      <c r="E8" s="183"/>
      <c r="F8" s="183"/>
      <c r="G8" s="183"/>
      <c r="H8" s="183"/>
      <c r="I8" s="183"/>
      <c r="J8" s="183"/>
      <c r="K8" s="183"/>
      <c r="L8" s="183"/>
      <c r="M8" s="183"/>
      <c r="N8" s="196"/>
      <c r="O8" s="198" t="s">
        <v>29</v>
      </c>
      <c r="P8" s="197">
        <v>24</v>
      </c>
      <c r="Q8" s="193">
        <v>0.5</v>
      </c>
      <c r="R8" s="192"/>
      <c r="S8" s="192"/>
      <c r="T8" s="191"/>
      <c r="U8" s="183"/>
    </row>
    <row r="9" spans="1:21" ht="18.5" x14ac:dyDescent="0.45">
      <c r="A9" s="190"/>
      <c r="B9" s="190"/>
      <c r="C9" s="190"/>
      <c r="D9" s="183"/>
      <c r="E9" s="183"/>
      <c r="F9" s="183"/>
      <c r="G9" s="183"/>
      <c r="H9" s="183"/>
      <c r="I9" s="183"/>
      <c r="J9" s="183"/>
      <c r="K9" s="183"/>
      <c r="L9" s="183"/>
      <c r="M9" s="183"/>
      <c r="N9" s="196"/>
      <c r="O9" s="198" t="s">
        <v>33</v>
      </c>
      <c r="P9" s="197">
        <v>2</v>
      </c>
      <c r="Q9" s="193">
        <v>4.1666666666666664E-2</v>
      </c>
      <c r="R9" s="192"/>
      <c r="S9" s="192"/>
      <c r="T9" s="191"/>
      <c r="U9" s="183"/>
    </row>
    <row r="10" spans="1:21" ht="37" x14ac:dyDescent="0.45">
      <c r="A10" s="190"/>
      <c r="B10" s="190"/>
      <c r="C10" s="190"/>
      <c r="D10" s="183"/>
      <c r="E10" s="183"/>
      <c r="F10" s="183"/>
      <c r="G10" s="183"/>
      <c r="H10" s="183"/>
      <c r="I10" s="183"/>
      <c r="J10" s="183"/>
      <c r="K10" s="183"/>
      <c r="L10" s="183"/>
      <c r="M10" s="183"/>
      <c r="N10" s="196"/>
      <c r="O10" s="198" t="s">
        <v>193</v>
      </c>
      <c r="P10" s="197">
        <v>9</v>
      </c>
      <c r="Q10" s="193">
        <v>0.1875</v>
      </c>
      <c r="R10" s="192"/>
      <c r="S10" s="192"/>
      <c r="T10" s="191"/>
      <c r="U10" s="183"/>
    </row>
    <row r="11" spans="1:21" ht="18.5" x14ac:dyDescent="0.45">
      <c r="A11" s="190"/>
      <c r="B11" s="190"/>
      <c r="C11" s="190"/>
      <c r="D11" s="183"/>
      <c r="E11" s="183"/>
      <c r="F11" s="183"/>
      <c r="G11" s="183"/>
      <c r="H11" s="183"/>
      <c r="I11" s="183"/>
      <c r="J11" s="183"/>
      <c r="K11" s="183"/>
      <c r="L11" s="183"/>
      <c r="M11" s="183"/>
      <c r="N11" s="196"/>
      <c r="O11" s="195" t="s">
        <v>80</v>
      </c>
      <c r="P11" s="194">
        <v>13</v>
      </c>
      <c r="Q11" s="193">
        <v>0.27083333333333331</v>
      </c>
      <c r="R11" s="192"/>
      <c r="S11" s="192"/>
      <c r="T11" s="191"/>
      <c r="U11" s="183"/>
    </row>
    <row r="12" spans="1:21" ht="18.5" x14ac:dyDescent="0.45">
      <c r="A12" s="190"/>
      <c r="B12" s="190"/>
      <c r="C12" s="190"/>
      <c r="D12" s="183"/>
      <c r="E12" s="183"/>
      <c r="F12" s="183"/>
      <c r="G12" s="183"/>
      <c r="H12" s="183"/>
      <c r="I12" s="183"/>
      <c r="J12" s="183"/>
      <c r="K12" s="183"/>
      <c r="L12" s="183"/>
      <c r="M12" s="183"/>
      <c r="N12" s="189"/>
      <c r="O12" s="165" t="s">
        <v>298</v>
      </c>
      <c r="P12" s="166"/>
      <c r="Q12" s="167"/>
      <c r="R12" s="188"/>
      <c r="S12" s="188"/>
      <c r="T12" s="187"/>
      <c r="U12" s="183"/>
    </row>
    <row r="13" spans="1:21" ht="111" x14ac:dyDescent="0.35">
      <c r="A13" s="186" t="s">
        <v>191</v>
      </c>
      <c r="B13" s="186" t="s">
        <v>190</v>
      </c>
      <c r="C13" s="186" t="s">
        <v>189</v>
      </c>
      <c r="D13" s="186" t="s">
        <v>188</v>
      </c>
      <c r="E13" s="186" t="s">
        <v>186</v>
      </c>
      <c r="F13" s="186" t="s">
        <v>185</v>
      </c>
      <c r="G13" s="186" t="s">
        <v>184</v>
      </c>
      <c r="H13" s="186" t="s">
        <v>183</v>
      </c>
      <c r="I13" s="186" t="s">
        <v>182</v>
      </c>
      <c r="J13" s="186" t="s">
        <v>181</v>
      </c>
      <c r="K13" s="186" t="s">
        <v>179</v>
      </c>
      <c r="L13" s="186" t="s">
        <v>178</v>
      </c>
      <c r="M13" s="186" t="s">
        <v>177</v>
      </c>
      <c r="N13" s="186" t="s">
        <v>299</v>
      </c>
      <c r="O13" s="186" t="s">
        <v>175</v>
      </c>
      <c r="P13" s="186" t="s">
        <v>174</v>
      </c>
      <c r="Q13" s="186" t="s">
        <v>300</v>
      </c>
      <c r="R13" s="186" t="s">
        <v>301</v>
      </c>
      <c r="S13" s="186" t="s">
        <v>171</v>
      </c>
      <c r="T13" s="186" t="s">
        <v>302</v>
      </c>
      <c r="U13" s="185"/>
    </row>
    <row r="14" spans="1:21" ht="409.5" x14ac:dyDescent="0.45">
      <c r="A14" s="171" t="s">
        <v>458</v>
      </c>
      <c r="B14" s="184" t="s">
        <v>459</v>
      </c>
      <c r="C14" s="171" t="s">
        <v>460</v>
      </c>
      <c r="D14" s="171" t="s">
        <v>461</v>
      </c>
      <c r="E14" s="171" t="s">
        <v>462</v>
      </c>
      <c r="F14" s="171" t="s">
        <v>308</v>
      </c>
      <c r="G14" s="171" t="s">
        <v>309</v>
      </c>
      <c r="H14" s="171" t="s">
        <v>310</v>
      </c>
      <c r="I14" s="171" t="s">
        <v>311</v>
      </c>
      <c r="J14" s="175" t="s">
        <v>463</v>
      </c>
      <c r="K14" s="175" t="s">
        <v>464</v>
      </c>
      <c r="L14" s="175" t="s">
        <v>465</v>
      </c>
      <c r="M14" s="174" t="s">
        <v>365</v>
      </c>
      <c r="N14" s="171" t="s">
        <v>41</v>
      </c>
      <c r="O14" s="171"/>
      <c r="P14" s="173" t="s">
        <v>193</v>
      </c>
      <c r="Q14" s="171"/>
      <c r="R14" s="171"/>
      <c r="S14" s="172"/>
      <c r="T14" s="171" t="s">
        <v>466</v>
      </c>
      <c r="U14" s="183"/>
    </row>
    <row r="15" spans="1:21" ht="409.5" x14ac:dyDescent="0.35">
      <c r="A15" s="171" t="s">
        <v>467</v>
      </c>
      <c r="B15" s="181" t="s">
        <v>468</v>
      </c>
      <c r="C15" s="171" t="s">
        <v>460</v>
      </c>
      <c r="D15" s="174" t="s">
        <v>469</v>
      </c>
      <c r="E15" s="177" t="s">
        <v>470</v>
      </c>
      <c r="F15" s="174" t="s">
        <v>308</v>
      </c>
      <c r="G15" s="174" t="s">
        <v>309</v>
      </c>
      <c r="H15" s="174" t="s">
        <v>310</v>
      </c>
      <c r="I15" s="174" t="s">
        <v>311</v>
      </c>
      <c r="J15" s="174" t="s">
        <v>471</v>
      </c>
      <c r="K15" s="174" t="s">
        <v>464</v>
      </c>
      <c r="L15" s="174" t="s">
        <v>465</v>
      </c>
      <c r="M15" s="174" t="s">
        <v>365</v>
      </c>
      <c r="N15" s="171" t="s">
        <v>41</v>
      </c>
      <c r="O15" s="171"/>
      <c r="P15" s="173" t="s">
        <v>193</v>
      </c>
      <c r="Q15" s="171"/>
      <c r="R15" s="171"/>
      <c r="S15" s="172"/>
      <c r="T15" s="171" t="s">
        <v>466</v>
      </c>
      <c r="U15" s="168"/>
    </row>
    <row r="16" spans="1:21" ht="409.5" x14ac:dyDescent="0.35">
      <c r="A16" s="171" t="s">
        <v>472</v>
      </c>
      <c r="B16" s="180" t="s">
        <v>473</v>
      </c>
      <c r="C16" s="177" t="s">
        <v>80</v>
      </c>
      <c r="D16" s="174" t="s">
        <v>80</v>
      </c>
      <c r="E16" s="177" t="s">
        <v>307</v>
      </c>
      <c r="F16" s="174"/>
      <c r="G16" s="174" t="s">
        <v>309</v>
      </c>
      <c r="H16" s="174" t="s">
        <v>310</v>
      </c>
      <c r="I16" s="174" t="s">
        <v>311</v>
      </c>
      <c r="J16" s="174" t="s">
        <v>474</v>
      </c>
      <c r="K16" s="174" t="s">
        <v>464</v>
      </c>
      <c r="L16" s="174" t="s">
        <v>465</v>
      </c>
      <c r="M16" s="174" t="s">
        <v>365</v>
      </c>
      <c r="N16" s="171" t="s">
        <v>41</v>
      </c>
      <c r="O16" s="171" t="s">
        <v>475</v>
      </c>
      <c r="P16" s="173" t="s">
        <v>80</v>
      </c>
      <c r="Q16" s="171"/>
      <c r="R16" s="171" t="s">
        <v>294</v>
      </c>
      <c r="S16" s="172" t="s">
        <v>317</v>
      </c>
      <c r="T16" s="171"/>
      <c r="U16" s="168"/>
    </row>
    <row r="17" spans="1:20" ht="409.5" x14ac:dyDescent="0.35">
      <c r="A17" s="171" t="s">
        <v>476</v>
      </c>
      <c r="B17" s="180" t="s">
        <v>477</v>
      </c>
      <c r="C17" s="177" t="s">
        <v>80</v>
      </c>
      <c r="D17" s="174" t="s">
        <v>80</v>
      </c>
      <c r="E17" s="177" t="s">
        <v>307</v>
      </c>
      <c r="F17" s="174"/>
      <c r="G17" s="174" t="s">
        <v>309</v>
      </c>
      <c r="H17" s="174" t="s">
        <v>310</v>
      </c>
      <c r="I17" s="174" t="s">
        <v>311</v>
      </c>
      <c r="J17" s="174" t="s">
        <v>478</v>
      </c>
      <c r="K17" s="174" t="s">
        <v>464</v>
      </c>
      <c r="L17" s="174" t="s">
        <v>465</v>
      </c>
      <c r="M17" s="174" t="s">
        <v>365</v>
      </c>
      <c r="N17" s="171" t="s">
        <v>41</v>
      </c>
      <c r="O17" s="171" t="s">
        <v>479</v>
      </c>
      <c r="P17" s="173" t="s">
        <v>80</v>
      </c>
      <c r="Q17" s="171"/>
      <c r="R17" s="171" t="s">
        <v>294</v>
      </c>
      <c r="S17" s="172" t="s">
        <v>317</v>
      </c>
      <c r="T17" s="171"/>
    </row>
    <row r="18" spans="1:20" ht="409.5" x14ac:dyDescent="0.35">
      <c r="A18" s="171" t="s">
        <v>480</v>
      </c>
      <c r="B18" s="181" t="s">
        <v>481</v>
      </c>
      <c r="C18" s="171" t="s">
        <v>460</v>
      </c>
      <c r="D18" s="174" t="s">
        <v>482</v>
      </c>
      <c r="E18" s="177" t="s">
        <v>483</v>
      </c>
      <c r="F18" s="174" t="s">
        <v>308</v>
      </c>
      <c r="G18" s="174" t="s">
        <v>309</v>
      </c>
      <c r="H18" s="174" t="s">
        <v>310</v>
      </c>
      <c r="I18" s="174" t="s">
        <v>311</v>
      </c>
      <c r="J18" s="174" t="s">
        <v>484</v>
      </c>
      <c r="K18" s="174" t="s">
        <v>485</v>
      </c>
      <c r="L18" s="174" t="s">
        <v>465</v>
      </c>
      <c r="M18" s="174" t="s">
        <v>365</v>
      </c>
      <c r="N18" s="171" t="s">
        <v>41</v>
      </c>
      <c r="O18" s="171" t="s">
        <v>486</v>
      </c>
      <c r="P18" s="173" t="s">
        <v>80</v>
      </c>
      <c r="Q18" s="171"/>
      <c r="R18" s="171" t="s">
        <v>294</v>
      </c>
      <c r="S18" s="172" t="s">
        <v>317</v>
      </c>
      <c r="T18" s="171"/>
    </row>
    <row r="19" spans="1:20" ht="409.5" x14ac:dyDescent="0.35">
      <c r="A19" s="171" t="s">
        <v>487</v>
      </c>
      <c r="B19" s="181" t="s">
        <v>488</v>
      </c>
      <c r="C19" s="171" t="s">
        <v>460</v>
      </c>
      <c r="D19" s="174" t="s">
        <v>489</v>
      </c>
      <c r="E19" s="177" t="s">
        <v>470</v>
      </c>
      <c r="F19" s="174" t="s">
        <v>308</v>
      </c>
      <c r="G19" s="174" t="s">
        <v>309</v>
      </c>
      <c r="H19" s="174" t="s">
        <v>310</v>
      </c>
      <c r="I19" s="174" t="s">
        <v>311</v>
      </c>
      <c r="J19" s="174" t="s">
        <v>490</v>
      </c>
      <c r="K19" s="174" t="s">
        <v>464</v>
      </c>
      <c r="L19" s="174" t="s">
        <v>465</v>
      </c>
      <c r="M19" s="174" t="s">
        <v>365</v>
      </c>
      <c r="N19" s="171" t="s">
        <v>41</v>
      </c>
      <c r="O19" s="171" t="s">
        <v>491</v>
      </c>
      <c r="P19" s="173" t="s">
        <v>80</v>
      </c>
      <c r="Q19" s="171"/>
      <c r="R19" s="171" t="s">
        <v>294</v>
      </c>
      <c r="S19" s="172" t="s">
        <v>317</v>
      </c>
      <c r="T19" s="171"/>
    </row>
    <row r="20" spans="1:20" ht="409.5" x14ac:dyDescent="0.35">
      <c r="A20" s="171" t="s">
        <v>492</v>
      </c>
      <c r="B20" s="180" t="s">
        <v>493</v>
      </c>
      <c r="C20" s="177" t="s">
        <v>80</v>
      </c>
      <c r="D20" s="174" t="s">
        <v>80</v>
      </c>
      <c r="E20" s="177" t="s">
        <v>307</v>
      </c>
      <c r="F20" s="174"/>
      <c r="G20" s="174" t="s">
        <v>309</v>
      </c>
      <c r="H20" s="174" t="s">
        <v>310</v>
      </c>
      <c r="I20" s="174" t="s">
        <v>311</v>
      </c>
      <c r="J20" s="174" t="s">
        <v>494</v>
      </c>
      <c r="K20" s="174" t="s">
        <v>495</v>
      </c>
      <c r="L20" s="174" t="s">
        <v>465</v>
      </c>
      <c r="M20" s="174" t="s">
        <v>365</v>
      </c>
      <c r="N20" s="171" t="s">
        <v>41</v>
      </c>
      <c r="O20" s="171" t="s">
        <v>496</v>
      </c>
      <c r="P20" s="173" t="s">
        <v>80</v>
      </c>
      <c r="Q20" s="171"/>
      <c r="R20" s="171" t="s">
        <v>294</v>
      </c>
      <c r="S20" s="172" t="s">
        <v>317</v>
      </c>
      <c r="T20" s="171"/>
    </row>
    <row r="21" spans="1:20" ht="409.5" x14ac:dyDescent="0.35">
      <c r="A21" s="171" t="s">
        <v>497</v>
      </c>
      <c r="B21" s="180" t="s">
        <v>498</v>
      </c>
      <c r="C21" s="177" t="s">
        <v>80</v>
      </c>
      <c r="D21" s="174" t="s">
        <v>80</v>
      </c>
      <c r="E21" s="177" t="s">
        <v>307</v>
      </c>
      <c r="F21" s="174"/>
      <c r="G21" s="174" t="s">
        <v>309</v>
      </c>
      <c r="H21" s="174" t="s">
        <v>310</v>
      </c>
      <c r="I21" s="174" t="s">
        <v>311</v>
      </c>
      <c r="J21" s="174" t="s">
        <v>494</v>
      </c>
      <c r="K21" s="174" t="s">
        <v>499</v>
      </c>
      <c r="L21" s="174" t="s">
        <v>465</v>
      </c>
      <c r="M21" s="174" t="s">
        <v>365</v>
      </c>
      <c r="N21" s="171" t="s">
        <v>41</v>
      </c>
      <c r="O21" s="171" t="s">
        <v>491</v>
      </c>
      <c r="P21" s="173" t="s">
        <v>80</v>
      </c>
      <c r="Q21" s="171"/>
      <c r="R21" s="171" t="s">
        <v>294</v>
      </c>
      <c r="S21" s="172" t="s">
        <v>317</v>
      </c>
      <c r="T21" s="171"/>
    </row>
    <row r="22" spans="1:20" ht="409.5" x14ac:dyDescent="0.35">
      <c r="A22" s="171" t="s">
        <v>500</v>
      </c>
      <c r="B22" s="181" t="s">
        <v>501</v>
      </c>
      <c r="C22" s="171" t="s">
        <v>460</v>
      </c>
      <c r="D22" s="174" t="s">
        <v>502</v>
      </c>
      <c r="E22" s="177" t="s">
        <v>307</v>
      </c>
      <c r="F22" s="174" t="s">
        <v>308</v>
      </c>
      <c r="G22" s="174" t="s">
        <v>309</v>
      </c>
      <c r="H22" s="174" t="s">
        <v>310</v>
      </c>
      <c r="I22" s="174" t="s">
        <v>311</v>
      </c>
      <c r="J22" s="174" t="s">
        <v>503</v>
      </c>
      <c r="K22" s="174" t="s">
        <v>464</v>
      </c>
      <c r="L22" s="174" t="s">
        <v>465</v>
      </c>
      <c r="M22" s="174" t="s">
        <v>365</v>
      </c>
      <c r="N22" s="171" t="s">
        <v>41</v>
      </c>
      <c r="O22" s="171" t="s">
        <v>491</v>
      </c>
      <c r="P22" s="173" t="s">
        <v>80</v>
      </c>
      <c r="Q22" s="171"/>
      <c r="R22" s="171" t="s">
        <v>294</v>
      </c>
      <c r="S22" s="172" t="s">
        <v>317</v>
      </c>
      <c r="T22" s="171"/>
    </row>
    <row r="23" spans="1:20" ht="409.5" x14ac:dyDescent="0.35">
      <c r="A23" s="171" t="s">
        <v>504</v>
      </c>
      <c r="B23" s="181" t="s">
        <v>505</v>
      </c>
      <c r="C23" s="171" t="s">
        <v>460</v>
      </c>
      <c r="D23" s="174" t="s">
        <v>506</v>
      </c>
      <c r="E23" s="177" t="s">
        <v>307</v>
      </c>
      <c r="F23" s="174" t="s">
        <v>308</v>
      </c>
      <c r="G23" s="174" t="s">
        <v>309</v>
      </c>
      <c r="H23" s="174" t="s">
        <v>310</v>
      </c>
      <c r="I23" s="174" t="s">
        <v>311</v>
      </c>
      <c r="J23" s="174" t="s">
        <v>507</v>
      </c>
      <c r="K23" s="174" t="s">
        <v>508</v>
      </c>
      <c r="L23" s="174" t="s">
        <v>465</v>
      </c>
      <c r="M23" s="174" t="s">
        <v>365</v>
      </c>
      <c r="N23" s="171" t="s">
        <v>41</v>
      </c>
      <c r="O23" s="171"/>
      <c r="P23" s="173" t="s">
        <v>193</v>
      </c>
      <c r="Q23" s="171"/>
      <c r="R23" s="171"/>
      <c r="S23" s="172"/>
      <c r="T23" s="171" t="s">
        <v>466</v>
      </c>
    </row>
    <row r="24" spans="1:20" ht="409.5" x14ac:dyDescent="0.35">
      <c r="A24" s="171" t="s">
        <v>509</v>
      </c>
      <c r="B24" s="181" t="s">
        <v>510</v>
      </c>
      <c r="C24" s="171" t="s">
        <v>460</v>
      </c>
      <c r="D24" s="174" t="s">
        <v>511</v>
      </c>
      <c r="E24" s="177" t="s">
        <v>307</v>
      </c>
      <c r="F24" s="174" t="s">
        <v>308</v>
      </c>
      <c r="G24" s="174" t="s">
        <v>309</v>
      </c>
      <c r="H24" s="174" t="s">
        <v>310</v>
      </c>
      <c r="I24" s="174" t="s">
        <v>311</v>
      </c>
      <c r="J24" s="174" t="s">
        <v>512</v>
      </c>
      <c r="K24" s="174" t="s">
        <v>464</v>
      </c>
      <c r="L24" s="174" t="s">
        <v>465</v>
      </c>
      <c r="M24" s="174" t="s">
        <v>365</v>
      </c>
      <c r="N24" s="171" t="s">
        <v>41</v>
      </c>
      <c r="O24" s="171"/>
      <c r="P24" s="173" t="s">
        <v>193</v>
      </c>
      <c r="Q24" s="171"/>
      <c r="R24" s="171"/>
      <c r="S24" s="172"/>
      <c r="T24" s="171" t="s">
        <v>466</v>
      </c>
    </row>
    <row r="25" spans="1:20" ht="409.5" x14ac:dyDescent="0.35">
      <c r="A25" s="171" t="s">
        <v>513</v>
      </c>
      <c r="B25" s="181" t="s">
        <v>514</v>
      </c>
      <c r="C25" s="171" t="s">
        <v>460</v>
      </c>
      <c r="D25" s="174" t="s">
        <v>80</v>
      </c>
      <c r="E25" s="177" t="s">
        <v>307</v>
      </c>
      <c r="F25" s="174" t="s">
        <v>308</v>
      </c>
      <c r="G25" s="174" t="s">
        <v>309</v>
      </c>
      <c r="H25" s="174" t="s">
        <v>310</v>
      </c>
      <c r="I25" s="174" t="s">
        <v>311</v>
      </c>
      <c r="J25" s="174" t="s">
        <v>515</v>
      </c>
      <c r="K25" s="174" t="s">
        <v>516</v>
      </c>
      <c r="L25" s="174" t="s">
        <v>465</v>
      </c>
      <c r="M25" s="174" t="s">
        <v>365</v>
      </c>
      <c r="N25" s="171" t="s">
        <v>41</v>
      </c>
      <c r="O25" s="171"/>
      <c r="P25" s="173" t="s">
        <v>193</v>
      </c>
      <c r="Q25" s="171"/>
      <c r="R25" s="171"/>
      <c r="S25" s="172"/>
      <c r="T25" s="171" t="s">
        <v>466</v>
      </c>
    </row>
    <row r="26" spans="1:20" ht="409.5" x14ac:dyDescent="0.35">
      <c r="A26" s="171" t="s">
        <v>517</v>
      </c>
      <c r="B26" s="181" t="s">
        <v>518</v>
      </c>
      <c r="C26" s="171" t="s">
        <v>460</v>
      </c>
      <c r="D26" s="174" t="s">
        <v>519</v>
      </c>
      <c r="E26" s="177" t="s">
        <v>307</v>
      </c>
      <c r="F26" s="174" t="s">
        <v>308</v>
      </c>
      <c r="G26" s="174" t="s">
        <v>309</v>
      </c>
      <c r="H26" s="174" t="s">
        <v>310</v>
      </c>
      <c r="I26" s="174" t="s">
        <v>311</v>
      </c>
      <c r="J26" s="174" t="s">
        <v>520</v>
      </c>
      <c r="K26" s="174" t="s">
        <v>464</v>
      </c>
      <c r="L26" s="174" t="s">
        <v>465</v>
      </c>
      <c r="M26" s="174" t="s">
        <v>365</v>
      </c>
      <c r="N26" s="171" t="s">
        <v>41</v>
      </c>
      <c r="O26" s="171"/>
      <c r="P26" s="173" t="s">
        <v>193</v>
      </c>
      <c r="Q26" s="171"/>
      <c r="R26" s="171"/>
      <c r="S26" s="172"/>
      <c r="T26" s="171" t="s">
        <v>466</v>
      </c>
    </row>
    <row r="27" spans="1:20" ht="409.5" x14ac:dyDescent="0.35">
      <c r="A27" s="171" t="s">
        <v>521</v>
      </c>
      <c r="B27" s="181" t="s">
        <v>522</v>
      </c>
      <c r="C27" s="171" t="s">
        <v>460</v>
      </c>
      <c r="D27" s="174" t="s">
        <v>523</v>
      </c>
      <c r="E27" s="177" t="s">
        <v>307</v>
      </c>
      <c r="F27" s="174" t="s">
        <v>308</v>
      </c>
      <c r="G27" s="174" t="s">
        <v>309</v>
      </c>
      <c r="H27" s="174" t="s">
        <v>310</v>
      </c>
      <c r="I27" s="174" t="s">
        <v>311</v>
      </c>
      <c r="J27" s="174" t="s">
        <v>524</v>
      </c>
      <c r="K27" s="174" t="s">
        <v>464</v>
      </c>
      <c r="L27" s="174" t="s">
        <v>465</v>
      </c>
      <c r="M27" s="174" t="s">
        <v>365</v>
      </c>
      <c r="N27" s="171" t="s">
        <v>41</v>
      </c>
      <c r="O27" s="171"/>
      <c r="P27" s="173" t="s">
        <v>193</v>
      </c>
      <c r="Q27" s="171"/>
      <c r="R27" s="171"/>
      <c r="S27" s="172"/>
      <c r="T27" s="171" t="s">
        <v>466</v>
      </c>
    </row>
    <row r="28" spans="1:20" ht="409.5" x14ac:dyDescent="0.35">
      <c r="A28" s="171" t="s">
        <v>525</v>
      </c>
      <c r="B28" s="181" t="s">
        <v>526</v>
      </c>
      <c r="C28" s="171" t="s">
        <v>460</v>
      </c>
      <c r="D28" s="174" t="s">
        <v>527</v>
      </c>
      <c r="E28" s="177" t="s">
        <v>307</v>
      </c>
      <c r="F28" s="174" t="s">
        <v>308</v>
      </c>
      <c r="G28" s="174" t="s">
        <v>309</v>
      </c>
      <c r="H28" s="174" t="s">
        <v>310</v>
      </c>
      <c r="I28" s="174" t="s">
        <v>311</v>
      </c>
      <c r="J28" s="174" t="s">
        <v>528</v>
      </c>
      <c r="K28" s="174" t="s">
        <v>508</v>
      </c>
      <c r="L28" s="174" t="s">
        <v>465</v>
      </c>
      <c r="M28" s="174" t="s">
        <v>365</v>
      </c>
      <c r="N28" s="171" t="s">
        <v>41</v>
      </c>
      <c r="O28" s="171" t="s">
        <v>529</v>
      </c>
      <c r="P28" s="173" t="s">
        <v>80</v>
      </c>
      <c r="Q28" s="171"/>
      <c r="R28" s="171" t="s">
        <v>294</v>
      </c>
      <c r="S28" s="172" t="s">
        <v>317</v>
      </c>
      <c r="T28" s="171"/>
    </row>
    <row r="29" spans="1:20" ht="409.5" x14ac:dyDescent="0.35">
      <c r="A29" s="171" t="s">
        <v>530</v>
      </c>
      <c r="B29" s="181" t="s">
        <v>531</v>
      </c>
      <c r="C29" s="171" t="s">
        <v>460</v>
      </c>
      <c r="D29" s="174" t="s">
        <v>532</v>
      </c>
      <c r="E29" s="177" t="s">
        <v>307</v>
      </c>
      <c r="F29" s="174" t="s">
        <v>308</v>
      </c>
      <c r="G29" s="174" t="s">
        <v>309</v>
      </c>
      <c r="H29" s="174" t="s">
        <v>310</v>
      </c>
      <c r="I29" s="174" t="s">
        <v>311</v>
      </c>
      <c r="J29" s="174" t="s">
        <v>533</v>
      </c>
      <c r="K29" s="174" t="s">
        <v>508</v>
      </c>
      <c r="L29" s="174" t="s">
        <v>465</v>
      </c>
      <c r="M29" s="174" t="s">
        <v>365</v>
      </c>
      <c r="N29" s="171" t="s">
        <v>41</v>
      </c>
      <c r="O29" s="171" t="s">
        <v>529</v>
      </c>
      <c r="P29" s="173" t="s">
        <v>80</v>
      </c>
      <c r="Q29" s="171"/>
      <c r="R29" s="171" t="s">
        <v>294</v>
      </c>
      <c r="S29" s="172" t="s">
        <v>317</v>
      </c>
      <c r="T29" s="171"/>
    </row>
    <row r="30" spans="1:20" ht="370" x14ac:dyDescent="0.35">
      <c r="A30" s="171" t="s">
        <v>534</v>
      </c>
      <c r="B30" s="181" t="s">
        <v>535</v>
      </c>
      <c r="C30" s="177" t="s">
        <v>305</v>
      </c>
      <c r="D30" s="174" t="s">
        <v>306</v>
      </c>
      <c r="E30" s="177" t="s">
        <v>307</v>
      </c>
      <c r="F30" s="174" t="s">
        <v>308</v>
      </c>
      <c r="G30" s="174" t="s">
        <v>309</v>
      </c>
      <c r="H30" s="174" t="s">
        <v>392</v>
      </c>
      <c r="I30" s="174" t="s">
        <v>80</v>
      </c>
      <c r="J30" s="174" t="s">
        <v>536</v>
      </c>
      <c r="K30" s="174" t="s">
        <v>537</v>
      </c>
      <c r="L30" s="174" t="s">
        <v>538</v>
      </c>
      <c r="M30" s="174" t="s">
        <v>539</v>
      </c>
      <c r="N30" s="171" t="s">
        <v>41</v>
      </c>
      <c r="O30" s="171" t="s">
        <v>540</v>
      </c>
      <c r="P30" s="173" t="s">
        <v>166</v>
      </c>
      <c r="Q30" s="182" t="s">
        <v>541</v>
      </c>
      <c r="R30" s="171" t="s">
        <v>294</v>
      </c>
      <c r="S30" s="172" t="s">
        <v>317</v>
      </c>
      <c r="T30" s="171"/>
    </row>
    <row r="31" spans="1:20" ht="409.5" x14ac:dyDescent="0.35">
      <c r="A31" s="171" t="s">
        <v>542</v>
      </c>
      <c r="B31" s="181" t="s">
        <v>543</v>
      </c>
      <c r="C31" s="177" t="s">
        <v>305</v>
      </c>
      <c r="D31" s="174" t="s">
        <v>306</v>
      </c>
      <c r="E31" s="177" t="s">
        <v>307</v>
      </c>
      <c r="F31" s="174" t="s">
        <v>308</v>
      </c>
      <c r="G31" s="174" t="s">
        <v>309</v>
      </c>
      <c r="H31" s="174" t="s">
        <v>392</v>
      </c>
      <c r="I31" s="174" t="s">
        <v>80</v>
      </c>
      <c r="J31" s="174" t="s">
        <v>544</v>
      </c>
      <c r="K31" s="174" t="s">
        <v>545</v>
      </c>
      <c r="L31" s="174" t="s">
        <v>546</v>
      </c>
      <c r="M31" s="174" t="s">
        <v>539</v>
      </c>
      <c r="N31" s="171" t="s">
        <v>41</v>
      </c>
      <c r="O31" s="171" t="s">
        <v>547</v>
      </c>
      <c r="P31" s="173" t="s">
        <v>80</v>
      </c>
      <c r="Q31" s="171"/>
      <c r="R31" s="171" t="s">
        <v>294</v>
      </c>
      <c r="S31" s="172" t="s">
        <v>317</v>
      </c>
      <c r="T31" s="171"/>
    </row>
    <row r="32" spans="1:20" ht="409.5" x14ac:dyDescent="0.35">
      <c r="A32" s="171" t="s">
        <v>548</v>
      </c>
      <c r="B32" s="181" t="s">
        <v>549</v>
      </c>
      <c r="C32" s="177" t="s">
        <v>305</v>
      </c>
      <c r="D32" s="174" t="s">
        <v>306</v>
      </c>
      <c r="E32" s="177" t="s">
        <v>307</v>
      </c>
      <c r="F32" s="174" t="s">
        <v>308</v>
      </c>
      <c r="G32" s="174" t="s">
        <v>309</v>
      </c>
      <c r="H32" s="174" t="s">
        <v>310</v>
      </c>
      <c r="I32" s="174" t="s">
        <v>311</v>
      </c>
      <c r="J32" s="174" t="s">
        <v>550</v>
      </c>
      <c r="K32" s="174" t="s">
        <v>551</v>
      </c>
      <c r="L32" s="174" t="s">
        <v>552</v>
      </c>
      <c r="M32" s="174" t="s">
        <v>315</v>
      </c>
      <c r="N32" s="171" t="s">
        <v>41</v>
      </c>
      <c r="O32" s="171" t="s">
        <v>540</v>
      </c>
      <c r="P32" s="173" t="s">
        <v>166</v>
      </c>
      <c r="Q32" s="182" t="s">
        <v>541</v>
      </c>
      <c r="R32" s="171" t="s">
        <v>294</v>
      </c>
      <c r="S32" s="172" t="s">
        <v>317</v>
      </c>
      <c r="T32" s="171"/>
    </row>
    <row r="33" spans="1:20" ht="409.5" x14ac:dyDescent="0.35">
      <c r="A33" s="171" t="s">
        <v>303</v>
      </c>
      <c r="B33" s="181" t="s">
        <v>304</v>
      </c>
      <c r="C33" s="177" t="s">
        <v>305</v>
      </c>
      <c r="D33" s="174" t="s">
        <v>306</v>
      </c>
      <c r="E33" s="177" t="s">
        <v>307</v>
      </c>
      <c r="F33" s="174" t="s">
        <v>308</v>
      </c>
      <c r="G33" s="174" t="s">
        <v>309</v>
      </c>
      <c r="H33" s="174" t="s">
        <v>310</v>
      </c>
      <c r="I33" s="174" t="s">
        <v>311</v>
      </c>
      <c r="J33" s="174" t="s">
        <v>312</v>
      </c>
      <c r="K33" s="174" t="s">
        <v>313</v>
      </c>
      <c r="L33" s="174" t="s">
        <v>314</v>
      </c>
      <c r="M33" s="174" t="s">
        <v>315</v>
      </c>
      <c r="N33" s="171" t="s">
        <v>41</v>
      </c>
      <c r="O33" s="171" t="s">
        <v>316</v>
      </c>
      <c r="P33" s="173" t="s">
        <v>29</v>
      </c>
      <c r="Q33" s="171"/>
      <c r="R33" s="171" t="s">
        <v>294</v>
      </c>
      <c r="S33" s="172" t="s">
        <v>317</v>
      </c>
      <c r="T33" s="171"/>
    </row>
    <row r="34" spans="1:20" ht="409.5" x14ac:dyDescent="0.35">
      <c r="A34" s="171" t="s">
        <v>553</v>
      </c>
      <c r="B34" s="181" t="s">
        <v>554</v>
      </c>
      <c r="C34" s="177" t="s">
        <v>305</v>
      </c>
      <c r="D34" s="174" t="s">
        <v>306</v>
      </c>
      <c r="E34" s="177" t="s">
        <v>307</v>
      </c>
      <c r="F34" s="174" t="s">
        <v>308</v>
      </c>
      <c r="G34" s="174" t="s">
        <v>309</v>
      </c>
      <c r="H34" s="174" t="s">
        <v>310</v>
      </c>
      <c r="I34" s="174" t="s">
        <v>311</v>
      </c>
      <c r="J34" s="174" t="s">
        <v>312</v>
      </c>
      <c r="K34" s="174" t="s">
        <v>555</v>
      </c>
      <c r="L34" s="174" t="s">
        <v>556</v>
      </c>
      <c r="M34" s="174" t="s">
        <v>315</v>
      </c>
      <c r="N34" s="171" t="s">
        <v>41</v>
      </c>
      <c r="O34" s="171" t="s">
        <v>557</v>
      </c>
      <c r="P34" s="173" t="s">
        <v>80</v>
      </c>
      <c r="Q34" s="171"/>
      <c r="R34" s="171" t="s">
        <v>294</v>
      </c>
      <c r="S34" s="172" t="s">
        <v>317</v>
      </c>
      <c r="T34" s="171"/>
    </row>
    <row r="35" spans="1:20" ht="409.5" x14ac:dyDescent="0.35">
      <c r="A35" s="171" t="s">
        <v>318</v>
      </c>
      <c r="B35" s="181" t="s">
        <v>319</v>
      </c>
      <c r="C35" s="177" t="s">
        <v>305</v>
      </c>
      <c r="D35" s="174" t="s">
        <v>306</v>
      </c>
      <c r="E35" s="177" t="s">
        <v>307</v>
      </c>
      <c r="F35" s="174" t="s">
        <v>308</v>
      </c>
      <c r="G35" s="174" t="s">
        <v>309</v>
      </c>
      <c r="H35" s="174" t="s">
        <v>310</v>
      </c>
      <c r="I35" s="174" t="s">
        <v>311</v>
      </c>
      <c r="J35" s="174" t="s">
        <v>312</v>
      </c>
      <c r="K35" s="174" t="s">
        <v>320</v>
      </c>
      <c r="L35" s="174" t="s">
        <v>321</v>
      </c>
      <c r="M35" s="174" t="s">
        <v>315</v>
      </c>
      <c r="N35" s="171" t="s">
        <v>41</v>
      </c>
      <c r="O35" s="171" t="s">
        <v>316</v>
      </c>
      <c r="P35" s="173" t="s">
        <v>29</v>
      </c>
      <c r="Q35" s="171"/>
      <c r="R35" s="171" t="s">
        <v>294</v>
      </c>
      <c r="S35" s="172" t="s">
        <v>317</v>
      </c>
      <c r="T35" s="171"/>
    </row>
    <row r="36" spans="1:20" ht="409.5" x14ac:dyDescent="0.35">
      <c r="A36" s="171" t="s">
        <v>322</v>
      </c>
      <c r="B36" s="181" t="s">
        <v>323</v>
      </c>
      <c r="C36" s="177" t="s">
        <v>324</v>
      </c>
      <c r="D36" s="174" t="s">
        <v>325</v>
      </c>
      <c r="E36" s="177" t="s">
        <v>307</v>
      </c>
      <c r="F36" s="174" t="s">
        <v>308</v>
      </c>
      <c r="G36" s="174" t="s">
        <v>309</v>
      </c>
      <c r="H36" s="174" t="s">
        <v>310</v>
      </c>
      <c r="I36" s="174" t="s">
        <v>311</v>
      </c>
      <c r="J36" s="174" t="s">
        <v>326</v>
      </c>
      <c r="K36" s="174" t="s">
        <v>327</v>
      </c>
      <c r="L36" s="174" t="s">
        <v>328</v>
      </c>
      <c r="M36" s="174" t="s">
        <v>315</v>
      </c>
      <c r="N36" s="171" t="s">
        <v>41</v>
      </c>
      <c r="O36" s="171" t="s">
        <v>329</v>
      </c>
      <c r="P36" s="173" t="s">
        <v>29</v>
      </c>
      <c r="Q36" s="171"/>
      <c r="R36" s="171" t="s">
        <v>294</v>
      </c>
      <c r="S36" s="172" t="s">
        <v>317</v>
      </c>
      <c r="T36" s="172"/>
    </row>
    <row r="37" spans="1:20" ht="409.5" x14ac:dyDescent="0.35">
      <c r="A37" s="171" t="s">
        <v>330</v>
      </c>
      <c r="B37" s="181" t="s">
        <v>331</v>
      </c>
      <c r="C37" s="177" t="s">
        <v>324</v>
      </c>
      <c r="D37" s="174" t="s">
        <v>325</v>
      </c>
      <c r="E37" s="177" t="s">
        <v>307</v>
      </c>
      <c r="F37" s="174" t="s">
        <v>308</v>
      </c>
      <c r="G37" s="174" t="s">
        <v>309</v>
      </c>
      <c r="H37" s="174" t="s">
        <v>310</v>
      </c>
      <c r="I37" s="174" t="s">
        <v>311</v>
      </c>
      <c r="J37" s="174" t="s">
        <v>332</v>
      </c>
      <c r="K37" s="174" t="s">
        <v>333</v>
      </c>
      <c r="L37" s="174" t="s">
        <v>334</v>
      </c>
      <c r="M37" s="174" t="s">
        <v>315</v>
      </c>
      <c r="N37" s="171" t="s">
        <v>41</v>
      </c>
      <c r="O37" s="171" t="s">
        <v>335</v>
      </c>
      <c r="P37" s="173" t="s">
        <v>29</v>
      </c>
      <c r="Q37" s="171"/>
      <c r="R37" s="171" t="s">
        <v>294</v>
      </c>
      <c r="S37" s="172" t="s">
        <v>317</v>
      </c>
      <c r="T37" s="172"/>
    </row>
    <row r="38" spans="1:20" ht="409.5" x14ac:dyDescent="0.35">
      <c r="A38" s="171" t="s">
        <v>336</v>
      </c>
      <c r="B38" s="181" t="s">
        <v>337</v>
      </c>
      <c r="C38" s="177" t="s">
        <v>324</v>
      </c>
      <c r="D38" s="174" t="s">
        <v>338</v>
      </c>
      <c r="E38" s="177" t="s">
        <v>307</v>
      </c>
      <c r="F38" s="174" t="s">
        <v>308</v>
      </c>
      <c r="G38" s="174" t="s">
        <v>309</v>
      </c>
      <c r="H38" s="174" t="s">
        <v>310</v>
      </c>
      <c r="I38" s="174" t="s">
        <v>311</v>
      </c>
      <c r="J38" s="174" t="s">
        <v>339</v>
      </c>
      <c r="K38" s="174" t="s">
        <v>340</v>
      </c>
      <c r="L38" s="174" t="s">
        <v>341</v>
      </c>
      <c r="M38" s="174" t="s">
        <v>315</v>
      </c>
      <c r="N38" s="171" t="s">
        <v>41</v>
      </c>
      <c r="O38" s="171"/>
      <c r="P38" s="173" t="s">
        <v>29</v>
      </c>
      <c r="Q38" s="171"/>
      <c r="R38" s="171" t="s">
        <v>294</v>
      </c>
      <c r="S38" s="172" t="s">
        <v>317</v>
      </c>
      <c r="T38" s="172"/>
    </row>
    <row r="39" spans="1:20" ht="409.5" x14ac:dyDescent="0.35">
      <c r="A39" s="171" t="s">
        <v>342</v>
      </c>
      <c r="B39" s="181" t="s">
        <v>343</v>
      </c>
      <c r="C39" s="177" t="s">
        <v>324</v>
      </c>
      <c r="D39" s="174" t="s">
        <v>338</v>
      </c>
      <c r="E39" s="177" t="s">
        <v>307</v>
      </c>
      <c r="F39" s="174" t="s">
        <v>308</v>
      </c>
      <c r="G39" s="174" t="s">
        <v>309</v>
      </c>
      <c r="H39" s="174" t="s">
        <v>310</v>
      </c>
      <c r="I39" s="174" t="s">
        <v>311</v>
      </c>
      <c r="J39" s="174" t="s">
        <v>344</v>
      </c>
      <c r="K39" s="174" t="s">
        <v>345</v>
      </c>
      <c r="L39" s="174" t="s">
        <v>346</v>
      </c>
      <c r="M39" s="174" t="s">
        <v>315</v>
      </c>
      <c r="N39" s="171" t="s">
        <v>41</v>
      </c>
      <c r="O39" s="171" t="s">
        <v>40</v>
      </c>
      <c r="P39" s="173" t="s">
        <v>29</v>
      </c>
      <c r="Q39" s="171"/>
      <c r="R39" s="171" t="s">
        <v>294</v>
      </c>
      <c r="S39" s="172" t="s">
        <v>317</v>
      </c>
      <c r="T39" s="172"/>
    </row>
    <row r="40" spans="1:20" ht="409.5" x14ac:dyDescent="0.35">
      <c r="A40" s="171" t="s">
        <v>347</v>
      </c>
      <c r="B40" s="181" t="s">
        <v>348</v>
      </c>
      <c r="C40" s="177" t="s">
        <v>324</v>
      </c>
      <c r="D40" s="174" t="s">
        <v>325</v>
      </c>
      <c r="E40" s="177" t="s">
        <v>307</v>
      </c>
      <c r="F40" s="174" t="s">
        <v>308</v>
      </c>
      <c r="G40" s="174" t="s">
        <v>309</v>
      </c>
      <c r="H40" s="174" t="s">
        <v>310</v>
      </c>
      <c r="I40" s="174" t="s">
        <v>311</v>
      </c>
      <c r="J40" s="174" t="s">
        <v>349</v>
      </c>
      <c r="K40" s="174" t="s">
        <v>350</v>
      </c>
      <c r="L40" s="174" t="s">
        <v>351</v>
      </c>
      <c r="M40" s="174" t="s">
        <v>315</v>
      </c>
      <c r="N40" s="171" t="s">
        <v>41</v>
      </c>
      <c r="O40" s="171" t="s">
        <v>352</v>
      </c>
      <c r="P40" s="173" t="s">
        <v>29</v>
      </c>
      <c r="Q40" s="172"/>
      <c r="R40" s="171" t="s">
        <v>294</v>
      </c>
      <c r="S40" s="172" t="s">
        <v>317</v>
      </c>
      <c r="T40" s="172"/>
    </row>
    <row r="41" spans="1:20" ht="409.5" x14ac:dyDescent="0.35">
      <c r="A41" s="171" t="s">
        <v>353</v>
      </c>
      <c r="B41" s="181" t="s">
        <v>354</v>
      </c>
      <c r="C41" s="177" t="s">
        <v>324</v>
      </c>
      <c r="D41" s="174" t="s">
        <v>338</v>
      </c>
      <c r="E41" s="177" t="s">
        <v>307</v>
      </c>
      <c r="F41" s="174" t="s">
        <v>308</v>
      </c>
      <c r="G41" s="174" t="s">
        <v>309</v>
      </c>
      <c r="H41" s="174" t="s">
        <v>310</v>
      </c>
      <c r="I41" s="174" t="s">
        <v>311</v>
      </c>
      <c r="J41" s="174" t="s">
        <v>355</v>
      </c>
      <c r="K41" s="174" t="s">
        <v>356</v>
      </c>
      <c r="L41" s="174" t="s">
        <v>341</v>
      </c>
      <c r="M41" s="174" t="s">
        <v>315</v>
      </c>
      <c r="N41" s="171" t="s">
        <v>41</v>
      </c>
      <c r="O41" s="171" t="s">
        <v>357</v>
      </c>
      <c r="P41" s="173" t="s">
        <v>29</v>
      </c>
      <c r="Q41" s="171"/>
      <c r="R41" s="171" t="s">
        <v>294</v>
      </c>
      <c r="S41" s="172" t="s">
        <v>317</v>
      </c>
      <c r="T41" s="172"/>
    </row>
    <row r="42" spans="1:20" ht="409.5" x14ac:dyDescent="0.35">
      <c r="A42" s="171" t="s">
        <v>358</v>
      </c>
      <c r="B42" s="181" t="s">
        <v>359</v>
      </c>
      <c r="C42" s="177" t="s">
        <v>360</v>
      </c>
      <c r="D42" s="174" t="s">
        <v>361</v>
      </c>
      <c r="E42" s="177" t="s">
        <v>307</v>
      </c>
      <c r="F42" s="174" t="s">
        <v>308</v>
      </c>
      <c r="G42" s="174" t="s">
        <v>309</v>
      </c>
      <c r="H42" s="174" t="s">
        <v>310</v>
      </c>
      <c r="I42" s="174" t="s">
        <v>311</v>
      </c>
      <c r="J42" s="174" t="s">
        <v>362</v>
      </c>
      <c r="K42" s="174" t="s">
        <v>363</v>
      </c>
      <c r="L42" s="174" t="s">
        <v>364</v>
      </c>
      <c r="M42" s="174" t="s">
        <v>365</v>
      </c>
      <c r="N42" s="171" t="s">
        <v>41</v>
      </c>
      <c r="O42" s="171" t="s">
        <v>366</v>
      </c>
      <c r="P42" s="173" t="s">
        <v>29</v>
      </c>
      <c r="Q42" s="171"/>
      <c r="R42" s="171" t="s">
        <v>294</v>
      </c>
      <c r="S42" s="172" t="s">
        <v>317</v>
      </c>
      <c r="T42" s="172"/>
    </row>
    <row r="43" spans="1:20" ht="409.5" x14ac:dyDescent="0.35">
      <c r="A43" s="171" t="s">
        <v>367</v>
      </c>
      <c r="B43" s="181" t="s">
        <v>368</v>
      </c>
      <c r="C43" s="177" t="s">
        <v>360</v>
      </c>
      <c r="D43" s="174" t="s">
        <v>361</v>
      </c>
      <c r="E43" s="177" t="s">
        <v>307</v>
      </c>
      <c r="F43" s="174" t="s">
        <v>308</v>
      </c>
      <c r="G43" s="174" t="s">
        <v>309</v>
      </c>
      <c r="H43" s="174" t="s">
        <v>310</v>
      </c>
      <c r="I43" s="174" t="s">
        <v>311</v>
      </c>
      <c r="J43" s="174" t="s">
        <v>369</v>
      </c>
      <c r="K43" s="174" t="s">
        <v>370</v>
      </c>
      <c r="L43" s="174" t="s">
        <v>371</v>
      </c>
      <c r="M43" s="174" t="s">
        <v>365</v>
      </c>
      <c r="N43" s="171" t="s">
        <v>41</v>
      </c>
      <c r="O43" s="171" t="s">
        <v>366</v>
      </c>
      <c r="P43" s="173" t="s">
        <v>29</v>
      </c>
      <c r="Q43" s="172"/>
      <c r="R43" s="171" t="s">
        <v>294</v>
      </c>
      <c r="S43" s="172" t="s">
        <v>317</v>
      </c>
      <c r="T43" s="172"/>
    </row>
    <row r="44" spans="1:20" ht="407" x14ac:dyDescent="0.35">
      <c r="A44" s="171" t="s">
        <v>372</v>
      </c>
      <c r="B44" s="181" t="s">
        <v>373</v>
      </c>
      <c r="C44" s="177" t="s">
        <v>374</v>
      </c>
      <c r="D44" s="174" t="s">
        <v>375</v>
      </c>
      <c r="E44" s="177" t="s">
        <v>307</v>
      </c>
      <c r="F44" s="174" t="s">
        <v>308</v>
      </c>
      <c r="G44" s="174" t="s">
        <v>309</v>
      </c>
      <c r="H44" s="174" t="s">
        <v>310</v>
      </c>
      <c r="I44" s="174" t="s">
        <v>376</v>
      </c>
      <c r="J44" s="174" t="s">
        <v>377</v>
      </c>
      <c r="K44" s="174" t="s">
        <v>378</v>
      </c>
      <c r="L44" s="174" t="s">
        <v>379</v>
      </c>
      <c r="M44" s="174" t="s">
        <v>365</v>
      </c>
      <c r="N44" s="171" t="s">
        <v>41</v>
      </c>
      <c r="O44" s="171" t="s">
        <v>380</v>
      </c>
      <c r="P44" s="173" t="s">
        <v>29</v>
      </c>
      <c r="Q44" s="172"/>
      <c r="R44" s="171" t="s">
        <v>294</v>
      </c>
      <c r="S44" s="172" t="s">
        <v>317</v>
      </c>
      <c r="T44" s="172"/>
    </row>
    <row r="45" spans="1:20" ht="409.5" x14ac:dyDescent="0.35">
      <c r="A45" s="171" t="s">
        <v>381</v>
      </c>
      <c r="B45" s="181" t="s">
        <v>382</v>
      </c>
      <c r="C45" s="177" t="s">
        <v>383</v>
      </c>
      <c r="D45" s="174" t="s">
        <v>384</v>
      </c>
      <c r="E45" s="177" t="s">
        <v>307</v>
      </c>
      <c r="F45" s="174" t="s">
        <v>308</v>
      </c>
      <c r="G45" s="174" t="s">
        <v>309</v>
      </c>
      <c r="H45" s="174" t="s">
        <v>310</v>
      </c>
      <c r="I45" s="174" t="s">
        <v>311</v>
      </c>
      <c r="J45" s="174" t="s">
        <v>385</v>
      </c>
      <c r="K45" s="174" t="s">
        <v>386</v>
      </c>
      <c r="L45" s="174" t="s">
        <v>387</v>
      </c>
      <c r="M45" s="174" t="s">
        <v>365</v>
      </c>
      <c r="N45" s="171" t="s">
        <v>41</v>
      </c>
      <c r="O45" s="171" t="s">
        <v>388</v>
      </c>
      <c r="P45" s="173" t="s">
        <v>29</v>
      </c>
      <c r="Q45" s="171"/>
      <c r="R45" s="171" t="s">
        <v>294</v>
      </c>
      <c r="S45" s="172" t="s">
        <v>317</v>
      </c>
      <c r="T45" s="172"/>
    </row>
    <row r="46" spans="1:20" ht="409.5" x14ac:dyDescent="0.35">
      <c r="A46" s="171" t="s">
        <v>389</v>
      </c>
      <c r="B46" s="181" t="s">
        <v>390</v>
      </c>
      <c r="C46" s="177" t="s">
        <v>391</v>
      </c>
      <c r="D46" s="174" t="s">
        <v>391</v>
      </c>
      <c r="E46" s="177" t="s">
        <v>307</v>
      </c>
      <c r="F46" s="174" t="s">
        <v>308</v>
      </c>
      <c r="G46" s="174" t="s">
        <v>309</v>
      </c>
      <c r="H46" s="174" t="s">
        <v>392</v>
      </c>
      <c r="I46" s="174" t="s">
        <v>80</v>
      </c>
      <c r="J46" s="174" t="s">
        <v>393</v>
      </c>
      <c r="K46" s="174" t="s">
        <v>394</v>
      </c>
      <c r="L46" s="174" t="s">
        <v>395</v>
      </c>
      <c r="M46" s="174" t="s">
        <v>365</v>
      </c>
      <c r="N46" s="171" t="s">
        <v>41</v>
      </c>
      <c r="O46" s="171" t="s">
        <v>396</v>
      </c>
      <c r="P46" s="173" t="s">
        <v>29</v>
      </c>
      <c r="Q46" s="171"/>
      <c r="R46" s="171" t="s">
        <v>294</v>
      </c>
      <c r="S46" s="172" t="s">
        <v>317</v>
      </c>
      <c r="T46" s="172"/>
    </row>
    <row r="47" spans="1:20" ht="409.5" x14ac:dyDescent="0.35">
      <c r="A47" s="171" t="s">
        <v>397</v>
      </c>
      <c r="B47" s="181" t="s">
        <v>398</v>
      </c>
      <c r="C47" s="177" t="s">
        <v>391</v>
      </c>
      <c r="D47" s="174" t="s">
        <v>391</v>
      </c>
      <c r="E47" s="177" t="s">
        <v>307</v>
      </c>
      <c r="F47" s="174" t="s">
        <v>308</v>
      </c>
      <c r="G47" s="174" t="s">
        <v>309</v>
      </c>
      <c r="H47" s="174" t="s">
        <v>392</v>
      </c>
      <c r="I47" s="174" t="s">
        <v>80</v>
      </c>
      <c r="J47" s="174" t="s">
        <v>393</v>
      </c>
      <c r="K47" s="174" t="s">
        <v>399</v>
      </c>
      <c r="L47" s="174" t="s">
        <v>395</v>
      </c>
      <c r="M47" s="174" t="s">
        <v>365</v>
      </c>
      <c r="N47" s="171" t="s">
        <v>41</v>
      </c>
      <c r="O47" s="171" t="s">
        <v>396</v>
      </c>
      <c r="P47" s="173" t="s">
        <v>29</v>
      </c>
      <c r="Q47" s="171"/>
      <c r="R47" s="171" t="s">
        <v>294</v>
      </c>
      <c r="S47" s="172" t="s">
        <v>317</v>
      </c>
      <c r="T47" s="172"/>
    </row>
    <row r="48" spans="1:20" ht="409.5" x14ac:dyDescent="0.35">
      <c r="A48" s="171" t="s">
        <v>400</v>
      </c>
      <c r="B48" s="181" t="s">
        <v>401</v>
      </c>
      <c r="C48" s="177" t="s">
        <v>80</v>
      </c>
      <c r="D48" s="174" t="s">
        <v>80</v>
      </c>
      <c r="E48" s="177" t="s">
        <v>307</v>
      </c>
      <c r="F48" s="174" t="s">
        <v>308</v>
      </c>
      <c r="G48" s="174" t="s">
        <v>309</v>
      </c>
      <c r="H48" s="174" t="s">
        <v>392</v>
      </c>
      <c r="I48" s="174" t="s">
        <v>80</v>
      </c>
      <c r="J48" s="174" t="s">
        <v>393</v>
      </c>
      <c r="K48" s="174" t="s">
        <v>402</v>
      </c>
      <c r="L48" s="174" t="s">
        <v>403</v>
      </c>
      <c r="M48" s="174" t="s">
        <v>365</v>
      </c>
      <c r="N48" s="171" t="s">
        <v>41</v>
      </c>
      <c r="O48" s="171" t="s">
        <v>396</v>
      </c>
      <c r="P48" s="173" t="s">
        <v>29</v>
      </c>
      <c r="Q48" s="171"/>
      <c r="R48" s="171" t="s">
        <v>294</v>
      </c>
      <c r="S48" s="172" t="s">
        <v>317</v>
      </c>
      <c r="T48" s="171"/>
    </row>
    <row r="49" spans="1:20" ht="409.5" x14ac:dyDescent="0.35">
      <c r="A49" s="171" t="s">
        <v>404</v>
      </c>
      <c r="B49" s="181" t="s">
        <v>405</v>
      </c>
      <c r="C49" s="177" t="s">
        <v>80</v>
      </c>
      <c r="D49" s="174" t="s">
        <v>80</v>
      </c>
      <c r="E49" s="177" t="s">
        <v>307</v>
      </c>
      <c r="F49" s="174" t="s">
        <v>308</v>
      </c>
      <c r="G49" s="174" t="s">
        <v>309</v>
      </c>
      <c r="H49" s="174" t="s">
        <v>392</v>
      </c>
      <c r="I49" s="174" t="s">
        <v>80</v>
      </c>
      <c r="J49" s="174" t="s">
        <v>393</v>
      </c>
      <c r="K49" s="174" t="s">
        <v>406</v>
      </c>
      <c r="L49" s="174" t="s">
        <v>403</v>
      </c>
      <c r="M49" s="174" t="s">
        <v>315</v>
      </c>
      <c r="N49" s="171" t="s">
        <v>41</v>
      </c>
      <c r="O49" s="171" t="s">
        <v>357</v>
      </c>
      <c r="P49" s="173" t="s">
        <v>29</v>
      </c>
      <c r="Q49" s="171"/>
      <c r="R49" s="171" t="s">
        <v>294</v>
      </c>
      <c r="S49" s="172" t="s">
        <v>317</v>
      </c>
      <c r="T49" s="171"/>
    </row>
    <row r="50" spans="1:20" ht="222" x14ac:dyDescent="0.35">
      <c r="A50" s="171" t="s">
        <v>407</v>
      </c>
      <c r="B50" s="181" t="s">
        <v>408</v>
      </c>
      <c r="C50" s="177" t="s">
        <v>409</v>
      </c>
      <c r="D50" s="174" t="s">
        <v>410</v>
      </c>
      <c r="E50" s="177" t="s">
        <v>307</v>
      </c>
      <c r="F50" s="174" t="s">
        <v>308</v>
      </c>
      <c r="G50" s="174" t="s">
        <v>309</v>
      </c>
      <c r="H50" s="174" t="s">
        <v>392</v>
      </c>
      <c r="I50" s="174" t="s">
        <v>80</v>
      </c>
      <c r="J50" s="174" t="s">
        <v>411</v>
      </c>
      <c r="K50" s="174" t="s">
        <v>412</v>
      </c>
      <c r="L50" s="174" t="s">
        <v>413</v>
      </c>
      <c r="M50" s="174" t="s">
        <v>315</v>
      </c>
      <c r="N50" s="171" t="s">
        <v>41</v>
      </c>
      <c r="O50" s="171" t="s">
        <v>414</v>
      </c>
      <c r="P50" s="173" t="s">
        <v>29</v>
      </c>
      <c r="Q50" s="168"/>
      <c r="R50" s="171" t="s">
        <v>294</v>
      </c>
      <c r="S50" s="172" t="s">
        <v>317</v>
      </c>
      <c r="T50" s="172"/>
    </row>
    <row r="51" spans="1:20" ht="409.5" x14ac:dyDescent="0.35">
      <c r="A51" s="171" t="s">
        <v>415</v>
      </c>
      <c r="B51" s="181" t="s">
        <v>416</v>
      </c>
      <c r="C51" s="177" t="s">
        <v>409</v>
      </c>
      <c r="D51" s="174" t="s">
        <v>417</v>
      </c>
      <c r="E51" s="177" t="s">
        <v>307</v>
      </c>
      <c r="F51" s="174" t="s">
        <v>308</v>
      </c>
      <c r="G51" s="174" t="s">
        <v>309</v>
      </c>
      <c r="H51" s="174" t="s">
        <v>392</v>
      </c>
      <c r="I51" s="174" t="s">
        <v>80</v>
      </c>
      <c r="J51" s="174" t="s">
        <v>418</v>
      </c>
      <c r="K51" s="174" t="s">
        <v>419</v>
      </c>
      <c r="L51" s="174" t="s">
        <v>420</v>
      </c>
      <c r="M51" s="174" t="s">
        <v>315</v>
      </c>
      <c r="N51" s="171" t="s">
        <v>41</v>
      </c>
      <c r="O51" s="171" t="s">
        <v>421</v>
      </c>
      <c r="P51" s="173" t="s">
        <v>29</v>
      </c>
      <c r="Q51" s="168"/>
      <c r="R51" s="171" t="s">
        <v>294</v>
      </c>
      <c r="S51" s="172" t="s">
        <v>317</v>
      </c>
      <c r="T51" s="172"/>
    </row>
    <row r="52" spans="1:20" ht="259" x14ac:dyDescent="0.35">
      <c r="A52" s="171" t="s">
        <v>422</v>
      </c>
      <c r="B52" s="181" t="s">
        <v>423</v>
      </c>
      <c r="C52" s="177" t="s">
        <v>360</v>
      </c>
      <c r="D52" s="174" t="s">
        <v>424</v>
      </c>
      <c r="E52" s="177" t="s">
        <v>425</v>
      </c>
      <c r="F52" s="174" t="s">
        <v>308</v>
      </c>
      <c r="G52" s="174" t="s">
        <v>309</v>
      </c>
      <c r="H52" s="174" t="s">
        <v>392</v>
      </c>
      <c r="I52" s="174" t="s">
        <v>80</v>
      </c>
      <c r="J52" s="174" t="s">
        <v>426</v>
      </c>
      <c r="K52" s="174" t="s">
        <v>427</v>
      </c>
      <c r="L52" s="174" t="s">
        <v>428</v>
      </c>
      <c r="M52" s="174" t="s">
        <v>365</v>
      </c>
      <c r="N52" s="171" t="s">
        <v>41</v>
      </c>
      <c r="O52" s="171"/>
      <c r="P52" s="173" t="s">
        <v>29</v>
      </c>
      <c r="Q52" s="171"/>
      <c r="R52" s="171" t="s">
        <v>294</v>
      </c>
      <c r="S52" s="172" t="s">
        <v>317</v>
      </c>
      <c r="T52" s="172"/>
    </row>
    <row r="53" spans="1:20" ht="314.5" x14ac:dyDescent="0.35">
      <c r="A53" s="171" t="s">
        <v>429</v>
      </c>
      <c r="B53" s="181" t="s">
        <v>430</v>
      </c>
      <c r="C53" s="177" t="s">
        <v>360</v>
      </c>
      <c r="D53" s="174" t="s">
        <v>424</v>
      </c>
      <c r="E53" s="177" t="s">
        <v>431</v>
      </c>
      <c r="F53" s="174" t="s">
        <v>308</v>
      </c>
      <c r="G53" s="174" t="s">
        <v>309</v>
      </c>
      <c r="H53" s="174" t="s">
        <v>310</v>
      </c>
      <c r="I53" s="174" t="s">
        <v>311</v>
      </c>
      <c r="J53" s="174" t="s">
        <v>432</v>
      </c>
      <c r="K53" s="174" t="s">
        <v>427</v>
      </c>
      <c r="L53" s="174" t="s">
        <v>428</v>
      </c>
      <c r="M53" s="174" t="s">
        <v>365</v>
      </c>
      <c r="N53" s="171" t="s">
        <v>41</v>
      </c>
      <c r="O53" s="171"/>
      <c r="P53" s="173" t="s">
        <v>29</v>
      </c>
      <c r="Q53" s="171"/>
      <c r="R53" s="171" t="s">
        <v>294</v>
      </c>
      <c r="S53" s="172" t="s">
        <v>317</v>
      </c>
      <c r="T53" s="172"/>
    </row>
    <row r="54" spans="1:20" ht="333" x14ac:dyDescent="0.35">
      <c r="A54" s="171" t="s">
        <v>433</v>
      </c>
      <c r="B54" s="181" t="s">
        <v>434</v>
      </c>
      <c r="C54" s="177" t="s">
        <v>360</v>
      </c>
      <c r="D54" s="174" t="s">
        <v>424</v>
      </c>
      <c r="E54" s="177" t="s">
        <v>435</v>
      </c>
      <c r="F54" s="174" t="s">
        <v>308</v>
      </c>
      <c r="G54" s="174" t="s">
        <v>309</v>
      </c>
      <c r="H54" s="174" t="s">
        <v>310</v>
      </c>
      <c r="I54" s="174" t="s">
        <v>311</v>
      </c>
      <c r="J54" s="174" t="s">
        <v>436</v>
      </c>
      <c r="K54" s="174" t="s">
        <v>427</v>
      </c>
      <c r="L54" s="174" t="s">
        <v>437</v>
      </c>
      <c r="M54" s="174" t="s">
        <v>365</v>
      </c>
      <c r="N54" s="171" t="s">
        <v>41</v>
      </c>
      <c r="O54" s="171"/>
      <c r="P54" s="173" t="s">
        <v>29</v>
      </c>
      <c r="Q54" s="171"/>
      <c r="R54" s="171" t="s">
        <v>294</v>
      </c>
      <c r="S54" s="172" t="s">
        <v>317</v>
      </c>
      <c r="T54" s="172"/>
    </row>
    <row r="55" spans="1:20" ht="314.5" x14ac:dyDescent="0.35">
      <c r="A55" s="171" t="s">
        <v>438</v>
      </c>
      <c r="B55" s="181" t="s">
        <v>439</v>
      </c>
      <c r="C55" s="177" t="s">
        <v>360</v>
      </c>
      <c r="D55" s="174" t="s">
        <v>440</v>
      </c>
      <c r="E55" s="177" t="s">
        <v>307</v>
      </c>
      <c r="F55" s="174" t="s">
        <v>308</v>
      </c>
      <c r="G55" s="174" t="s">
        <v>309</v>
      </c>
      <c r="H55" s="174" t="s">
        <v>392</v>
      </c>
      <c r="I55" s="174" t="s">
        <v>80</v>
      </c>
      <c r="J55" s="174" t="s">
        <v>441</v>
      </c>
      <c r="K55" s="174" t="s">
        <v>442</v>
      </c>
      <c r="L55" s="174" t="s">
        <v>443</v>
      </c>
      <c r="M55" s="174" t="s">
        <v>365</v>
      </c>
      <c r="N55" s="171" t="s">
        <v>41</v>
      </c>
      <c r="O55" s="171" t="s">
        <v>444</v>
      </c>
      <c r="P55" s="173" t="s">
        <v>29</v>
      </c>
      <c r="Q55" s="171"/>
      <c r="R55" s="171" t="s">
        <v>294</v>
      </c>
      <c r="S55" s="172" t="s">
        <v>317</v>
      </c>
      <c r="T55" s="172"/>
    </row>
    <row r="56" spans="1:20" ht="296" x14ac:dyDescent="0.35">
      <c r="A56" s="171" t="s">
        <v>445</v>
      </c>
      <c r="B56" s="181" t="s">
        <v>446</v>
      </c>
      <c r="C56" s="177" t="s">
        <v>360</v>
      </c>
      <c r="D56" s="174" t="s">
        <v>440</v>
      </c>
      <c r="E56" s="177" t="s">
        <v>307</v>
      </c>
      <c r="F56" s="174" t="s">
        <v>308</v>
      </c>
      <c r="G56" s="174" t="s">
        <v>309</v>
      </c>
      <c r="H56" s="174" t="s">
        <v>392</v>
      </c>
      <c r="I56" s="174" t="s">
        <v>80</v>
      </c>
      <c r="J56" s="174" t="s">
        <v>441</v>
      </c>
      <c r="K56" s="174" t="s">
        <v>447</v>
      </c>
      <c r="L56" s="174" t="s">
        <v>448</v>
      </c>
      <c r="M56" s="174" t="s">
        <v>365</v>
      </c>
      <c r="N56" s="171" t="s">
        <v>41</v>
      </c>
      <c r="O56" s="171" t="s">
        <v>40</v>
      </c>
      <c r="P56" s="173" t="s">
        <v>29</v>
      </c>
      <c r="Q56" s="171"/>
      <c r="R56" s="171" t="s">
        <v>294</v>
      </c>
      <c r="S56" s="172" t="s">
        <v>317</v>
      </c>
      <c r="T56" s="172"/>
    </row>
    <row r="57" spans="1:20" ht="296" x14ac:dyDescent="0.35">
      <c r="A57" s="171" t="s">
        <v>558</v>
      </c>
      <c r="B57" s="180" t="s">
        <v>559</v>
      </c>
      <c r="C57" s="177" t="s">
        <v>80</v>
      </c>
      <c r="D57" s="174" t="s">
        <v>80</v>
      </c>
      <c r="E57" s="177" t="s">
        <v>307</v>
      </c>
      <c r="F57" s="174"/>
      <c r="G57" s="174" t="s">
        <v>309</v>
      </c>
      <c r="H57" s="174" t="s">
        <v>392</v>
      </c>
      <c r="I57" s="174" t="s">
        <v>80</v>
      </c>
      <c r="J57" s="174" t="s">
        <v>560</v>
      </c>
      <c r="K57" s="174" t="s">
        <v>561</v>
      </c>
      <c r="L57" s="174" t="s">
        <v>562</v>
      </c>
      <c r="M57" s="174" t="s">
        <v>315</v>
      </c>
      <c r="N57" s="171" t="s">
        <v>41</v>
      </c>
      <c r="O57" s="171" t="s">
        <v>563</v>
      </c>
      <c r="P57" s="173" t="s">
        <v>80</v>
      </c>
      <c r="Q57" s="171"/>
      <c r="R57" s="171" t="s">
        <v>294</v>
      </c>
      <c r="S57" s="172" t="s">
        <v>317</v>
      </c>
      <c r="T57" s="171"/>
    </row>
    <row r="58" spans="1:20" ht="296" x14ac:dyDescent="0.35">
      <c r="A58" s="171" t="s">
        <v>564</v>
      </c>
      <c r="B58" s="180" t="s">
        <v>565</v>
      </c>
      <c r="C58" s="177" t="s">
        <v>80</v>
      </c>
      <c r="D58" s="174" t="s">
        <v>80</v>
      </c>
      <c r="E58" s="177" t="s">
        <v>307</v>
      </c>
      <c r="F58" s="174"/>
      <c r="G58" s="174" t="s">
        <v>309</v>
      </c>
      <c r="H58" s="174" t="s">
        <v>392</v>
      </c>
      <c r="I58" s="174" t="s">
        <v>80</v>
      </c>
      <c r="J58" s="174" t="s">
        <v>566</v>
      </c>
      <c r="K58" s="174" t="s">
        <v>567</v>
      </c>
      <c r="L58" s="174" t="s">
        <v>568</v>
      </c>
      <c r="M58" s="174" t="s">
        <v>315</v>
      </c>
      <c r="N58" s="171" t="s">
        <v>41</v>
      </c>
      <c r="O58" s="171" t="s">
        <v>563</v>
      </c>
      <c r="P58" s="173" t="s">
        <v>80</v>
      </c>
      <c r="Q58" s="171"/>
      <c r="R58" s="171" t="s">
        <v>294</v>
      </c>
      <c r="S58" s="172" t="s">
        <v>317</v>
      </c>
      <c r="T58" s="171"/>
    </row>
    <row r="59" spans="1:20" ht="259" x14ac:dyDescent="0.45">
      <c r="A59" s="171" t="s">
        <v>449</v>
      </c>
      <c r="B59" s="179" t="s">
        <v>450</v>
      </c>
      <c r="C59" s="176" t="s">
        <v>451</v>
      </c>
      <c r="D59" s="174" t="s">
        <v>452</v>
      </c>
      <c r="E59" s="177" t="s">
        <v>453</v>
      </c>
      <c r="F59" s="174" t="s">
        <v>308</v>
      </c>
      <c r="G59" s="174" t="s">
        <v>309</v>
      </c>
      <c r="H59" s="174" t="s">
        <v>80</v>
      </c>
      <c r="I59" s="174" t="s">
        <v>80</v>
      </c>
      <c r="J59" s="174" t="s">
        <v>454</v>
      </c>
      <c r="K59" s="174" t="s">
        <v>455</v>
      </c>
      <c r="L59" s="174" t="s">
        <v>456</v>
      </c>
      <c r="M59" s="174" t="s">
        <v>315</v>
      </c>
      <c r="N59" s="171" t="s">
        <v>41</v>
      </c>
      <c r="O59" s="171" t="s">
        <v>457</v>
      </c>
      <c r="P59" s="173" t="s">
        <v>29</v>
      </c>
      <c r="Q59" s="171"/>
      <c r="R59" s="171" t="s">
        <v>294</v>
      </c>
      <c r="S59" s="172" t="s">
        <v>317</v>
      </c>
      <c r="T59" s="171"/>
    </row>
    <row r="60" spans="1:20" ht="409.5" x14ac:dyDescent="0.45">
      <c r="A60" s="171" t="s">
        <v>569</v>
      </c>
      <c r="B60" s="179" t="s">
        <v>570</v>
      </c>
      <c r="C60" s="178" t="s">
        <v>460</v>
      </c>
      <c r="D60" s="174" t="s">
        <v>571</v>
      </c>
      <c r="E60" s="177" t="s">
        <v>572</v>
      </c>
      <c r="F60" s="174" t="s">
        <v>308</v>
      </c>
      <c r="G60" s="176"/>
      <c r="H60" s="176"/>
      <c r="I60" s="176"/>
      <c r="J60" s="175" t="s">
        <v>573</v>
      </c>
      <c r="K60" s="175" t="s">
        <v>574</v>
      </c>
      <c r="L60" s="175" t="s">
        <v>575</v>
      </c>
      <c r="M60" s="174" t="s">
        <v>365</v>
      </c>
      <c r="N60" s="171" t="s">
        <v>41</v>
      </c>
      <c r="O60" s="171"/>
      <c r="P60" s="173" t="s">
        <v>193</v>
      </c>
      <c r="Q60" s="171"/>
      <c r="R60" s="171"/>
      <c r="S60" s="172"/>
      <c r="T60" s="171" t="s">
        <v>466</v>
      </c>
    </row>
    <row r="61" spans="1:20" ht="409.5" x14ac:dyDescent="0.45">
      <c r="A61" s="171" t="s">
        <v>576</v>
      </c>
      <c r="B61" s="179" t="s">
        <v>577</v>
      </c>
      <c r="C61" s="178" t="s">
        <v>460</v>
      </c>
      <c r="D61" s="174" t="s">
        <v>571</v>
      </c>
      <c r="E61" s="177" t="s">
        <v>572</v>
      </c>
      <c r="F61" s="174" t="s">
        <v>308</v>
      </c>
      <c r="G61" s="176"/>
      <c r="H61" s="176"/>
      <c r="I61" s="176"/>
      <c r="J61" s="175" t="s">
        <v>578</v>
      </c>
      <c r="K61" s="175" t="s">
        <v>574</v>
      </c>
      <c r="L61" s="175" t="s">
        <v>575</v>
      </c>
      <c r="M61" s="174" t="s">
        <v>365</v>
      </c>
      <c r="N61" s="171" t="s">
        <v>41</v>
      </c>
      <c r="O61" s="171"/>
      <c r="P61" s="173" t="s">
        <v>193</v>
      </c>
      <c r="Q61" s="171"/>
      <c r="R61" s="171"/>
      <c r="S61" s="172"/>
      <c r="T61" s="171" t="s">
        <v>466</v>
      </c>
    </row>
    <row r="62" spans="1:20" ht="18.5" x14ac:dyDescent="0.35">
      <c r="A62" s="168"/>
      <c r="B62" s="168"/>
      <c r="C62" s="168"/>
      <c r="D62" s="168"/>
      <c r="E62" s="168"/>
      <c r="F62" s="168"/>
      <c r="G62" s="168"/>
      <c r="H62" s="168"/>
      <c r="I62" s="168"/>
      <c r="J62" s="168"/>
      <c r="K62" s="168"/>
      <c r="L62" s="168"/>
      <c r="M62" s="168"/>
      <c r="N62" s="170"/>
      <c r="O62" s="170"/>
      <c r="P62" s="170"/>
      <c r="Q62" s="170"/>
      <c r="R62" s="170"/>
      <c r="S62" s="170"/>
      <c r="T62" s="170"/>
    </row>
    <row r="63" spans="1:20" ht="18.5" x14ac:dyDescent="0.35">
      <c r="A63" s="168"/>
      <c r="B63" s="168"/>
      <c r="C63" s="168"/>
      <c r="D63" s="168"/>
      <c r="E63" s="168"/>
      <c r="F63" s="168"/>
      <c r="G63" s="168"/>
      <c r="H63" s="168"/>
      <c r="I63" s="168"/>
      <c r="J63" s="168"/>
      <c r="K63" s="168"/>
      <c r="L63" s="168"/>
      <c r="M63" s="168"/>
      <c r="N63" s="169"/>
      <c r="O63" s="169"/>
      <c r="P63" s="169"/>
      <c r="Q63" s="169"/>
      <c r="R63" s="169"/>
      <c r="S63" s="169"/>
      <c r="T63" s="169"/>
    </row>
    <row r="64" spans="1:20" ht="18.5" x14ac:dyDescent="0.35">
      <c r="A64" s="168"/>
      <c r="B64" s="168"/>
      <c r="C64" s="168"/>
      <c r="D64" s="168"/>
      <c r="E64" s="168"/>
      <c r="F64" s="168"/>
      <c r="G64" s="168"/>
      <c r="H64" s="168"/>
      <c r="I64" s="168"/>
      <c r="J64" s="168"/>
      <c r="K64" s="168"/>
      <c r="L64" s="168"/>
      <c r="M64" s="168"/>
      <c r="N64" s="169"/>
      <c r="O64" s="169"/>
      <c r="P64" s="169"/>
      <c r="Q64" s="169"/>
      <c r="R64" s="169"/>
      <c r="S64" s="169"/>
      <c r="T64" s="169"/>
    </row>
    <row r="65" spans="14:20" ht="18.5" x14ac:dyDescent="0.35">
      <c r="N65" s="169"/>
      <c r="O65" s="169"/>
      <c r="P65" s="169"/>
      <c r="Q65" s="169"/>
      <c r="R65" s="169"/>
      <c r="S65" s="169"/>
      <c r="T65" s="169"/>
    </row>
    <row r="66" spans="14:20" ht="18.5" x14ac:dyDescent="0.35">
      <c r="N66" s="169"/>
      <c r="O66" s="169"/>
      <c r="P66" s="169"/>
      <c r="Q66" s="169"/>
      <c r="R66" s="169"/>
      <c r="S66" s="169"/>
      <c r="T66" s="169"/>
    </row>
    <row r="67" spans="14:20" ht="18.5" x14ac:dyDescent="0.35">
      <c r="N67" s="169"/>
      <c r="O67" s="169"/>
      <c r="P67" s="169"/>
      <c r="Q67" s="169"/>
      <c r="R67" s="169"/>
      <c r="S67" s="169"/>
      <c r="T67" s="169"/>
    </row>
    <row r="68" spans="14:20" ht="18.5" x14ac:dyDescent="0.35">
      <c r="N68" s="169"/>
      <c r="O68" s="169"/>
      <c r="P68" s="169"/>
      <c r="Q68" s="169"/>
      <c r="R68" s="169"/>
      <c r="S68" s="169"/>
      <c r="T68" s="169"/>
    </row>
    <row r="69" spans="14:20" ht="18.5" x14ac:dyDescent="0.35">
      <c r="N69" s="169"/>
      <c r="O69" s="169"/>
      <c r="P69" s="169"/>
      <c r="Q69" s="169"/>
      <c r="R69" s="169"/>
      <c r="S69" s="169"/>
      <c r="T69" s="169"/>
    </row>
    <row r="70" spans="14:20" ht="18.5" x14ac:dyDescent="0.35">
      <c r="N70" s="169"/>
      <c r="O70" s="169"/>
      <c r="P70" s="169"/>
      <c r="Q70" s="169"/>
      <c r="R70" s="169"/>
      <c r="S70" s="169"/>
      <c r="T70" s="169"/>
    </row>
    <row r="71" spans="14:20" ht="18.5" x14ac:dyDescent="0.35">
      <c r="N71" s="169"/>
      <c r="O71" s="169"/>
      <c r="P71" s="169"/>
      <c r="Q71" s="169"/>
      <c r="R71" s="169"/>
      <c r="S71" s="169"/>
      <c r="T71" s="169"/>
    </row>
    <row r="72" spans="14:20" ht="18.5" x14ac:dyDescent="0.35">
      <c r="N72" s="169"/>
      <c r="O72" s="169"/>
      <c r="P72" s="169"/>
      <c r="Q72" s="169"/>
      <c r="R72" s="169"/>
      <c r="S72" s="169"/>
      <c r="T72" s="169"/>
    </row>
    <row r="73" spans="14:20" ht="18.5" x14ac:dyDescent="0.35">
      <c r="N73" s="169"/>
      <c r="O73" s="169"/>
      <c r="P73" s="169"/>
      <c r="Q73" s="169"/>
      <c r="R73" s="169"/>
      <c r="S73" s="169"/>
      <c r="T73" s="169"/>
    </row>
    <row r="74" spans="14:20" ht="18.5" x14ac:dyDescent="0.35">
      <c r="N74" s="169"/>
      <c r="O74" s="169"/>
      <c r="P74" s="169"/>
      <c r="Q74" s="169"/>
      <c r="R74" s="169"/>
      <c r="S74" s="169"/>
      <c r="T74" s="169"/>
    </row>
    <row r="75" spans="14:20" ht="18.5" x14ac:dyDescent="0.35">
      <c r="N75" s="169"/>
      <c r="O75" s="169"/>
      <c r="P75" s="169"/>
      <c r="Q75" s="169"/>
      <c r="R75" s="169"/>
      <c r="S75" s="169"/>
      <c r="T75" s="169"/>
    </row>
    <row r="76" spans="14:20" ht="18.5" x14ac:dyDescent="0.35">
      <c r="N76" s="169"/>
      <c r="O76" s="169"/>
      <c r="P76" s="169"/>
      <c r="Q76" s="169"/>
      <c r="R76" s="169"/>
      <c r="S76" s="169"/>
      <c r="T76" s="169"/>
    </row>
    <row r="77" spans="14:20" ht="18.5" x14ac:dyDescent="0.35">
      <c r="N77" s="169"/>
      <c r="O77" s="169"/>
      <c r="P77" s="169"/>
      <c r="Q77" s="169"/>
      <c r="R77" s="169"/>
      <c r="S77" s="169"/>
      <c r="T77" s="169"/>
    </row>
    <row r="78" spans="14:20" ht="18.5" x14ac:dyDescent="0.35">
      <c r="N78" s="169"/>
      <c r="O78" s="169"/>
      <c r="P78" s="169"/>
      <c r="Q78" s="169"/>
      <c r="R78" s="169"/>
      <c r="S78" s="169"/>
      <c r="T78" s="169"/>
    </row>
    <row r="79" spans="14:20" ht="18.5" x14ac:dyDescent="0.35">
      <c r="N79" s="169"/>
      <c r="O79" s="169"/>
      <c r="P79" s="169"/>
      <c r="Q79" s="169"/>
      <c r="R79" s="169"/>
      <c r="S79" s="169"/>
      <c r="T79" s="169"/>
    </row>
    <row r="80" spans="14:20" ht="18.5" x14ac:dyDescent="0.35">
      <c r="N80" s="169"/>
      <c r="O80" s="169"/>
      <c r="P80" s="169"/>
      <c r="Q80" s="169"/>
      <c r="R80" s="169"/>
      <c r="S80" s="169"/>
      <c r="T80" s="169"/>
    </row>
    <row r="81" spans="14:20" ht="18.5" x14ac:dyDescent="0.35">
      <c r="N81" s="169"/>
      <c r="O81" s="169"/>
      <c r="P81" s="169"/>
      <c r="Q81" s="169"/>
      <c r="R81" s="169"/>
      <c r="S81" s="169"/>
      <c r="T81" s="169"/>
    </row>
    <row r="82" spans="14:20" ht="18.5" x14ac:dyDescent="0.35">
      <c r="N82" s="169"/>
      <c r="O82" s="169"/>
      <c r="P82" s="169"/>
      <c r="Q82" s="169"/>
      <c r="R82" s="169"/>
      <c r="S82" s="169"/>
      <c r="T82" s="169"/>
    </row>
    <row r="83" spans="14:20" ht="18.5" x14ac:dyDescent="0.35">
      <c r="N83" s="169"/>
      <c r="O83" s="169"/>
      <c r="P83" s="169"/>
      <c r="Q83" s="169"/>
      <c r="R83" s="169"/>
      <c r="S83" s="169"/>
      <c r="T83" s="169"/>
    </row>
    <row r="84" spans="14:20" ht="18.5" x14ac:dyDescent="0.35">
      <c r="N84" s="169"/>
      <c r="O84" s="169"/>
      <c r="P84" s="169"/>
      <c r="Q84" s="169"/>
      <c r="R84" s="169"/>
      <c r="S84" s="169"/>
      <c r="T84" s="169"/>
    </row>
    <row r="85" spans="14:20" ht="18.5" x14ac:dyDescent="0.35">
      <c r="N85" s="169"/>
      <c r="O85" s="169"/>
      <c r="P85" s="169"/>
      <c r="Q85" s="169"/>
      <c r="R85" s="169"/>
      <c r="S85" s="169"/>
      <c r="T85" s="169"/>
    </row>
    <row r="86" spans="14:20" ht="18.5" x14ac:dyDescent="0.35">
      <c r="N86" s="169"/>
      <c r="O86" s="169"/>
      <c r="P86" s="169"/>
      <c r="Q86" s="169"/>
      <c r="R86" s="169"/>
      <c r="S86" s="169"/>
      <c r="T86" s="169"/>
    </row>
    <row r="87" spans="14:20" ht="18.5" x14ac:dyDescent="0.35">
      <c r="N87" s="169"/>
      <c r="O87" s="169"/>
      <c r="P87" s="169"/>
      <c r="Q87" s="169"/>
      <c r="R87" s="169"/>
      <c r="S87" s="169"/>
      <c r="T87" s="169"/>
    </row>
    <row r="88" spans="14:20" ht="18.5" x14ac:dyDescent="0.35">
      <c r="N88" s="169"/>
      <c r="O88" s="169"/>
      <c r="P88" s="169"/>
      <c r="Q88" s="169"/>
      <c r="R88" s="169"/>
      <c r="S88" s="169"/>
      <c r="T88" s="169"/>
    </row>
    <row r="89" spans="14:20" ht="18.5" x14ac:dyDescent="0.35">
      <c r="N89" s="169"/>
      <c r="O89" s="169"/>
      <c r="P89" s="169"/>
      <c r="Q89" s="169"/>
      <c r="R89" s="169"/>
      <c r="S89" s="169"/>
      <c r="T89" s="169"/>
    </row>
    <row r="90" spans="14:20" ht="18.5" x14ac:dyDescent="0.35">
      <c r="N90" s="169"/>
      <c r="O90" s="169"/>
      <c r="P90" s="169"/>
      <c r="Q90" s="169"/>
      <c r="R90" s="169"/>
      <c r="S90" s="169"/>
      <c r="T90" s="169"/>
    </row>
    <row r="91" spans="14:20" ht="18.5" x14ac:dyDescent="0.35">
      <c r="N91" s="169"/>
      <c r="O91" s="169"/>
      <c r="P91" s="169"/>
      <c r="Q91" s="169"/>
      <c r="R91" s="169"/>
      <c r="S91" s="169"/>
      <c r="T91" s="169"/>
    </row>
    <row r="92" spans="14:20" ht="18.5" x14ac:dyDescent="0.35">
      <c r="N92" s="169"/>
      <c r="O92" s="169"/>
      <c r="P92" s="169"/>
      <c r="Q92" s="169"/>
      <c r="R92" s="169"/>
      <c r="S92" s="169"/>
      <c r="T92" s="169"/>
    </row>
    <row r="93" spans="14:20" ht="18.5" x14ac:dyDescent="0.35">
      <c r="N93" s="169"/>
      <c r="O93" s="169"/>
      <c r="P93" s="169"/>
      <c r="Q93" s="169"/>
      <c r="R93" s="169"/>
      <c r="S93" s="169"/>
      <c r="T93" s="169"/>
    </row>
    <row r="94" spans="14:20" ht="18.5" x14ac:dyDescent="0.35">
      <c r="N94" s="169"/>
      <c r="O94" s="169"/>
      <c r="P94" s="169"/>
      <c r="Q94" s="169"/>
      <c r="R94" s="169"/>
      <c r="S94" s="169"/>
      <c r="T94" s="169"/>
    </row>
    <row r="95" spans="14:20" ht="18.5" x14ac:dyDescent="0.35">
      <c r="N95" s="169"/>
      <c r="O95" s="169"/>
      <c r="P95" s="169"/>
      <c r="Q95" s="169"/>
      <c r="R95" s="169"/>
      <c r="S95" s="169"/>
      <c r="T95" s="169"/>
    </row>
    <row r="96" spans="14:20" ht="18.5" x14ac:dyDescent="0.35">
      <c r="N96" s="169"/>
      <c r="O96" s="169"/>
      <c r="P96" s="169"/>
      <c r="Q96" s="169"/>
      <c r="R96" s="169"/>
      <c r="S96" s="169"/>
      <c r="T96" s="169"/>
    </row>
    <row r="97" spans="14:20" ht="18.5" x14ac:dyDescent="0.35">
      <c r="N97" s="169"/>
      <c r="O97" s="169"/>
      <c r="P97" s="169"/>
      <c r="Q97" s="169"/>
      <c r="R97" s="169"/>
      <c r="S97" s="169"/>
      <c r="T97" s="169"/>
    </row>
    <row r="98" spans="14:20" ht="18.5" x14ac:dyDescent="0.35">
      <c r="N98" s="169"/>
      <c r="O98" s="169"/>
      <c r="P98" s="169"/>
      <c r="Q98" s="169"/>
      <c r="R98" s="169"/>
      <c r="S98" s="169"/>
      <c r="T98" s="169"/>
    </row>
    <row r="99" spans="14:20" ht="18.5" x14ac:dyDescent="0.35">
      <c r="N99" s="169"/>
      <c r="O99" s="169"/>
      <c r="P99" s="169"/>
      <c r="Q99" s="169"/>
      <c r="R99" s="169"/>
      <c r="S99" s="169"/>
      <c r="T99" s="169"/>
    </row>
    <row r="100" spans="14:20" ht="18.5" x14ac:dyDescent="0.35">
      <c r="N100" s="169"/>
      <c r="O100" s="169"/>
      <c r="P100" s="169"/>
      <c r="Q100" s="169"/>
      <c r="R100" s="169"/>
      <c r="S100" s="169"/>
      <c r="T100" s="169"/>
    </row>
    <row r="101" spans="14:20" ht="18.5" x14ac:dyDescent="0.35">
      <c r="N101" s="169"/>
      <c r="O101" s="169"/>
      <c r="P101" s="169"/>
      <c r="Q101" s="169"/>
      <c r="R101" s="169"/>
      <c r="S101" s="169"/>
      <c r="T101" s="169"/>
    </row>
    <row r="102" spans="14:20" ht="18.5" x14ac:dyDescent="0.35">
      <c r="N102" s="169"/>
      <c r="O102" s="169"/>
      <c r="P102" s="169"/>
      <c r="Q102" s="169"/>
      <c r="R102" s="169"/>
      <c r="S102" s="169"/>
      <c r="T102" s="169"/>
    </row>
    <row r="103" spans="14:20" ht="18.5" x14ac:dyDescent="0.35">
      <c r="N103" s="169"/>
      <c r="O103" s="169"/>
      <c r="P103" s="169"/>
      <c r="Q103" s="169"/>
      <c r="R103" s="169"/>
      <c r="S103" s="169"/>
      <c r="T103" s="169"/>
    </row>
    <row r="104" spans="14:20" ht="18.5" x14ac:dyDescent="0.35">
      <c r="N104" s="169"/>
      <c r="O104" s="169"/>
      <c r="P104" s="169"/>
      <c r="Q104" s="169"/>
      <c r="R104" s="169"/>
      <c r="S104" s="169"/>
      <c r="T104" s="169"/>
    </row>
    <row r="105" spans="14:20" ht="18.5" x14ac:dyDescent="0.35">
      <c r="N105" s="169"/>
      <c r="O105" s="169"/>
      <c r="P105" s="169"/>
      <c r="Q105" s="169"/>
      <c r="R105" s="169"/>
      <c r="S105" s="169"/>
      <c r="T105" s="169"/>
    </row>
    <row r="106" spans="14:20" ht="18.5" x14ac:dyDescent="0.35">
      <c r="N106" s="169"/>
      <c r="O106" s="169"/>
      <c r="P106" s="169"/>
      <c r="Q106" s="169"/>
      <c r="R106" s="169"/>
      <c r="S106" s="169"/>
      <c r="T106" s="169"/>
    </row>
    <row r="107" spans="14:20" ht="18.5" x14ac:dyDescent="0.35">
      <c r="N107" s="169"/>
      <c r="O107" s="169"/>
      <c r="P107" s="169"/>
      <c r="Q107" s="169"/>
      <c r="R107" s="169"/>
      <c r="S107" s="169"/>
      <c r="T107" s="169"/>
    </row>
    <row r="108" spans="14:20" ht="18.5" x14ac:dyDescent="0.35">
      <c r="N108" s="169"/>
      <c r="O108" s="169"/>
      <c r="P108" s="169"/>
      <c r="Q108" s="169"/>
      <c r="R108" s="169"/>
      <c r="S108" s="169"/>
      <c r="T108" s="169"/>
    </row>
    <row r="109" spans="14:20" ht="18.5" x14ac:dyDescent="0.35">
      <c r="N109" s="169"/>
      <c r="O109" s="169"/>
      <c r="P109" s="169"/>
      <c r="Q109" s="169"/>
      <c r="R109" s="169"/>
      <c r="S109" s="169"/>
      <c r="T109" s="169"/>
    </row>
    <row r="110" spans="14:20" ht="18.5" x14ac:dyDescent="0.35">
      <c r="N110" s="169"/>
      <c r="O110" s="169"/>
      <c r="P110" s="169"/>
      <c r="Q110" s="169"/>
      <c r="R110" s="169"/>
      <c r="S110" s="169"/>
      <c r="T110" s="169"/>
    </row>
    <row r="111" spans="14:20" ht="18.5" x14ac:dyDescent="0.35">
      <c r="N111" s="169"/>
      <c r="O111" s="169"/>
      <c r="P111" s="169"/>
      <c r="Q111" s="169"/>
      <c r="R111" s="169"/>
      <c r="S111" s="169"/>
      <c r="T111" s="169"/>
    </row>
    <row r="112" spans="14:20" ht="18.5" x14ac:dyDescent="0.35">
      <c r="N112" s="169"/>
      <c r="O112" s="169"/>
      <c r="P112" s="169"/>
      <c r="Q112" s="169"/>
      <c r="R112" s="169"/>
      <c r="S112" s="169"/>
      <c r="T112" s="169"/>
    </row>
    <row r="113" spans="14:20" ht="18.5" x14ac:dyDescent="0.35">
      <c r="N113" s="169"/>
      <c r="O113" s="169"/>
      <c r="P113" s="169"/>
      <c r="Q113" s="169"/>
      <c r="R113" s="169"/>
      <c r="S113" s="169"/>
      <c r="T113" s="169"/>
    </row>
    <row r="114" spans="14:20" ht="18.5" x14ac:dyDescent="0.35">
      <c r="N114" s="169"/>
      <c r="O114" s="169"/>
      <c r="P114" s="169"/>
      <c r="Q114" s="169"/>
      <c r="R114" s="169"/>
      <c r="S114" s="169"/>
      <c r="T114" s="169"/>
    </row>
    <row r="115" spans="14:20" ht="18.5" x14ac:dyDescent="0.35">
      <c r="N115" s="169"/>
      <c r="O115" s="169"/>
      <c r="P115" s="169"/>
      <c r="Q115" s="169"/>
      <c r="R115" s="169"/>
      <c r="S115" s="169"/>
      <c r="T115" s="169"/>
    </row>
    <row r="116" spans="14:20" ht="18.5" x14ac:dyDescent="0.35">
      <c r="N116" s="169"/>
      <c r="O116" s="169"/>
      <c r="P116" s="169"/>
      <c r="Q116" s="169"/>
      <c r="R116" s="169"/>
      <c r="S116" s="169"/>
      <c r="T116" s="169"/>
    </row>
    <row r="117" spans="14:20" ht="18.5" x14ac:dyDescent="0.35">
      <c r="N117" s="169"/>
      <c r="O117" s="169"/>
      <c r="P117" s="169"/>
      <c r="Q117" s="169"/>
      <c r="R117" s="169"/>
      <c r="S117" s="169"/>
      <c r="T117" s="169"/>
    </row>
    <row r="118" spans="14:20" ht="18.5" x14ac:dyDescent="0.35">
      <c r="N118" s="169"/>
      <c r="O118" s="169"/>
      <c r="P118" s="169"/>
      <c r="Q118" s="169"/>
      <c r="R118" s="169"/>
      <c r="S118" s="169"/>
      <c r="T118" s="169"/>
    </row>
    <row r="119" spans="14:20" ht="18.5" x14ac:dyDescent="0.35">
      <c r="N119" s="169"/>
      <c r="O119" s="169"/>
      <c r="P119" s="169"/>
      <c r="Q119" s="169"/>
      <c r="R119" s="169"/>
      <c r="S119" s="169"/>
      <c r="T119" s="169"/>
    </row>
    <row r="120" spans="14:20" ht="18.5" x14ac:dyDescent="0.35">
      <c r="N120" s="169"/>
      <c r="O120" s="169"/>
      <c r="P120" s="169"/>
      <c r="Q120" s="169"/>
      <c r="R120" s="169"/>
      <c r="S120" s="169"/>
      <c r="T120" s="169"/>
    </row>
    <row r="121" spans="14:20" ht="18.5" x14ac:dyDescent="0.35">
      <c r="N121" s="169"/>
      <c r="O121" s="169"/>
      <c r="P121" s="169"/>
      <c r="Q121" s="169"/>
      <c r="R121" s="169"/>
      <c r="S121" s="169"/>
      <c r="T121" s="169"/>
    </row>
    <row r="122" spans="14:20" ht="18.5" x14ac:dyDescent="0.35">
      <c r="N122" s="169"/>
      <c r="O122" s="169"/>
      <c r="P122" s="169"/>
      <c r="Q122" s="169"/>
      <c r="R122" s="169"/>
      <c r="S122" s="169"/>
      <c r="T122" s="169"/>
    </row>
    <row r="123" spans="14:20" ht="18.5" x14ac:dyDescent="0.35">
      <c r="N123" s="169"/>
      <c r="O123" s="169"/>
      <c r="P123" s="169"/>
      <c r="Q123" s="169"/>
      <c r="R123" s="169"/>
      <c r="S123" s="169"/>
      <c r="T123" s="169"/>
    </row>
    <row r="124" spans="14:20" ht="18.5" x14ac:dyDescent="0.35">
      <c r="N124" s="169"/>
      <c r="O124" s="169"/>
      <c r="P124" s="169"/>
      <c r="Q124" s="169"/>
      <c r="R124" s="169"/>
      <c r="S124" s="169"/>
      <c r="T124" s="169"/>
    </row>
    <row r="125" spans="14:20" ht="18.5" x14ac:dyDescent="0.35">
      <c r="N125" s="169"/>
      <c r="O125" s="169"/>
      <c r="P125" s="169"/>
      <c r="Q125" s="169"/>
      <c r="R125" s="169"/>
      <c r="S125" s="169"/>
      <c r="T125" s="169"/>
    </row>
    <row r="126" spans="14:20" ht="18.5" x14ac:dyDescent="0.35">
      <c r="N126" s="169"/>
      <c r="O126" s="169"/>
      <c r="P126" s="169"/>
      <c r="Q126" s="169"/>
      <c r="R126" s="169"/>
      <c r="S126" s="169"/>
      <c r="T126" s="169"/>
    </row>
    <row r="127" spans="14:20" ht="18.5" x14ac:dyDescent="0.35">
      <c r="N127" s="169"/>
      <c r="O127" s="169"/>
      <c r="P127" s="169"/>
      <c r="Q127" s="169"/>
      <c r="R127" s="169"/>
      <c r="S127" s="169"/>
      <c r="T127" s="169"/>
    </row>
    <row r="128" spans="14:20" ht="18.5" x14ac:dyDescent="0.35">
      <c r="N128" s="169"/>
      <c r="O128" s="169"/>
      <c r="P128" s="169"/>
      <c r="Q128" s="169"/>
      <c r="R128" s="169"/>
      <c r="S128" s="169"/>
      <c r="T128" s="169"/>
    </row>
    <row r="129" spans="14:20" ht="18.5" x14ac:dyDescent="0.35">
      <c r="N129" s="169"/>
      <c r="O129" s="169"/>
      <c r="P129" s="169"/>
      <c r="Q129" s="169"/>
      <c r="R129" s="169"/>
      <c r="S129" s="169"/>
      <c r="T129" s="169"/>
    </row>
    <row r="130" spans="14:20" ht="18.5" x14ac:dyDescent="0.35">
      <c r="N130" s="169"/>
      <c r="O130" s="169"/>
      <c r="P130" s="169"/>
      <c r="Q130" s="169"/>
      <c r="R130" s="169"/>
      <c r="S130" s="169"/>
      <c r="T130" s="169"/>
    </row>
    <row r="131" spans="14:20" ht="18.5" x14ac:dyDescent="0.35">
      <c r="N131" s="169"/>
      <c r="O131" s="169"/>
      <c r="P131" s="169"/>
      <c r="Q131" s="169"/>
      <c r="R131" s="169"/>
      <c r="S131" s="169"/>
      <c r="T131" s="169"/>
    </row>
    <row r="132" spans="14:20" ht="18.5" x14ac:dyDescent="0.35">
      <c r="N132" s="169"/>
      <c r="O132" s="169"/>
      <c r="P132" s="169"/>
      <c r="Q132" s="169"/>
      <c r="R132" s="169"/>
      <c r="S132" s="169"/>
      <c r="T132" s="169"/>
    </row>
    <row r="133" spans="14:20" ht="18.5" x14ac:dyDescent="0.35">
      <c r="N133" s="169"/>
      <c r="O133" s="169"/>
      <c r="P133" s="169"/>
      <c r="Q133" s="169"/>
      <c r="R133" s="169"/>
      <c r="S133" s="169"/>
      <c r="T133" s="169"/>
    </row>
    <row r="134" spans="14:20" ht="18.5" x14ac:dyDescent="0.35">
      <c r="N134" s="169"/>
      <c r="O134" s="169"/>
      <c r="P134" s="169"/>
      <c r="Q134" s="169"/>
      <c r="R134" s="169"/>
      <c r="S134" s="169"/>
      <c r="T134" s="169"/>
    </row>
    <row r="135" spans="14:20" ht="18.5" x14ac:dyDescent="0.35">
      <c r="N135" s="169"/>
      <c r="O135" s="169"/>
      <c r="P135" s="169"/>
      <c r="Q135" s="169"/>
      <c r="R135" s="169"/>
      <c r="S135" s="169"/>
      <c r="T135" s="169"/>
    </row>
    <row r="136" spans="14:20" ht="18.5" x14ac:dyDescent="0.35">
      <c r="N136" s="169"/>
      <c r="O136" s="169"/>
      <c r="P136" s="169"/>
      <c r="Q136" s="169"/>
      <c r="R136" s="169"/>
      <c r="S136" s="169"/>
      <c r="T136" s="169"/>
    </row>
    <row r="137" spans="14:20" ht="18.5" x14ac:dyDescent="0.35">
      <c r="N137" s="169"/>
      <c r="O137" s="169"/>
      <c r="P137" s="169"/>
      <c r="Q137" s="169"/>
      <c r="R137" s="169"/>
      <c r="S137" s="169"/>
      <c r="T137" s="169"/>
    </row>
    <row r="138" spans="14:20" ht="18.5" x14ac:dyDescent="0.35">
      <c r="N138" s="169"/>
      <c r="O138" s="169"/>
      <c r="P138" s="169"/>
      <c r="Q138" s="169"/>
      <c r="R138" s="169"/>
      <c r="S138" s="169"/>
      <c r="T138" s="169"/>
    </row>
    <row r="139" spans="14:20" ht="18.5" x14ac:dyDescent="0.35">
      <c r="N139" s="169"/>
      <c r="O139" s="169"/>
      <c r="P139" s="169"/>
      <c r="Q139" s="169"/>
      <c r="R139" s="169"/>
      <c r="S139" s="169"/>
      <c r="T139" s="169"/>
    </row>
    <row r="140" spans="14:20" ht="18.5" x14ac:dyDescent="0.35">
      <c r="N140" s="169"/>
      <c r="O140" s="169"/>
      <c r="P140" s="169"/>
      <c r="Q140" s="169"/>
      <c r="R140" s="169"/>
      <c r="S140" s="169"/>
      <c r="T140" s="169"/>
    </row>
    <row r="141" spans="14:20" ht="18.5" x14ac:dyDescent="0.35">
      <c r="N141" s="169"/>
      <c r="O141" s="169"/>
      <c r="P141" s="169"/>
      <c r="Q141" s="169"/>
      <c r="R141" s="169"/>
      <c r="S141" s="169"/>
      <c r="T141" s="169"/>
    </row>
    <row r="142" spans="14:20" ht="18.5" x14ac:dyDescent="0.35">
      <c r="N142" s="169"/>
      <c r="O142" s="169"/>
      <c r="P142" s="169"/>
      <c r="Q142" s="169"/>
      <c r="R142" s="169"/>
      <c r="S142" s="169"/>
      <c r="T142" s="169"/>
    </row>
    <row r="143" spans="14:20" ht="18.5" x14ac:dyDescent="0.35">
      <c r="N143" s="169"/>
      <c r="O143" s="169"/>
      <c r="P143" s="169"/>
      <c r="Q143" s="169"/>
      <c r="R143" s="169"/>
      <c r="S143" s="169"/>
      <c r="T143" s="169"/>
    </row>
    <row r="144" spans="14:20" ht="18.5" x14ac:dyDescent="0.35">
      <c r="N144" s="169"/>
      <c r="O144" s="169"/>
      <c r="P144" s="169"/>
      <c r="Q144" s="169"/>
      <c r="R144" s="169"/>
      <c r="S144" s="169"/>
      <c r="T144" s="169"/>
    </row>
    <row r="145" spans="14:20" ht="18.5" x14ac:dyDescent="0.35">
      <c r="N145" s="169"/>
      <c r="O145" s="169"/>
      <c r="P145" s="169"/>
      <c r="Q145" s="169"/>
      <c r="R145" s="169"/>
      <c r="S145" s="169"/>
      <c r="T145" s="169"/>
    </row>
    <row r="146" spans="14:20" ht="18.5" x14ac:dyDescent="0.35">
      <c r="N146" s="169"/>
      <c r="O146" s="169"/>
      <c r="P146" s="169"/>
      <c r="Q146" s="169"/>
      <c r="R146" s="169"/>
      <c r="S146" s="169"/>
      <c r="T146" s="169"/>
    </row>
    <row r="147" spans="14:20" ht="18.5" x14ac:dyDescent="0.35">
      <c r="N147" s="169"/>
      <c r="O147" s="169"/>
      <c r="P147" s="169"/>
      <c r="Q147" s="169"/>
      <c r="R147" s="169"/>
      <c r="S147" s="169"/>
      <c r="T147" s="169"/>
    </row>
    <row r="148" spans="14:20" ht="18.5" x14ac:dyDescent="0.35">
      <c r="N148" s="169"/>
      <c r="O148" s="169"/>
      <c r="P148" s="169"/>
      <c r="Q148" s="169"/>
      <c r="R148" s="169"/>
      <c r="S148" s="169"/>
      <c r="T148" s="169"/>
    </row>
    <row r="149" spans="14:20" ht="18.5" x14ac:dyDescent="0.35">
      <c r="N149" s="169"/>
      <c r="O149" s="169"/>
      <c r="P149" s="169"/>
      <c r="Q149" s="169"/>
      <c r="R149" s="169"/>
      <c r="S149" s="169"/>
      <c r="T149" s="169"/>
    </row>
    <row r="150" spans="14:20" ht="18.5" x14ac:dyDescent="0.35">
      <c r="N150" s="169"/>
      <c r="O150" s="169"/>
      <c r="P150" s="169"/>
      <c r="Q150" s="169"/>
      <c r="R150" s="169"/>
      <c r="S150" s="169"/>
      <c r="T150" s="169"/>
    </row>
    <row r="151" spans="14:20" ht="18.5" x14ac:dyDescent="0.35">
      <c r="N151" s="169"/>
      <c r="O151" s="169"/>
      <c r="P151" s="169"/>
      <c r="Q151" s="169"/>
      <c r="R151" s="169"/>
      <c r="S151" s="169"/>
      <c r="T151" s="169"/>
    </row>
    <row r="152" spans="14:20" ht="18.5" x14ac:dyDescent="0.35">
      <c r="N152" s="169"/>
      <c r="O152" s="169"/>
      <c r="P152" s="169"/>
      <c r="Q152" s="169"/>
      <c r="R152" s="169"/>
      <c r="S152" s="169"/>
      <c r="T152" s="169"/>
    </row>
    <row r="153" spans="14:20" ht="18.5" x14ac:dyDescent="0.35">
      <c r="N153" s="169"/>
      <c r="O153" s="169"/>
      <c r="P153" s="169"/>
      <c r="Q153" s="169"/>
      <c r="R153" s="169"/>
      <c r="S153" s="169"/>
      <c r="T153" s="169"/>
    </row>
    <row r="154" spans="14:20" ht="18.5" x14ac:dyDescent="0.35">
      <c r="N154" s="169"/>
      <c r="O154" s="169"/>
      <c r="P154" s="169"/>
      <c r="Q154" s="169"/>
      <c r="R154" s="169"/>
      <c r="S154" s="169"/>
      <c r="T154" s="169"/>
    </row>
    <row r="155" spans="14:20" ht="18.5" x14ac:dyDescent="0.35">
      <c r="N155" s="169"/>
      <c r="O155" s="169"/>
      <c r="P155" s="169"/>
      <c r="Q155" s="169"/>
      <c r="R155" s="169"/>
      <c r="S155" s="169"/>
      <c r="T155" s="169"/>
    </row>
    <row r="156" spans="14:20" ht="18.5" x14ac:dyDescent="0.35">
      <c r="N156" s="169"/>
      <c r="O156" s="169"/>
      <c r="P156" s="169"/>
      <c r="Q156" s="169"/>
      <c r="R156" s="169"/>
      <c r="S156" s="169"/>
      <c r="T156" s="169"/>
    </row>
    <row r="157" spans="14:20" ht="18.5" x14ac:dyDescent="0.35">
      <c r="N157" s="169"/>
      <c r="O157" s="169"/>
      <c r="P157" s="169"/>
      <c r="Q157" s="169"/>
      <c r="R157" s="169"/>
      <c r="S157" s="169"/>
      <c r="T157" s="169"/>
    </row>
    <row r="158" spans="14:20" ht="18.5" x14ac:dyDescent="0.35">
      <c r="N158" s="169"/>
      <c r="O158" s="169"/>
      <c r="P158" s="169"/>
      <c r="Q158" s="169"/>
      <c r="R158" s="169"/>
      <c r="S158" s="169"/>
      <c r="T158" s="169"/>
    </row>
    <row r="159" spans="14:20" ht="18.5" x14ac:dyDescent="0.35">
      <c r="N159" s="169"/>
      <c r="O159" s="169"/>
      <c r="P159" s="169"/>
      <c r="Q159" s="169"/>
      <c r="R159" s="169"/>
      <c r="S159" s="169"/>
      <c r="T159" s="169"/>
    </row>
    <row r="160" spans="14:20" ht="18.5" x14ac:dyDescent="0.35">
      <c r="N160" s="169"/>
      <c r="O160" s="169"/>
      <c r="P160" s="169"/>
      <c r="Q160" s="169"/>
      <c r="R160" s="169"/>
      <c r="S160" s="169"/>
      <c r="T160" s="169"/>
    </row>
    <row r="161" spans="14:20" ht="18.5" x14ac:dyDescent="0.35">
      <c r="N161" s="169"/>
      <c r="O161" s="169"/>
      <c r="P161" s="169"/>
      <c r="Q161" s="169"/>
      <c r="R161" s="169"/>
      <c r="S161" s="169"/>
      <c r="T161" s="169"/>
    </row>
    <row r="162" spans="14:20" ht="18.5" x14ac:dyDescent="0.35">
      <c r="N162" s="169"/>
      <c r="O162" s="169"/>
      <c r="P162" s="169"/>
      <c r="Q162" s="169"/>
      <c r="R162" s="169"/>
      <c r="S162" s="169"/>
      <c r="T162" s="169"/>
    </row>
    <row r="163" spans="14:20" ht="18.5" x14ac:dyDescent="0.35">
      <c r="N163" s="169"/>
      <c r="O163" s="169"/>
      <c r="P163" s="169"/>
      <c r="Q163" s="169"/>
      <c r="R163" s="169"/>
      <c r="S163" s="169"/>
      <c r="T163" s="169"/>
    </row>
    <row r="164" spans="14:20" ht="18.5" x14ac:dyDescent="0.35">
      <c r="N164" s="169"/>
      <c r="O164" s="169"/>
      <c r="P164" s="169"/>
      <c r="Q164" s="169"/>
      <c r="R164" s="169"/>
      <c r="S164" s="169"/>
      <c r="T164" s="169"/>
    </row>
    <row r="165" spans="14:20" ht="18.5" x14ac:dyDescent="0.35">
      <c r="N165" s="169"/>
      <c r="O165" s="169"/>
      <c r="P165" s="169"/>
      <c r="Q165" s="169"/>
      <c r="R165" s="169"/>
      <c r="S165" s="169"/>
      <c r="T165" s="169"/>
    </row>
    <row r="166" spans="14:20" ht="18.5" x14ac:dyDescent="0.35">
      <c r="N166" s="169"/>
      <c r="O166" s="169"/>
      <c r="P166" s="169"/>
      <c r="Q166" s="169"/>
      <c r="R166" s="169"/>
      <c r="S166" s="169"/>
      <c r="T166" s="169"/>
    </row>
    <row r="167" spans="14:20" ht="18.5" x14ac:dyDescent="0.35">
      <c r="N167" s="169"/>
      <c r="O167" s="169"/>
      <c r="P167" s="169"/>
      <c r="Q167" s="169"/>
      <c r="R167" s="169"/>
      <c r="S167" s="169"/>
      <c r="T167" s="169"/>
    </row>
    <row r="168" spans="14:20" ht="18.5" x14ac:dyDescent="0.35">
      <c r="N168" s="169"/>
      <c r="O168" s="169"/>
      <c r="P168" s="169"/>
      <c r="Q168" s="169"/>
      <c r="R168" s="169"/>
      <c r="S168" s="169"/>
      <c r="T168" s="169"/>
    </row>
    <row r="169" spans="14:20" ht="18.5" x14ac:dyDescent="0.35">
      <c r="N169" s="169"/>
      <c r="O169" s="169"/>
      <c r="P169" s="169"/>
      <c r="Q169" s="169"/>
      <c r="R169" s="169"/>
      <c r="S169" s="169"/>
      <c r="T169" s="169"/>
    </row>
    <row r="170" spans="14:20" ht="18.5" x14ac:dyDescent="0.35">
      <c r="N170" s="169"/>
      <c r="O170" s="169"/>
      <c r="P170" s="169"/>
      <c r="Q170" s="169"/>
      <c r="R170" s="169"/>
      <c r="S170" s="169"/>
      <c r="T170" s="169"/>
    </row>
    <row r="171" spans="14:20" ht="18.5" x14ac:dyDescent="0.35">
      <c r="N171" s="169"/>
      <c r="O171" s="169"/>
      <c r="P171" s="169"/>
      <c r="Q171" s="169"/>
      <c r="R171" s="169"/>
      <c r="S171" s="169"/>
      <c r="T171" s="169"/>
    </row>
    <row r="172" spans="14:20" ht="18.5" x14ac:dyDescent="0.35">
      <c r="N172" s="169"/>
      <c r="O172" s="169"/>
      <c r="P172" s="169"/>
      <c r="Q172" s="169"/>
      <c r="R172" s="169"/>
      <c r="S172" s="169"/>
      <c r="T172" s="169"/>
    </row>
    <row r="173" spans="14:20" ht="18.5" x14ac:dyDescent="0.35">
      <c r="N173" s="169"/>
      <c r="O173" s="169"/>
      <c r="P173" s="169"/>
      <c r="Q173" s="169"/>
      <c r="R173" s="169"/>
      <c r="S173" s="169"/>
      <c r="T173" s="169"/>
    </row>
    <row r="174" spans="14:20" ht="18.5" x14ac:dyDescent="0.35">
      <c r="N174" s="169"/>
      <c r="O174" s="169"/>
      <c r="P174" s="169"/>
      <c r="Q174" s="169"/>
      <c r="R174" s="169"/>
      <c r="S174" s="169"/>
      <c r="T174" s="169"/>
    </row>
    <row r="175" spans="14:20" ht="18.5" x14ac:dyDescent="0.35">
      <c r="N175" s="169"/>
      <c r="O175" s="169"/>
      <c r="P175" s="169"/>
      <c r="Q175" s="169"/>
      <c r="R175" s="169"/>
      <c r="S175" s="169"/>
      <c r="T175" s="169"/>
    </row>
    <row r="176" spans="14:20" ht="18.5" x14ac:dyDescent="0.35">
      <c r="N176" s="169"/>
      <c r="O176" s="169"/>
      <c r="P176" s="169"/>
      <c r="Q176" s="169"/>
      <c r="R176" s="169"/>
      <c r="S176" s="169"/>
      <c r="T176" s="169"/>
    </row>
    <row r="177" spans="14:20" ht="18.5" x14ac:dyDescent="0.35">
      <c r="N177" s="169"/>
      <c r="O177" s="169"/>
      <c r="P177" s="169"/>
      <c r="Q177" s="169"/>
      <c r="R177" s="169"/>
      <c r="S177" s="169"/>
      <c r="T177" s="169"/>
    </row>
    <row r="178" spans="14:20" ht="18.5" x14ac:dyDescent="0.35">
      <c r="N178" s="169"/>
      <c r="O178" s="169"/>
      <c r="P178" s="169"/>
      <c r="Q178" s="169"/>
      <c r="R178" s="169"/>
      <c r="S178" s="169"/>
      <c r="T178" s="169"/>
    </row>
    <row r="179" spans="14:20" ht="18.5" x14ac:dyDescent="0.35">
      <c r="N179" s="169"/>
      <c r="O179" s="169"/>
      <c r="P179" s="169"/>
      <c r="Q179" s="169"/>
      <c r="R179" s="169"/>
      <c r="S179" s="169"/>
      <c r="T179" s="169"/>
    </row>
    <row r="180" spans="14:20" ht="18.5" x14ac:dyDescent="0.35">
      <c r="N180" s="169"/>
      <c r="O180" s="169"/>
      <c r="P180" s="169"/>
      <c r="Q180" s="169"/>
      <c r="R180" s="169"/>
      <c r="S180" s="169"/>
      <c r="T180" s="169"/>
    </row>
    <row r="181" spans="14:20" ht="18.5" x14ac:dyDescent="0.35">
      <c r="N181" s="169"/>
      <c r="O181" s="169"/>
      <c r="P181" s="169"/>
      <c r="Q181" s="169"/>
      <c r="R181" s="169"/>
      <c r="S181" s="169"/>
      <c r="T181" s="169"/>
    </row>
    <row r="182" spans="14:20" ht="18.5" x14ac:dyDescent="0.35">
      <c r="N182" s="169"/>
      <c r="O182" s="169"/>
      <c r="P182" s="169"/>
      <c r="Q182" s="169"/>
      <c r="R182" s="169"/>
      <c r="S182" s="169"/>
      <c r="T182" s="169"/>
    </row>
    <row r="183" spans="14:20" ht="18.5" x14ac:dyDescent="0.35">
      <c r="N183" s="169"/>
      <c r="O183" s="169"/>
      <c r="P183" s="169"/>
      <c r="Q183" s="169"/>
      <c r="R183" s="169"/>
      <c r="S183" s="169"/>
      <c r="T183" s="169"/>
    </row>
    <row r="184" spans="14:20" ht="18.5" x14ac:dyDescent="0.35">
      <c r="N184" s="169"/>
      <c r="O184" s="169"/>
      <c r="P184" s="169"/>
      <c r="Q184" s="169"/>
      <c r="R184" s="169"/>
      <c r="S184" s="169"/>
      <c r="T184" s="169"/>
    </row>
    <row r="185" spans="14:20" ht="18.5" x14ac:dyDescent="0.35">
      <c r="N185" s="169"/>
      <c r="O185" s="169"/>
      <c r="P185" s="169"/>
      <c r="Q185" s="169"/>
      <c r="R185" s="169"/>
      <c r="S185" s="169"/>
      <c r="T185" s="169"/>
    </row>
    <row r="186" spans="14:20" ht="18.5" x14ac:dyDescent="0.35">
      <c r="N186" s="169"/>
      <c r="O186" s="169"/>
      <c r="P186" s="169"/>
      <c r="Q186" s="169"/>
      <c r="R186" s="169"/>
      <c r="S186" s="169"/>
      <c r="T186" s="169"/>
    </row>
    <row r="187" spans="14:20" ht="18.5" x14ac:dyDescent="0.35">
      <c r="N187" s="169"/>
      <c r="O187" s="169"/>
      <c r="P187" s="169"/>
      <c r="Q187" s="169"/>
      <c r="R187" s="169"/>
      <c r="S187" s="169"/>
      <c r="T187" s="169"/>
    </row>
    <row r="188" spans="14:20" ht="18.5" x14ac:dyDescent="0.35">
      <c r="N188" s="169"/>
      <c r="O188" s="169"/>
      <c r="P188" s="169"/>
      <c r="Q188" s="169"/>
      <c r="R188" s="169"/>
      <c r="S188" s="169"/>
      <c r="T188" s="169"/>
    </row>
    <row r="189" spans="14:20" ht="18.5" x14ac:dyDescent="0.35">
      <c r="N189" s="169"/>
      <c r="O189" s="169"/>
      <c r="P189" s="169"/>
      <c r="Q189" s="169"/>
      <c r="R189" s="169"/>
      <c r="S189" s="169"/>
      <c r="T189" s="169"/>
    </row>
    <row r="190" spans="14:20" ht="18.5" x14ac:dyDescent="0.35">
      <c r="N190" s="169"/>
      <c r="O190" s="169"/>
      <c r="P190" s="169"/>
      <c r="Q190" s="169"/>
      <c r="R190" s="169"/>
      <c r="S190" s="169"/>
      <c r="T190" s="169"/>
    </row>
    <row r="191" spans="14:20" ht="18.5" x14ac:dyDescent="0.35">
      <c r="N191" s="169"/>
      <c r="O191" s="169"/>
      <c r="P191" s="169"/>
      <c r="Q191" s="169"/>
      <c r="R191" s="169"/>
      <c r="S191" s="169"/>
      <c r="T191" s="169"/>
    </row>
    <row r="192" spans="14:20" ht="18.5" x14ac:dyDescent="0.35">
      <c r="N192" s="169"/>
      <c r="O192" s="169"/>
      <c r="P192" s="169"/>
      <c r="Q192" s="169"/>
      <c r="R192" s="169"/>
      <c r="S192" s="169"/>
      <c r="T192" s="169"/>
    </row>
    <row r="193" spans="14:20" ht="18.5" x14ac:dyDescent="0.35">
      <c r="N193" s="169"/>
      <c r="O193" s="169"/>
      <c r="P193" s="169"/>
      <c r="Q193" s="169"/>
      <c r="R193" s="169"/>
      <c r="S193" s="169"/>
      <c r="T193" s="169"/>
    </row>
    <row r="194" spans="14:20" ht="18.5" x14ac:dyDescent="0.35">
      <c r="N194" s="169"/>
      <c r="O194" s="169"/>
      <c r="P194" s="169"/>
      <c r="Q194" s="169"/>
      <c r="R194" s="169"/>
      <c r="S194" s="169"/>
      <c r="T194" s="169"/>
    </row>
    <row r="195" spans="14:20" ht="18.5" x14ac:dyDescent="0.35">
      <c r="N195" s="169"/>
      <c r="O195" s="169"/>
      <c r="P195" s="169"/>
      <c r="Q195" s="169"/>
      <c r="R195" s="169"/>
      <c r="S195" s="169"/>
      <c r="T195" s="169"/>
    </row>
    <row r="196" spans="14:20" ht="18.5" x14ac:dyDescent="0.35">
      <c r="N196" s="169"/>
      <c r="O196" s="169"/>
      <c r="P196" s="169"/>
      <c r="Q196" s="169"/>
      <c r="R196" s="169"/>
      <c r="S196" s="169"/>
      <c r="T196" s="169"/>
    </row>
    <row r="197" spans="14:20" ht="18.5" x14ac:dyDescent="0.35">
      <c r="N197" s="169"/>
      <c r="O197" s="169"/>
      <c r="P197" s="169"/>
      <c r="Q197" s="169"/>
      <c r="R197" s="169"/>
      <c r="S197" s="169"/>
      <c r="T197" s="169"/>
    </row>
    <row r="198" spans="14:20" ht="18.5" x14ac:dyDescent="0.35">
      <c r="N198" s="169"/>
      <c r="O198" s="169"/>
      <c r="P198" s="169"/>
      <c r="Q198" s="169"/>
      <c r="R198" s="169"/>
      <c r="S198" s="169"/>
      <c r="T198" s="169"/>
    </row>
    <row r="199" spans="14:20" ht="18.5" x14ac:dyDescent="0.35">
      <c r="N199" s="169"/>
      <c r="O199" s="169"/>
      <c r="P199" s="169"/>
      <c r="Q199" s="169"/>
      <c r="R199" s="169"/>
      <c r="S199" s="169"/>
      <c r="T199" s="169"/>
    </row>
    <row r="200" spans="14:20" ht="18.5" x14ac:dyDescent="0.35">
      <c r="N200" s="169"/>
      <c r="O200" s="169"/>
      <c r="P200" s="169"/>
      <c r="Q200" s="169"/>
      <c r="R200" s="169"/>
      <c r="S200" s="169"/>
      <c r="T200" s="169"/>
    </row>
    <row r="201" spans="14:20" ht="18.5" x14ac:dyDescent="0.35">
      <c r="N201" s="169"/>
      <c r="O201" s="169"/>
      <c r="P201" s="169"/>
      <c r="Q201" s="169"/>
      <c r="R201" s="169"/>
      <c r="S201" s="169"/>
      <c r="T201" s="169"/>
    </row>
    <row r="202" spans="14:20" ht="18.5" x14ac:dyDescent="0.35">
      <c r="N202" s="169"/>
      <c r="O202" s="169"/>
      <c r="P202" s="169"/>
      <c r="Q202" s="169"/>
      <c r="R202" s="169"/>
      <c r="S202" s="169"/>
      <c r="T202" s="169"/>
    </row>
    <row r="203" spans="14:20" ht="18.5" x14ac:dyDescent="0.35">
      <c r="N203" s="169"/>
      <c r="O203" s="169"/>
      <c r="P203" s="169"/>
      <c r="Q203" s="169"/>
      <c r="R203" s="169"/>
      <c r="S203" s="169"/>
      <c r="T203" s="169"/>
    </row>
    <row r="204" spans="14:20" ht="18.5" x14ac:dyDescent="0.35">
      <c r="N204" s="169"/>
      <c r="O204" s="169"/>
      <c r="P204" s="169"/>
      <c r="Q204" s="169"/>
      <c r="R204" s="169"/>
      <c r="S204" s="169"/>
      <c r="T204" s="169"/>
    </row>
    <row r="205" spans="14:20" ht="18.5" x14ac:dyDescent="0.35">
      <c r="N205" s="169"/>
      <c r="O205" s="169"/>
      <c r="P205" s="169"/>
      <c r="Q205" s="169"/>
      <c r="R205" s="169"/>
      <c r="S205" s="169"/>
      <c r="T205" s="169"/>
    </row>
    <row r="206" spans="14:20" ht="18.5" x14ac:dyDescent="0.35">
      <c r="N206" s="169"/>
      <c r="O206" s="169"/>
      <c r="P206" s="169"/>
      <c r="Q206" s="169"/>
      <c r="R206" s="169"/>
      <c r="S206" s="169"/>
      <c r="T206" s="169"/>
    </row>
    <row r="207" spans="14:20" ht="18.5" x14ac:dyDescent="0.35">
      <c r="N207" s="169"/>
      <c r="O207" s="169"/>
      <c r="P207" s="169"/>
      <c r="Q207" s="169"/>
      <c r="R207" s="169"/>
      <c r="S207" s="169"/>
      <c r="T207" s="169"/>
    </row>
    <row r="208" spans="14:20" ht="18.5" x14ac:dyDescent="0.35">
      <c r="N208" s="169"/>
      <c r="O208" s="169"/>
      <c r="P208" s="169"/>
      <c r="Q208" s="169"/>
      <c r="R208" s="169"/>
      <c r="S208" s="169"/>
      <c r="T208" s="169"/>
    </row>
    <row r="209" spans="14:20" ht="18.5" x14ac:dyDescent="0.35">
      <c r="N209" s="169"/>
      <c r="O209" s="169"/>
      <c r="P209" s="169"/>
      <c r="Q209" s="169"/>
      <c r="R209" s="169"/>
      <c r="S209" s="169"/>
      <c r="T209" s="169"/>
    </row>
    <row r="210" spans="14:20" ht="18.5" x14ac:dyDescent="0.35">
      <c r="N210" s="169"/>
      <c r="O210" s="169"/>
      <c r="P210" s="169"/>
      <c r="Q210" s="169"/>
      <c r="R210" s="169"/>
      <c r="S210" s="169"/>
      <c r="T210" s="169"/>
    </row>
    <row r="211" spans="14:20" ht="18.5" x14ac:dyDescent="0.35">
      <c r="N211" s="169"/>
      <c r="O211" s="169"/>
      <c r="P211" s="169"/>
      <c r="Q211" s="169"/>
      <c r="R211" s="169"/>
      <c r="S211" s="169"/>
      <c r="T211" s="169"/>
    </row>
    <row r="212" spans="14:20" ht="18.5" x14ac:dyDescent="0.35">
      <c r="N212" s="169"/>
      <c r="O212" s="169"/>
      <c r="P212" s="169"/>
      <c r="Q212" s="169"/>
      <c r="R212" s="169"/>
      <c r="S212" s="169"/>
      <c r="T212" s="169"/>
    </row>
    <row r="213" spans="14:20" ht="18.5" x14ac:dyDescent="0.35">
      <c r="N213" s="169"/>
      <c r="O213" s="169"/>
      <c r="P213" s="169"/>
      <c r="Q213" s="169"/>
      <c r="R213" s="169"/>
      <c r="S213" s="169"/>
      <c r="T213" s="169"/>
    </row>
    <row r="214" spans="14:20" ht="18.5" x14ac:dyDescent="0.35">
      <c r="N214" s="169"/>
      <c r="O214" s="169"/>
      <c r="P214" s="169"/>
      <c r="Q214" s="169"/>
      <c r="R214" s="169"/>
      <c r="S214" s="169"/>
      <c r="T214" s="169"/>
    </row>
    <row r="215" spans="14:20" ht="18.5" x14ac:dyDescent="0.35">
      <c r="N215" s="169"/>
      <c r="O215" s="169"/>
      <c r="P215" s="169"/>
      <c r="Q215" s="169"/>
      <c r="R215" s="169"/>
      <c r="S215" s="169"/>
      <c r="T215" s="169"/>
    </row>
    <row r="216" spans="14:20" ht="18.5" x14ac:dyDescent="0.35">
      <c r="N216" s="169"/>
      <c r="O216" s="169"/>
      <c r="P216" s="169"/>
      <c r="Q216" s="169"/>
      <c r="R216" s="169"/>
      <c r="S216" s="169"/>
      <c r="T216" s="169"/>
    </row>
    <row r="217" spans="14:20" ht="18.5" x14ac:dyDescent="0.35">
      <c r="N217" s="169"/>
      <c r="O217" s="169"/>
      <c r="P217" s="169"/>
      <c r="Q217" s="169"/>
      <c r="R217" s="169"/>
      <c r="S217" s="169"/>
      <c r="T217" s="169"/>
    </row>
    <row r="218" spans="14:20" ht="18.5" x14ac:dyDescent="0.35">
      <c r="N218" s="169"/>
      <c r="O218" s="169"/>
      <c r="P218" s="169"/>
      <c r="Q218" s="169"/>
      <c r="R218" s="169"/>
      <c r="S218" s="169"/>
      <c r="T218" s="169"/>
    </row>
    <row r="219" spans="14:20" ht="18.5" x14ac:dyDescent="0.35">
      <c r="N219" s="169"/>
      <c r="O219" s="169"/>
      <c r="P219" s="169"/>
      <c r="Q219" s="169"/>
      <c r="R219" s="169"/>
      <c r="S219" s="169"/>
      <c r="T219" s="169"/>
    </row>
    <row r="220" spans="14:20" ht="18.5" x14ac:dyDescent="0.35">
      <c r="N220" s="169"/>
      <c r="O220" s="169"/>
      <c r="P220" s="169"/>
      <c r="Q220" s="169"/>
      <c r="R220" s="169"/>
      <c r="S220" s="169"/>
      <c r="T220" s="169"/>
    </row>
    <row r="221" spans="14:20" ht="18.5" x14ac:dyDescent="0.35">
      <c r="N221" s="169"/>
      <c r="O221" s="169"/>
      <c r="P221" s="169"/>
      <c r="Q221" s="169"/>
      <c r="R221" s="169"/>
      <c r="S221" s="169"/>
      <c r="T221" s="169"/>
    </row>
    <row r="222" spans="14:20" ht="18.5" x14ac:dyDescent="0.35">
      <c r="N222" s="169"/>
      <c r="O222" s="169"/>
      <c r="P222" s="169"/>
      <c r="Q222" s="169"/>
      <c r="R222" s="169"/>
      <c r="S222" s="169"/>
      <c r="T222" s="169"/>
    </row>
    <row r="223" spans="14:20" ht="18.5" x14ac:dyDescent="0.35">
      <c r="N223" s="169"/>
      <c r="O223" s="169"/>
      <c r="P223" s="169"/>
      <c r="Q223" s="169"/>
      <c r="R223" s="169"/>
      <c r="S223" s="169"/>
      <c r="T223" s="169"/>
    </row>
    <row r="224" spans="14:20" ht="18.5" x14ac:dyDescent="0.35">
      <c r="N224" s="169"/>
      <c r="O224" s="169"/>
      <c r="P224" s="169"/>
      <c r="Q224" s="169"/>
      <c r="R224" s="169"/>
      <c r="S224" s="169"/>
      <c r="T224" s="169"/>
    </row>
    <row r="225" spans="14:20" ht="18.5" x14ac:dyDescent="0.35">
      <c r="N225" s="169"/>
      <c r="O225" s="169"/>
      <c r="P225" s="169"/>
      <c r="Q225" s="169"/>
      <c r="R225" s="169"/>
      <c r="S225" s="169"/>
      <c r="T225" s="169"/>
    </row>
    <row r="226" spans="14:20" ht="18.5" x14ac:dyDescent="0.35">
      <c r="N226" s="169"/>
      <c r="O226" s="169"/>
      <c r="P226" s="169"/>
      <c r="Q226" s="169"/>
      <c r="R226" s="169"/>
      <c r="S226" s="169"/>
      <c r="T226" s="169"/>
    </row>
    <row r="227" spans="14:20" ht="18.5" x14ac:dyDescent="0.35">
      <c r="N227" s="169"/>
      <c r="O227" s="169"/>
      <c r="P227" s="169"/>
      <c r="Q227" s="169"/>
      <c r="R227" s="169"/>
      <c r="S227" s="169"/>
      <c r="T227" s="169"/>
    </row>
    <row r="228" spans="14:20" ht="18.5" x14ac:dyDescent="0.35">
      <c r="N228" s="169"/>
      <c r="O228" s="169"/>
      <c r="P228" s="169"/>
      <c r="Q228" s="169"/>
      <c r="R228" s="169"/>
      <c r="S228" s="169"/>
      <c r="T228" s="169"/>
    </row>
    <row r="229" spans="14:20" ht="18.5" x14ac:dyDescent="0.35">
      <c r="N229" s="169"/>
      <c r="O229" s="169"/>
      <c r="P229" s="169"/>
      <c r="Q229" s="169"/>
      <c r="R229" s="169"/>
      <c r="S229" s="169"/>
      <c r="T229" s="169"/>
    </row>
    <row r="230" spans="14:20" ht="18.5" x14ac:dyDescent="0.35">
      <c r="N230" s="169"/>
      <c r="O230" s="169"/>
      <c r="P230" s="169"/>
      <c r="Q230" s="169"/>
      <c r="R230" s="169"/>
      <c r="S230" s="169"/>
      <c r="T230" s="169"/>
    </row>
    <row r="231" spans="14:20" ht="18.5" x14ac:dyDescent="0.35">
      <c r="N231" s="169"/>
      <c r="O231" s="169"/>
      <c r="P231" s="169"/>
      <c r="Q231" s="169"/>
      <c r="R231" s="169"/>
      <c r="S231" s="169"/>
      <c r="T231" s="169"/>
    </row>
    <row r="232" spans="14:20" ht="18.5" x14ac:dyDescent="0.35">
      <c r="N232" s="169"/>
      <c r="O232" s="169"/>
      <c r="P232" s="169"/>
      <c r="Q232" s="169"/>
      <c r="R232" s="169"/>
      <c r="S232" s="169"/>
      <c r="T232" s="169"/>
    </row>
    <row r="233" spans="14:20" ht="18.5" x14ac:dyDescent="0.35">
      <c r="N233" s="169"/>
      <c r="O233" s="169"/>
      <c r="P233" s="169"/>
      <c r="Q233" s="169"/>
      <c r="R233" s="169"/>
      <c r="S233" s="169"/>
      <c r="T233" s="169"/>
    </row>
    <row r="234" spans="14:20" ht="18.5" x14ac:dyDescent="0.35">
      <c r="N234" s="169"/>
      <c r="O234" s="169"/>
      <c r="P234" s="169"/>
      <c r="Q234" s="169"/>
      <c r="R234" s="169"/>
      <c r="S234" s="169"/>
      <c r="T234" s="169"/>
    </row>
    <row r="235" spans="14:20" ht="18.5" x14ac:dyDescent="0.35">
      <c r="N235" s="169"/>
      <c r="O235" s="169"/>
      <c r="P235" s="169"/>
      <c r="Q235" s="169"/>
      <c r="R235" s="169"/>
      <c r="S235" s="169"/>
      <c r="T235" s="169"/>
    </row>
    <row r="236" spans="14:20" ht="18.5" x14ac:dyDescent="0.35">
      <c r="N236" s="169"/>
      <c r="O236" s="169"/>
      <c r="P236" s="169"/>
      <c r="Q236" s="169"/>
      <c r="R236" s="169"/>
      <c r="S236" s="169"/>
      <c r="T236" s="169"/>
    </row>
    <row r="237" spans="14:20" ht="18.5" x14ac:dyDescent="0.35">
      <c r="N237" s="169"/>
      <c r="O237" s="169"/>
      <c r="P237" s="169"/>
      <c r="Q237" s="169"/>
      <c r="R237" s="169"/>
      <c r="S237" s="169"/>
      <c r="T237" s="169"/>
    </row>
    <row r="238" spans="14:20" ht="18.5" x14ac:dyDescent="0.35">
      <c r="N238" s="169"/>
      <c r="O238" s="169"/>
      <c r="P238" s="169"/>
      <c r="Q238" s="169"/>
      <c r="R238" s="169"/>
      <c r="S238" s="169"/>
      <c r="T238" s="169"/>
    </row>
    <row r="239" spans="14:20" ht="18.5" x14ac:dyDescent="0.35">
      <c r="N239" s="169"/>
      <c r="O239" s="169"/>
      <c r="P239" s="169"/>
      <c r="Q239" s="169"/>
      <c r="R239" s="169"/>
      <c r="S239" s="169"/>
      <c r="T239" s="169"/>
    </row>
    <row r="240" spans="14:20" ht="18.5" x14ac:dyDescent="0.35">
      <c r="N240" s="169"/>
      <c r="O240" s="169"/>
      <c r="P240" s="169"/>
      <c r="Q240" s="169"/>
      <c r="R240" s="169"/>
      <c r="S240" s="169"/>
      <c r="T240" s="169"/>
    </row>
    <row r="241" spans="14:20" ht="18.5" x14ac:dyDescent="0.35">
      <c r="N241" s="169"/>
      <c r="O241" s="169"/>
      <c r="P241" s="169"/>
      <c r="Q241" s="169"/>
      <c r="R241" s="169"/>
      <c r="S241" s="169"/>
      <c r="T241" s="169"/>
    </row>
    <row r="242" spans="14:20" ht="18.5" x14ac:dyDescent="0.35">
      <c r="N242" s="169"/>
      <c r="O242" s="169"/>
      <c r="P242" s="169"/>
      <c r="Q242" s="169"/>
      <c r="R242" s="169"/>
      <c r="S242" s="169"/>
      <c r="T242" s="169"/>
    </row>
    <row r="243" spans="14:20" ht="18.5" x14ac:dyDescent="0.35">
      <c r="N243" s="169"/>
      <c r="O243" s="169"/>
      <c r="P243" s="169"/>
      <c r="Q243" s="169"/>
      <c r="R243" s="169"/>
      <c r="S243" s="169"/>
      <c r="T243" s="169"/>
    </row>
    <row r="244" spans="14:20" ht="18.5" x14ac:dyDescent="0.35">
      <c r="N244" s="169"/>
      <c r="O244" s="169"/>
      <c r="P244" s="169"/>
      <c r="Q244" s="169"/>
      <c r="R244" s="169"/>
      <c r="S244" s="169"/>
      <c r="T244" s="169"/>
    </row>
    <row r="245" spans="14:20" ht="18.5" x14ac:dyDescent="0.35">
      <c r="N245" s="169"/>
      <c r="O245" s="169"/>
      <c r="P245" s="169"/>
      <c r="Q245" s="169"/>
      <c r="R245" s="169"/>
      <c r="S245" s="169"/>
      <c r="T245" s="169"/>
    </row>
    <row r="246" spans="14:20" ht="18.5" x14ac:dyDescent="0.35">
      <c r="N246" s="169"/>
      <c r="O246" s="169"/>
      <c r="P246" s="169"/>
      <c r="Q246" s="169"/>
      <c r="R246" s="169"/>
      <c r="S246" s="169"/>
      <c r="T246" s="169"/>
    </row>
    <row r="247" spans="14:20" ht="18.5" x14ac:dyDescent="0.35">
      <c r="N247" s="169"/>
      <c r="O247" s="169"/>
      <c r="P247" s="169"/>
      <c r="Q247" s="169"/>
      <c r="R247" s="169"/>
      <c r="S247" s="169"/>
      <c r="T247" s="169"/>
    </row>
    <row r="248" spans="14:20" ht="18.5" x14ac:dyDescent="0.35">
      <c r="N248" s="169"/>
      <c r="O248" s="169"/>
      <c r="P248" s="169"/>
      <c r="Q248" s="169"/>
      <c r="R248" s="169"/>
      <c r="S248" s="169"/>
      <c r="T248" s="169"/>
    </row>
    <row r="249" spans="14:20" ht="18.5" x14ac:dyDescent="0.35">
      <c r="N249" s="169"/>
      <c r="O249" s="169"/>
      <c r="P249" s="169"/>
      <c r="Q249" s="169"/>
      <c r="R249" s="169"/>
      <c r="S249" s="169"/>
      <c r="T249" s="169"/>
    </row>
    <row r="250" spans="14:20" ht="18.5" x14ac:dyDescent="0.35">
      <c r="N250" s="169"/>
      <c r="O250" s="169"/>
      <c r="P250" s="169"/>
      <c r="Q250" s="169"/>
      <c r="R250" s="169"/>
      <c r="S250" s="169"/>
      <c r="T250" s="169"/>
    </row>
    <row r="251" spans="14:20" ht="18.5" x14ac:dyDescent="0.35">
      <c r="N251" s="169"/>
      <c r="O251" s="169"/>
      <c r="P251" s="169"/>
      <c r="Q251" s="169"/>
      <c r="R251" s="169"/>
      <c r="S251" s="169"/>
      <c r="T251" s="169"/>
    </row>
    <row r="252" spans="14:20" ht="18.5" x14ac:dyDescent="0.35">
      <c r="N252" s="169"/>
      <c r="O252" s="169"/>
      <c r="P252" s="169"/>
      <c r="Q252" s="169"/>
      <c r="R252" s="169"/>
      <c r="S252" s="169"/>
      <c r="T252" s="169"/>
    </row>
    <row r="253" spans="14:20" ht="18.5" x14ac:dyDescent="0.35">
      <c r="N253" s="169"/>
      <c r="O253" s="169"/>
      <c r="P253" s="169"/>
      <c r="Q253" s="169"/>
      <c r="R253" s="169"/>
      <c r="S253" s="169"/>
      <c r="T253" s="169"/>
    </row>
    <row r="254" spans="14:20" ht="18.5" x14ac:dyDescent="0.35">
      <c r="N254" s="169"/>
      <c r="O254" s="169"/>
      <c r="P254" s="169"/>
      <c r="Q254" s="169"/>
      <c r="R254" s="169"/>
      <c r="S254" s="169"/>
      <c r="T254" s="169"/>
    </row>
    <row r="255" spans="14:20" ht="18.5" x14ac:dyDescent="0.35">
      <c r="N255" s="169"/>
      <c r="O255" s="169"/>
      <c r="P255" s="169"/>
      <c r="Q255" s="169"/>
      <c r="R255" s="169"/>
      <c r="S255" s="169"/>
      <c r="T255" s="169"/>
    </row>
    <row r="256" spans="14:20" ht="18.5" x14ac:dyDescent="0.35">
      <c r="N256" s="169"/>
      <c r="O256" s="169"/>
      <c r="P256" s="169"/>
      <c r="Q256" s="169"/>
      <c r="R256" s="169"/>
      <c r="S256" s="169"/>
      <c r="T256" s="169"/>
    </row>
    <row r="257" spans="14:20" ht="18.5" x14ac:dyDescent="0.35">
      <c r="N257" s="169"/>
      <c r="O257" s="169"/>
      <c r="P257" s="169"/>
      <c r="Q257" s="169"/>
      <c r="R257" s="169"/>
      <c r="S257" s="169"/>
      <c r="T257" s="169"/>
    </row>
    <row r="258" spans="14:20" ht="18.5" x14ac:dyDescent="0.35">
      <c r="N258" s="169"/>
      <c r="O258" s="169"/>
      <c r="P258" s="169"/>
      <c r="Q258" s="169"/>
      <c r="R258" s="169"/>
      <c r="S258" s="169"/>
      <c r="T258" s="169"/>
    </row>
    <row r="259" spans="14:20" ht="18.5" x14ac:dyDescent="0.35">
      <c r="N259" s="169"/>
      <c r="O259" s="169"/>
      <c r="P259" s="169"/>
      <c r="Q259" s="169"/>
      <c r="R259" s="169"/>
      <c r="S259" s="169"/>
      <c r="T259" s="169"/>
    </row>
    <row r="260" spans="14:20" ht="18.5" x14ac:dyDescent="0.35">
      <c r="N260" s="169"/>
      <c r="O260" s="169"/>
      <c r="P260" s="169"/>
      <c r="Q260" s="169"/>
      <c r="R260" s="169"/>
      <c r="S260" s="169"/>
      <c r="T260" s="169"/>
    </row>
    <row r="261" spans="14:20" ht="18.5" x14ac:dyDescent="0.35">
      <c r="N261" s="169"/>
      <c r="O261" s="169"/>
      <c r="P261" s="169"/>
      <c r="Q261" s="169"/>
      <c r="R261" s="169"/>
      <c r="S261" s="169"/>
      <c r="T261" s="169"/>
    </row>
    <row r="262" spans="14:20" ht="18.5" x14ac:dyDescent="0.35">
      <c r="N262" s="169"/>
      <c r="O262" s="169"/>
      <c r="P262" s="169"/>
      <c r="Q262" s="169"/>
      <c r="R262" s="169"/>
      <c r="S262" s="169"/>
      <c r="T262" s="169"/>
    </row>
    <row r="263" spans="14:20" ht="18.5" x14ac:dyDescent="0.35">
      <c r="N263" s="169"/>
      <c r="O263" s="169"/>
      <c r="P263" s="169"/>
      <c r="Q263" s="169"/>
      <c r="R263" s="169"/>
      <c r="S263" s="169"/>
      <c r="T263" s="169"/>
    </row>
    <row r="264" spans="14:20" ht="18.5" x14ac:dyDescent="0.35">
      <c r="N264" s="169"/>
      <c r="O264" s="169"/>
      <c r="P264" s="169"/>
      <c r="Q264" s="169"/>
      <c r="R264" s="169"/>
      <c r="S264" s="169"/>
      <c r="T264" s="169"/>
    </row>
    <row r="265" spans="14:20" ht="18.5" x14ac:dyDescent="0.35">
      <c r="N265" s="169"/>
      <c r="O265" s="169"/>
      <c r="P265" s="169"/>
      <c r="Q265" s="169"/>
      <c r="R265" s="169"/>
      <c r="S265" s="169"/>
      <c r="T265" s="169"/>
    </row>
    <row r="266" spans="14:20" ht="18.5" x14ac:dyDescent="0.35">
      <c r="N266" s="169"/>
      <c r="O266" s="169"/>
      <c r="P266" s="169"/>
      <c r="Q266" s="169"/>
      <c r="R266" s="169"/>
      <c r="S266" s="169"/>
      <c r="T266" s="169"/>
    </row>
    <row r="267" spans="14:20" ht="18.5" x14ac:dyDescent="0.35">
      <c r="N267" s="169"/>
      <c r="O267" s="169"/>
      <c r="P267" s="169"/>
      <c r="Q267" s="169"/>
      <c r="R267" s="169"/>
      <c r="S267" s="169"/>
      <c r="T267" s="169"/>
    </row>
    <row r="268" spans="14:20" ht="18.5" x14ac:dyDescent="0.35">
      <c r="N268" s="169"/>
      <c r="O268" s="169"/>
      <c r="P268" s="169"/>
      <c r="Q268" s="169"/>
      <c r="R268" s="169"/>
      <c r="S268" s="169"/>
      <c r="T268" s="169"/>
    </row>
    <row r="269" spans="14:20" ht="18.5" x14ac:dyDescent="0.35">
      <c r="N269" s="169"/>
      <c r="O269" s="169"/>
      <c r="P269" s="169"/>
      <c r="Q269" s="169"/>
      <c r="R269" s="169"/>
      <c r="S269" s="169"/>
      <c r="T269" s="169"/>
    </row>
    <row r="270" spans="14:20" ht="18.5" x14ac:dyDescent="0.35">
      <c r="N270" s="169"/>
      <c r="O270" s="169"/>
      <c r="P270" s="169"/>
      <c r="Q270" s="169"/>
      <c r="R270" s="169"/>
      <c r="S270" s="169"/>
      <c r="T270" s="169"/>
    </row>
    <row r="271" spans="14:20" ht="18.5" x14ac:dyDescent="0.35">
      <c r="N271" s="169"/>
      <c r="O271" s="169"/>
      <c r="P271" s="169"/>
      <c r="Q271" s="169"/>
      <c r="R271" s="169"/>
      <c r="S271" s="169"/>
      <c r="T271" s="169"/>
    </row>
    <row r="272" spans="14:20" ht="18.5" x14ac:dyDescent="0.35">
      <c r="N272" s="169"/>
      <c r="O272" s="169"/>
      <c r="P272" s="169"/>
      <c r="Q272" s="169"/>
      <c r="R272" s="169"/>
      <c r="S272" s="169"/>
      <c r="T272" s="169"/>
    </row>
    <row r="273" spans="14:20" ht="18.5" x14ac:dyDescent="0.35">
      <c r="N273" s="169"/>
      <c r="O273" s="169"/>
      <c r="P273" s="169"/>
      <c r="Q273" s="169"/>
      <c r="R273" s="169"/>
      <c r="S273" s="169"/>
      <c r="T273" s="169"/>
    </row>
    <row r="274" spans="14:20" ht="18.5" x14ac:dyDescent="0.35">
      <c r="N274" s="169"/>
      <c r="O274" s="169"/>
      <c r="P274" s="169"/>
      <c r="Q274" s="169"/>
      <c r="R274" s="169"/>
      <c r="S274" s="169"/>
      <c r="T274" s="169"/>
    </row>
    <row r="275" spans="14:20" ht="18.5" x14ac:dyDescent="0.35">
      <c r="N275" s="169"/>
      <c r="O275" s="169"/>
      <c r="P275" s="169"/>
      <c r="Q275" s="169"/>
      <c r="R275" s="169"/>
      <c r="S275" s="169"/>
      <c r="T275" s="169"/>
    </row>
    <row r="276" spans="14:20" ht="18.5" x14ac:dyDescent="0.35">
      <c r="N276" s="169"/>
      <c r="O276" s="169"/>
      <c r="P276" s="169"/>
      <c r="Q276" s="169"/>
      <c r="R276" s="169"/>
      <c r="S276" s="169"/>
      <c r="T276" s="169"/>
    </row>
    <row r="277" spans="14:20" ht="18.5" x14ac:dyDescent="0.35">
      <c r="N277" s="169"/>
      <c r="O277" s="169"/>
      <c r="P277" s="169"/>
      <c r="Q277" s="169"/>
      <c r="R277" s="169"/>
      <c r="S277" s="169"/>
      <c r="T277" s="169"/>
    </row>
    <row r="278" spans="14:20" ht="18.5" x14ac:dyDescent="0.35">
      <c r="N278" s="169"/>
      <c r="O278" s="169"/>
      <c r="P278" s="169"/>
      <c r="Q278" s="169"/>
      <c r="R278" s="169"/>
      <c r="S278" s="169"/>
      <c r="T278" s="169"/>
    </row>
    <row r="279" spans="14:20" ht="18.5" x14ac:dyDescent="0.35">
      <c r="N279" s="169"/>
      <c r="O279" s="169"/>
      <c r="P279" s="169"/>
      <c r="Q279" s="169"/>
      <c r="R279" s="169"/>
      <c r="S279" s="169"/>
      <c r="T279" s="169"/>
    </row>
    <row r="280" spans="14:20" ht="18.5" x14ac:dyDescent="0.35">
      <c r="N280" s="169"/>
      <c r="O280" s="169"/>
      <c r="P280" s="169"/>
      <c r="Q280" s="169"/>
      <c r="R280" s="169"/>
      <c r="S280" s="169"/>
      <c r="T280" s="169"/>
    </row>
    <row r="281" spans="14:20" ht="18.5" x14ac:dyDescent="0.35">
      <c r="N281" s="169"/>
      <c r="O281" s="169"/>
      <c r="P281" s="169"/>
      <c r="Q281" s="169"/>
      <c r="R281" s="169"/>
      <c r="S281" s="169"/>
      <c r="T281" s="169"/>
    </row>
    <row r="282" spans="14:20" ht="18.5" x14ac:dyDescent="0.35">
      <c r="N282" s="169"/>
      <c r="O282" s="169"/>
      <c r="P282" s="169"/>
      <c r="Q282" s="169"/>
      <c r="R282" s="169"/>
      <c r="S282" s="169"/>
      <c r="T282" s="169"/>
    </row>
    <row r="283" spans="14:20" ht="18.5" x14ac:dyDescent="0.35">
      <c r="N283" s="169"/>
      <c r="O283" s="169"/>
      <c r="P283" s="169"/>
      <c r="Q283" s="169"/>
      <c r="R283" s="169"/>
      <c r="S283" s="169"/>
      <c r="T283" s="169"/>
    </row>
    <row r="284" spans="14:20" ht="18.5" x14ac:dyDescent="0.35">
      <c r="N284" s="169"/>
      <c r="O284" s="169"/>
      <c r="P284" s="169"/>
      <c r="Q284" s="169"/>
      <c r="R284" s="169"/>
      <c r="S284" s="169"/>
      <c r="T284" s="169"/>
    </row>
    <row r="285" spans="14:20" ht="18.5" x14ac:dyDescent="0.35">
      <c r="N285" s="169"/>
      <c r="O285" s="169"/>
      <c r="P285" s="169"/>
      <c r="Q285" s="169"/>
      <c r="R285" s="169"/>
      <c r="S285" s="169"/>
      <c r="T285" s="169"/>
    </row>
    <row r="286" spans="14:20" ht="18.5" x14ac:dyDescent="0.35">
      <c r="N286" s="169"/>
      <c r="O286" s="169"/>
      <c r="P286" s="169"/>
      <c r="Q286" s="169"/>
      <c r="R286" s="169"/>
      <c r="S286" s="169"/>
      <c r="T286" s="169"/>
    </row>
    <row r="287" spans="14:20" ht="18.5" x14ac:dyDescent="0.35">
      <c r="N287" s="169"/>
      <c r="O287" s="169"/>
      <c r="P287" s="169"/>
      <c r="Q287" s="169"/>
      <c r="R287" s="169"/>
      <c r="S287" s="169"/>
      <c r="T287" s="169"/>
    </row>
    <row r="288" spans="14:20" ht="18.5" x14ac:dyDescent="0.35">
      <c r="N288" s="169"/>
      <c r="O288" s="169"/>
      <c r="P288" s="169"/>
      <c r="Q288" s="169"/>
      <c r="R288" s="169"/>
      <c r="S288" s="169"/>
      <c r="T288" s="169"/>
    </row>
    <row r="289" spans="14:20" ht="18.5" x14ac:dyDescent="0.35">
      <c r="N289" s="169"/>
      <c r="O289" s="169"/>
      <c r="P289" s="169"/>
      <c r="Q289" s="169"/>
      <c r="R289" s="169"/>
      <c r="S289" s="169"/>
      <c r="T289" s="169"/>
    </row>
    <row r="290" spans="14:20" ht="18.5" x14ac:dyDescent="0.35">
      <c r="N290" s="169"/>
      <c r="O290" s="169"/>
      <c r="P290" s="169"/>
      <c r="Q290" s="169"/>
      <c r="R290" s="169"/>
      <c r="S290" s="169"/>
      <c r="T290" s="169"/>
    </row>
    <row r="291" spans="14:20" ht="18.5" x14ac:dyDescent="0.35">
      <c r="N291" s="169"/>
      <c r="O291" s="169"/>
      <c r="P291" s="169"/>
      <c r="Q291" s="169"/>
      <c r="R291" s="169"/>
      <c r="S291" s="169"/>
      <c r="T291" s="169"/>
    </row>
    <row r="292" spans="14:20" ht="18.5" x14ac:dyDescent="0.35">
      <c r="N292" s="169"/>
      <c r="O292" s="169"/>
      <c r="P292" s="169"/>
      <c r="Q292" s="169"/>
      <c r="R292" s="169"/>
      <c r="S292" s="169"/>
      <c r="T292" s="169"/>
    </row>
    <row r="293" spans="14:20" ht="18.5" x14ac:dyDescent="0.35">
      <c r="N293" s="169"/>
      <c r="O293" s="169"/>
      <c r="P293" s="169"/>
      <c r="Q293" s="169"/>
      <c r="R293" s="169"/>
      <c r="S293" s="169"/>
      <c r="T293" s="169"/>
    </row>
    <row r="294" spans="14:20" ht="18.5" x14ac:dyDescent="0.35">
      <c r="N294" s="169"/>
      <c r="O294" s="169"/>
      <c r="P294" s="169"/>
      <c r="Q294" s="169"/>
      <c r="R294" s="169"/>
      <c r="S294" s="169"/>
      <c r="T294" s="169"/>
    </row>
    <row r="295" spans="14:20" ht="18.5" x14ac:dyDescent="0.35">
      <c r="N295" s="169"/>
      <c r="O295" s="169"/>
      <c r="P295" s="169"/>
      <c r="Q295" s="169"/>
      <c r="R295" s="169"/>
      <c r="S295" s="169"/>
      <c r="T295" s="169"/>
    </row>
    <row r="296" spans="14:20" ht="18.5" x14ac:dyDescent="0.35">
      <c r="N296" s="169"/>
      <c r="O296" s="169"/>
      <c r="P296" s="169"/>
      <c r="Q296" s="169"/>
      <c r="R296" s="169"/>
      <c r="S296" s="169"/>
      <c r="T296" s="169"/>
    </row>
    <row r="297" spans="14:20" ht="18.5" x14ac:dyDescent="0.35">
      <c r="N297" s="169"/>
      <c r="O297" s="169"/>
      <c r="P297" s="169"/>
      <c r="Q297" s="169"/>
      <c r="R297" s="169"/>
      <c r="S297" s="169"/>
      <c r="T297" s="169"/>
    </row>
    <row r="298" spans="14:20" ht="18.5" x14ac:dyDescent="0.35">
      <c r="N298" s="169"/>
      <c r="O298" s="169"/>
      <c r="P298" s="169"/>
      <c r="Q298" s="169"/>
      <c r="R298" s="169"/>
      <c r="S298" s="169"/>
      <c r="T298" s="169"/>
    </row>
    <row r="299" spans="14:20" ht="18.5" x14ac:dyDescent="0.35">
      <c r="N299" s="169"/>
      <c r="O299" s="169"/>
      <c r="P299" s="169"/>
      <c r="Q299" s="169"/>
      <c r="R299" s="169"/>
      <c r="S299" s="169"/>
      <c r="T299" s="169"/>
    </row>
    <row r="300" spans="14:20" ht="18.5" x14ac:dyDescent="0.35">
      <c r="N300" s="169"/>
      <c r="O300" s="169"/>
      <c r="P300" s="169"/>
      <c r="Q300" s="169"/>
      <c r="R300" s="169"/>
      <c r="S300" s="169"/>
      <c r="T300" s="169"/>
    </row>
    <row r="301" spans="14:20" ht="18.5" x14ac:dyDescent="0.35">
      <c r="N301" s="169"/>
      <c r="O301" s="169"/>
      <c r="P301" s="169"/>
      <c r="Q301" s="169"/>
      <c r="R301" s="169"/>
      <c r="S301" s="169"/>
      <c r="T301" s="169"/>
    </row>
    <row r="302" spans="14:20" ht="18.5" x14ac:dyDescent="0.35">
      <c r="N302" s="169"/>
      <c r="O302" s="169"/>
      <c r="P302" s="169"/>
      <c r="Q302" s="169"/>
      <c r="R302" s="169"/>
      <c r="S302" s="169"/>
      <c r="T302" s="169"/>
    </row>
    <row r="303" spans="14:20" ht="18.5" x14ac:dyDescent="0.35">
      <c r="N303" s="169"/>
      <c r="O303" s="169"/>
      <c r="P303" s="169"/>
      <c r="Q303" s="169"/>
      <c r="R303" s="169"/>
      <c r="S303" s="169"/>
      <c r="T303" s="169"/>
    </row>
    <row r="304" spans="14:20" ht="18.5" x14ac:dyDescent="0.35">
      <c r="N304" s="169"/>
      <c r="O304" s="169"/>
      <c r="P304" s="169"/>
      <c r="Q304" s="169"/>
      <c r="R304" s="169"/>
      <c r="S304" s="169"/>
      <c r="T304" s="169"/>
    </row>
    <row r="305" spans="14:20" ht="18.5" x14ac:dyDescent="0.35">
      <c r="N305" s="169"/>
      <c r="O305" s="169"/>
      <c r="P305" s="169"/>
      <c r="Q305" s="169"/>
      <c r="R305" s="169"/>
      <c r="S305" s="169"/>
      <c r="T305" s="169"/>
    </row>
    <row r="306" spans="14:20" ht="18.5" x14ac:dyDescent="0.35">
      <c r="N306" s="169"/>
      <c r="O306" s="169"/>
      <c r="P306" s="169"/>
      <c r="Q306" s="169"/>
      <c r="R306" s="169"/>
      <c r="S306" s="169"/>
      <c r="T306" s="169"/>
    </row>
    <row r="307" spans="14:20" ht="18.5" x14ac:dyDescent="0.35">
      <c r="N307" s="169"/>
      <c r="O307" s="169"/>
      <c r="P307" s="169"/>
      <c r="Q307" s="169"/>
      <c r="R307" s="169"/>
      <c r="S307" s="169"/>
      <c r="T307" s="169"/>
    </row>
    <row r="308" spans="14:20" ht="18.5" x14ac:dyDescent="0.35">
      <c r="N308" s="169"/>
      <c r="O308" s="169"/>
      <c r="P308" s="169"/>
      <c r="Q308" s="169"/>
      <c r="R308" s="169"/>
      <c r="S308" s="169"/>
      <c r="T308" s="169"/>
    </row>
    <row r="309" spans="14:20" ht="18.5" x14ac:dyDescent="0.35">
      <c r="N309" s="169"/>
      <c r="O309" s="169"/>
      <c r="P309" s="169"/>
      <c r="Q309" s="169"/>
      <c r="R309" s="169"/>
      <c r="S309" s="169"/>
      <c r="T309" s="169"/>
    </row>
    <row r="310" spans="14:20" ht="18.5" x14ac:dyDescent="0.35">
      <c r="N310" s="169"/>
      <c r="O310" s="169"/>
      <c r="P310" s="169"/>
      <c r="Q310" s="169"/>
      <c r="R310" s="169"/>
      <c r="S310" s="169"/>
      <c r="T310" s="169"/>
    </row>
    <row r="311" spans="14:20" ht="18.5" x14ac:dyDescent="0.35">
      <c r="N311" s="169"/>
      <c r="O311" s="169"/>
      <c r="P311" s="169"/>
      <c r="Q311" s="169"/>
      <c r="R311" s="169"/>
      <c r="S311" s="169"/>
      <c r="T311" s="169"/>
    </row>
    <row r="312" spans="14:20" ht="18.5" x14ac:dyDescent="0.35">
      <c r="N312" s="169"/>
      <c r="O312" s="169"/>
      <c r="P312" s="169"/>
      <c r="Q312" s="169"/>
      <c r="R312" s="169"/>
      <c r="S312" s="169"/>
      <c r="T312" s="169"/>
    </row>
    <row r="313" spans="14:20" ht="18.5" x14ac:dyDescent="0.35">
      <c r="N313" s="169"/>
      <c r="O313" s="169"/>
      <c r="P313" s="169"/>
      <c r="Q313" s="169"/>
      <c r="R313" s="169"/>
      <c r="S313" s="169"/>
      <c r="T313" s="169"/>
    </row>
    <row r="314" spans="14:20" ht="18.5" x14ac:dyDescent="0.35">
      <c r="N314" s="169"/>
      <c r="O314" s="169"/>
      <c r="P314" s="169"/>
      <c r="Q314" s="169"/>
      <c r="R314" s="169"/>
      <c r="S314" s="169"/>
      <c r="T314" s="169"/>
    </row>
    <row r="315" spans="14:20" ht="18.5" x14ac:dyDescent="0.35">
      <c r="N315" s="169"/>
      <c r="O315" s="169"/>
      <c r="P315" s="169"/>
      <c r="Q315" s="169"/>
      <c r="R315" s="169"/>
      <c r="S315" s="169"/>
      <c r="T315" s="169"/>
    </row>
    <row r="316" spans="14:20" ht="18.5" x14ac:dyDescent="0.35">
      <c r="N316" s="169"/>
      <c r="O316" s="169"/>
      <c r="P316" s="169"/>
      <c r="Q316" s="169"/>
      <c r="R316" s="169"/>
      <c r="S316" s="169"/>
      <c r="T316" s="169"/>
    </row>
    <row r="317" spans="14:20" ht="18.5" x14ac:dyDescent="0.35">
      <c r="N317" s="169"/>
      <c r="O317" s="169"/>
      <c r="P317" s="169"/>
      <c r="Q317" s="169"/>
      <c r="R317" s="169"/>
      <c r="S317" s="169"/>
      <c r="T317" s="169"/>
    </row>
    <row r="318" spans="14:20" ht="18.5" x14ac:dyDescent="0.35">
      <c r="N318" s="169"/>
      <c r="O318" s="169"/>
      <c r="P318" s="169"/>
      <c r="Q318" s="169"/>
      <c r="R318" s="169"/>
      <c r="S318" s="169"/>
      <c r="T318" s="169"/>
    </row>
    <row r="319" spans="14:20" ht="18.5" x14ac:dyDescent="0.35">
      <c r="N319" s="169"/>
      <c r="O319" s="169"/>
      <c r="P319" s="169"/>
      <c r="Q319" s="169"/>
      <c r="R319" s="169"/>
      <c r="S319" s="169"/>
      <c r="T319" s="169"/>
    </row>
    <row r="320" spans="14:20" ht="18.5" x14ac:dyDescent="0.35">
      <c r="N320" s="169"/>
      <c r="O320" s="169"/>
      <c r="P320" s="169"/>
      <c r="Q320" s="169"/>
      <c r="R320" s="169"/>
      <c r="S320" s="169"/>
      <c r="T320" s="169"/>
    </row>
    <row r="321" spans="14:20" ht="18.5" x14ac:dyDescent="0.35">
      <c r="N321" s="169"/>
      <c r="O321" s="169"/>
      <c r="P321" s="169"/>
      <c r="Q321" s="169"/>
      <c r="R321" s="169"/>
      <c r="S321" s="169"/>
      <c r="T321" s="169"/>
    </row>
    <row r="322" spans="14:20" ht="18.5" x14ac:dyDescent="0.35">
      <c r="N322" s="169"/>
      <c r="O322" s="169"/>
      <c r="P322" s="169"/>
      <c r="Q322" s="169"/>
      <c r="R322" s="169"/>
      <c r="S322" s="169"/>
      <c r="T322" s="169"/>
    </row>
    <row r="323" spans="14:20" ht="18.5" x14ac:dyDescent="0.35">
      <c r="N323" s="169"/>
      <c r="O323" s="169"/>
      <c r="P323" s="169"/>
      <c r="Q323" s="169"/>
      <c r="R323" s="169"/>
      <c r="S323" s="169"/>
      <c r="T323" s="169"/>
    </row>
    <row r="324" spans="14:20" ht="18.5" x14ac:dyDescent="0.35">
      <c r="N324" s="169"/>
      <c r="O324" s="169"/>
      <c r="P324" s="169"/>
      <c r="Q324" s="169"/>
      <c r="R324" s="169"/>
      <c r="S324" s="169"/>
      <c r="T324" s="169"/>
    </row>
    <row r="325" spans="14:20" ht="18.5" x14ac:dyDescent="0.35">
      <c r="N325" s="169"/>
      <c r="O325" s="169"/>
      <c r="P325" s="169"/>
      <c r="Q325" s="169"/>
      <c r="R325" s="169"/>
      <c r="S325" s="169"/>
      <c r="T325" s="169"/>
    </row>
    <row r="326" spans="14:20" ht="18.5" x14ac:dyDescent="0.35">
      <c r="N326" s="169"/>
      <c r="O326" s="169"/>
      <c r="P326" s="169"/>
      <c r="Q326" s="169"/>
      <c r="R326" s="169"/>
      <c r="S326" s="169"/>
      <c r="T326" s="169"/>
    </row>
    <row r="327" spans="14:20" ht="18.5" x14ac:dyDescent="0.35">
      <c r="N327" s="169"/>
      <c r="O327" s="169"/>
      <c r="P327" s="169"/>
      <c r="Q327" s="169"/>
      <c r="R327" s="169"/>
      <c r="S327" s="169"/>
      <c r="T327" s="169"/>
    </row>
    <row r="328" spans="14:20" ht="18.5" x14ac:dyDescent="0.35">
      <c r="N328" s="169"/>
      <c r="O328" s="169"/>
      <c r="P328" s="169"/>
      <c r="Q328" s="169"/>
      <c r="R328" s="169"/>
      <c r="S328" s="169"/>
      <c r="T328" s="169"/>
    </row>
    <row r="329" spans="14:20" ht="18.5" x14ac:dyDescent="0.35">
      <c r="N329" s="169"/>
      <c r="O329" s="169"/>
      <c r="P329" s="169"/>
      <c r="Q329" s="169"/>
      <c r="R329" s="169"/>
      <c r="S329" s="169"/>
      <c r="T329" s="169"/>
    </row>
    <row r="330" spans="14:20" ht="18.5" x14ac:dyDescent="0.35">
      <c r="N330" s="169"/>
      <c r="O330" s="169"/>
      <c r="P330" s="169"/>
      <c r="Q330" s="169"/>
      <c r="R330" s="169"/>
      <c r="S330" s="169"/>
      <c r="T330" s="169"/>
    </row>
    <row r="331" spans="14:20" ht="18.5" x14ac:dyDescent="0.35">
      <c r="N331" s="169"/>
      <c r="O331" s="169"/>
      <c r="P331" s="169"/>
      <c r="Q331" s="169"/>
      <c r="R331" s="169"/>
      <c r="S331" s="169"/>
      <c r="T331" s="169"/>
    </row>
    <row r="332" spans="14:20" ht="18.5" x14ac:dyDescent="0.35">
      <c r="N332" s="169"/>
      <c r="O332" s="169"/>
      <c r="P332" s="169"/>
      <c r="Q332" s="169"/>
      <c r="R332" s="169"/>
      <c r="S332" s="169"/>
      <c r="T332" s="169"/>
    </row>
    <row r="333" spans="14:20" ht="18.5" x14ac:dyDescent="0.35">
      <c r="N333" s="169"/>
      <c r="O333" s="169"/>
      <c r="P333" s="169"/>
      <c r="Q333" s="169"/>
      <c r="R333" s="169"/>
      <c r="S333" s="169"/>
      <c r="T333" s="169"/>
    </row>
    <row r="334" spans="14:20" ht="18.5" x14ac:dyDescent="0.35">
      <c r="N334" s="169"/>
      <c r="O334" s="169"/>
      <c r="P334" s="169"/>
      <c r="Q334" s="169"/>
      <c r="R334" s="169"/>
      <c r="S334" s="169"/>
      <c r="T334" s="169"/>
    </row>
    <row r="335" spans="14:20" ht="18.5" x14ac:dyDescent="0.35">
      <c r="N335" s="169"/>
      <c r="O335" s="169"/>
      <c r="P335" s="169"/>
      <c r="Q335" s="169"/>
      <c r="R335" s="169"/>
      <c r="S335" s="169"/>
      <c r="T335" s="169"/>
    </row>
    <row r="336" spans="14:20" ht="18.5" x14ac:dyDescent="0.35">
      <c r="N336" s="169"/>
      <c r="O336" s="169"/>
      <c r="P336" s="169"/>
      <c r="Q336" s="169"/>
      <c r="R336" s="169"/>
      <c r="S336" s="169"/>
      <c r="T336" s="169"/>
    </row>
    <row r="337" spans="14:20" ht="18.5" x14ac:dyDescent="0.35">
      <c r="N337" s="169"/>
      <c r="O337" s="169"/>
      <c r="P337" s="169"/>
      <c r="Q337" s="169"/>
      <c r="R337" s="169"/>
      <c r="S337" s="169"/>
      <c r="T337" s="169"/>
    </row>
    <row r="338" spans="14:20" ht="18.5" x14ac:dyDescent="0.35">
      <c r="N338" s="169"/>
      <c r="O338" s="169"/>
      <c r="P338" s="169"/>
      <c r="Q338" s="169"/>
      <c r="R338" s="169"/>
      <c r="S338" s="169"/>
      <c r="T338" s="169"/>
    </row>
    <row r="339" spans="14:20" ht="18.5" x14ac:dyDescent="0.35">
      <c r="N339" s="169"/>
      <c r="O339" s="169"/>
      <c r="P339" s="169"/>
      <c r="Q339" s="169"/>
      <c r="R339" s="169"/>
      <c r="S339" s="169"/>
      <c r="T339" s="169"/>
    </row>
    <row r="340" spans="14:20" ht="18.5" x14ac:dyDescent="0.35">
      <c r="N340" s="169"/>
      <c r="O340" s="169"/>
      <c r="P340" s="169"/>
      <c r="Q340" s="169"/>
      <c r="R340" s="169"/>
      <c r="S340" s="169"/>
      <c r="T340" s="169"/>
    </row>
    <row r="341" spans="14:20" ht="18.5" x14ac:dyDescent="0.35">
      <c r="N341" s="169"/>
      <c r="O341" s="169"/>
      <c r="P341" s="169"/>
      <c r="Q341" s="169"/>
      <c r="R341" s="169"/>
      <c r="S341" s="169"/>
      <c r="T341" s="169"/>
    </row>
    <row r="342" spans="14:20" ht="18.5" x14ac:dyDescent="0.35">
      <c r="N342" s="169"/>
      <c r="O342" s="169"/>
      <c r="P342" s="169"/>
      <c r="Q342" s="169"/>
      <c r="R342" s="169"/>
      <c r="S342" s="169"/>
      <c r="T342" s="169"/>
    </row>
    <row r="343" spans="14:20" ht="18.5" x14ac:dyDescent="0.35">
      <c r="N343" s="169"/>
      <c r="O343" s="169"/>
      <c r="P343" s="169"/>
      <c r="Q343" s="169"/>
      <c r="R343" s="169"/>
      <c r="S343" s="169"/>
      <c r="T343" s="169"/>
    </row>
    <row r="344" spans="14:20" ht="18.5" x14ac:dyDescent="0.35">
      <c r="N344" s="169"/>
      <c r="O344" s="169"/>
      <c r="P344" s="169"/>
      <c r="Q344" s="169"/>
      <c r="R344" s="169"/>
      <c r="S344" s="169"/>
      <c r="T344" s="169"/>
    </row>
    <row r="345" spans="14:20" ht="18.5" x14ac:dyDescent="0.35">
      <c r="N345" s="169"/>
      <c r="O345" s="169"/>
      <c r="P345" s="169"/>
      <c r="Q345" s="169"/>
      <c r="R345" s="169"/>
      <c r="S345" s="169"/>
      <c r="T345" s="169"/>
    </row>
    <row r="346" spans="14:20" ht="18.5" x14ac:dyDescent="0.35">
      <c r="N346" s="169"/>
      <c r="O346" s="169"/>
      <c r="P346" s="169"/>
      <c r="Q346" s="169"/>
      <c r="R346" s="169"/>
      <c r="S346" s="169"/>
      <c r="T346" s="169"/>
    </row>
    <row r="347" spans="14:20" ht="18.5" x14ac:dyDescent="0.35">
      <c r="N347" s="169"/>
      <c r="O347" s="169"/>
      <c r="P347" s="169"/>
      <c r="Q347" s="169"/>
      <c r="R347" s="169"/>
      <c r="S347" s="169"/>
      <c r="T347" s="169"/>
    </row>
    <row r="348" spans="14:20" ht="18.5" x14ac:dyDescent="0.35">
      <c r="N348" s="169"/>
      <c r="O348" s="169"/>
      <c r="P348" s="169"/>
      <c r="Q348" s="169"/>
      <c r="R348" s="169"/>
      <c r="S348" s="169"/>
      <c r="T348" s="169"/>
    </row>
    <row r="349" spans="14:20" ht="18.5" x14ac:dyDescent="0.35">
      <c r="N349" s="169"/>
      <c r="O349" s="169"/>
      <c r="P349" s="169"/>
      <c r="Q349" s="169"/>
      <c r="R349" s="169"/>
      <c r="S349" s="169"/>
      <c r="T349" s="169"/>
    </row>
    <row r="350" spans="14:20" ht="18.5" x14ac:dyDescent="0.35">
      <c r="N350" s="169"/>
      <c r="O350" s="169"/>
      <c r="P350" s="169"/>
      <c r="Q350" s="169"/>
      <c r="R350" s="169"/>
      <c r="S350" s="169"/>
      <c r="T350" s="169"/>
    </row>
    <row r="351" spans="14:20" ht="18.5" x14ac:dyDescent="0.35">
      <c r="N351" s="169"/>
      <c r="O351" s="169"/>
      <c r="P351" s="169"/>
      <c r="Q351" s="169"/>
      <c r="R351" s="169"/>
      <c r="S351" s="169"/>
      <c r="T351" s="169"/>
    </row>
    <row r="352" spans="14:20" ht="18.5" x14ac:dyDescent="0.35">
      <c r="N352" s="169"/>
      <c r="O352" s="169"/>
      <c r="P352" s="169"/>
      <c r="Q352" s="169"/>
      <c r="R352" s="169"/>
      <c r="S352" s="169"/>
      <c r="T352" s="169"/>
    </row>
    <row r="353" spans="14:20" ht="18.5" x14ac:dyDescent="0.35">
      <c r="N353" s="169"/>
      <c r="O353" s="169"/>
      <c r="P353" s="169"/>
      <c r="Q353" s="169"/>
      <c r="R353" s="169"/>
      <c r="S353" s="169"/>
      <c r="T353" s="169"/>
    </row>
    <row r="354" spans="14:20" ht="18.5" x14ac:dyDescent="0.35">
      <c r="N354" s="169"/>
      <c r="O354" s="169"/>
      <c r="P354" s="169"/>
      <c r="Q354" s="169"/>
      <c r="R354" s="169"/>
      <c r="S354" s="169"/>
      <c r="T354" s="169"/>
    </row>
    <row r="355" spans="14:20" ht="18.5" x14ac:dyDescent="0.35">
      <c r="N355" s="169"/>
      <c r="O355" s="169"/>
      <c r="P355" s="169"/>
      <c r="Q355" s="169"/>
      <c r="R355" s="169"/>
      <c r="S355" s="169"/>
      <c r="T355" s="169"/>
    </row>
    <row r="356" spans="14:20" ht="18.5" x14ac:dyDescent="0.35">
      <c r="N356" s="169"/>
      <c r="O356" s="169"/>
      <c r="P356" s="169"/>
      <c r="Q356" s="169"/>
      <c r="R356" s="169"/>
      <c r="S356" s="169"/>
      <c r="T356" s="169"/>
    </row>
    <row r="357" spans="14:20" ht="18.5" x14ac:dyDescent="0.35">
      <c r="N357" s="169"/>
      <c r="O357" s="169"/>
      <c r="P357" s="169"/>
      <c r="Q357" s="169"/>
      <c r="R357" s="169"/>
      <c r="S357" s="169"/>
      <c r="T357" s="169"/>
    </row>
    <row r="358" spans="14:20" ht="18.5" x14ac:dyDescent="0.35">
      <c r="N358" s="169"/>
      <c r="O358" s="169"/>
      <c r="P358" s="169"/>
      <c r="Q358" s="169"/>
      <c r="R358" s="169"/>
      <c r="S358" s="169"/>
      <c r="T358" s="169"/>
    </row>
    <row r="359" spans="14:20" ht="18.5" x14ac:dyDescent="0.35">
      <c r="N359" s="169"/>
      <c r="O359" s="169"/>
      <c r="P359" s="169"/>
      <c r="Q359" s="169"/>
      <c r="R359" s="169"/>
      <c r="S359" s="169"/>
      <c r="T359" s="169"/>
    </row>
    <row r="360" spans="14:20" ht="18.5" x14ac:dyDescent="0.35">
      <c r="N360" s="169"/>
      <c r="O360" s="169"/>
      <c r="P360" s="169"/>
      <c r="Q360" s="169"/>
      <c r="R360" s="169"/>
      <c r="S360" s="169"/>
      <c r="T360" s="169"/>
    </row>
    <row r="361" spans="14:20" ht="18.5" x14ac:dyDescent="0.35">
      <c r="N361" s="169"/>
      <c r="O361" s="169"/>
      <c r="P361" s="169"/>
      <c r="Q361" s="169"/>
      <c r="R361" s="169"/>
      <c r="S361" s="169"/>
      <c r="T361" s="169"/>
    </row>
    <row r="362" spans="14:20" ht="18.5" x14ac:dyDescent="0.35">
      <c r="N362" s="169"/>
      <c r="O362" s="169"/>
      <c r="P362" s="169"/>
      <c r="Q362" s="169"/>
      <c r="R362" s="169"/>
      <c r="S362" s="169"/>
      <c r="T362" s="169"/>
    </row>
    <row r="363" spans="14:20" ht="18.5" x14ac:dyDescent="0.35">
      <c r="N363" s="169"/>
      <c r="O363" s="169"/>
      <c r="P363" s="169"/>
      <c r="Q363" s="169"/>
      <c r="R363" s="169"/>
      <c r="S363" s="169"/>
      <c r="T363" s="169"/>
    </row>
    <row r="364" spans="14:20" ht="18.5" x14ac:dyDescent="0.35">
      <c r="N364" s="169"/>
      <c r="O364" s="169"/>
      <c r="P364" s="169"/>
      <c r="Q364" s="169"/>
      <c r="R364" s="169"/>
      <c r="S364" s="169"/>
      <c r="T364" s="169"/>
    </row>
    <row r="365" spans="14:20" ht="18.5" x14ac:dyDescent="0.35">
      <c r="N365" s="169"/>
      <c r="O365" s="169"/>
      <c r="P365" s="169"/>
      <c r="Q365" s="169"/>
      <c r="R365" s="169"/>
      <c r="S365" s="169"/>
      <c r="T365" s="169"/>
    </row>
    <row r="366" spans="14:20" ht="18.5" x14ac:dyDescent="0.35">
      <c r="N366" s="169"/>
      <c r="O366" s="169"/>
      <c r="P366" s="169"/>
      <c r="Q366" s="169"/>
      <c r="R366" s="169"/>
      <c r="S366" s="169"/>
      <c r="T366" s="169"/>
    </row>
    <row r="367" spans="14:20" ht="18.5" x14ac:dyDescent="0.35">
      <c r="N367" s="169"/>
      <c r="O367" s="169"/>
      <c r="P367" s="169"/>
      <c r="Q367" s="169"/>
      <c r="R367" s="169"/>
      <c r="S367" s="169"/>
      <c r="T367" s="169"/>
    </row>
    <row r="368" spans="14:20" ht="18.5" x14ac:dyDescent="0.35">
      <c r="N368" s="169"/>
      <c r="O368" s="169"/>
      <c r="P368" s="169"/>
      <c r="Q368" s="169"/>
      <c r="R368" s="169"/>
      <c r="S368" s="169"/>
      <c r="T368" s="169"/>
    </row>
    <row r="369" spans="14:20" ht="18.5" x14ac:dyDescent="0.35">
      <c r="N369" s="169"/>
      <c r="O369" s="169"/>
      <c r="P369" s="169"/>
      <c r="Q369" s="169"/>
      <c r="R369" s="169"/>
      <c r="S369" s="169"/>
      <c r="T369" s="169"/>
    </row>
    <row r="370" spans="14:20" ht="18.5" x14ac:dyDescent="0.35">
      <c r="N370" s="169"/>
      <c r="O370" s="169"/>
      <c r="P370" s="169"/>
      <c r="Q370" s="169"/>
      <c r="R370" s="169"/>
      <c r="S370" s="169"/>
      <c r="T370" s="169"/>
    </row>
    <row r="371" spans="14:20" ht="18.5" x14ac:dyDescent="0.35">
      <c r="N371" s="169"/>
      <c r="O371" s="169"/>
      <c r="P371" s="169"/>
      <c r="Q371" s="169"/>
      <c r="R371" s="169"/>
      <c r="S371" s="169"/>
      <c r="T371" s="169"/>
    </row>
    <row r="372" spans="14:20" ht="18.5" x14ac:dyDescent="0.35">
      <c r="N372" s="169"/>
      <c r="O372" s="169"/>
      <c r="P372" s="169"/>
      <c r="Q372" s="169"/>
      <c r="R372" s="169"/>
      <c r="S372" s="169"/>
      <c r="T372" s="169"/>
    </row>
    <row r="373" spans="14:20" ht="18.5" x14ac:dyDescent="0.35">
      <c r="N373" s="169"/>
      <c r="O373" s="169"/>
      <c r="P373" s="169"/>
      <c r="Q373" s="169"/>
      <c r="R373" s="169"/>
      <c r="S373" s="169"/>
      <c r="T373" s="169"/>
    </row>
    <row r="374" spans="14:20" ht="18.5" x14ac:dyDescent="0.35">
      <c r="N374" s="169"/>
      <c r="O374" s="169"/>
      <c r="P374" s="169"/>
      <c r="Q374" s="169"/>
      <c r="R374" s="169"/>
      <c r="S374" s="169"/>
      <c r="T374" s="169"/>
    </row>
    <row r="375" spans="14:20" ht="18.5" x14ac:dyDescent="0.35">
      <c r="N375" s="169"/>
      <c r="O375" s="169"/>
      <c r="P375" s="169"/>
      <c r="Q375" s="169"/>
      <c r="R375" s="169"/>
      <c r="S375" s="169"/>
      <c r="T375" s="169"/>
    </row>
    <row r="376" spans="14:20" ht="18.5" x14ac:dyDescent="0.35">
      <c r="N376" s="169"/>
      <c r="O376" s="169"/>
      <c r="P376" s="169"/>
      <c r="Q376" s="169"/>
      <c r="R376" s="169"/>
      <c r="S376" s="169"/>
      <c r="T376" s="169"/>
    </row>
    <row r="377" spans="14:20" ht="18.5" x14ac:dyDescent="0.35">
      <c r="N377" s="169"/>
      <c r="O377" s="169"/>
      <c r="P377" s="169"/>
      <c r="Q377" s="169"/>
      <c r="R377" s="169"/>
      <c r="S377" s="169"/>
      <c r="T377" s="169"/>
    </row>
    <row r="378" spans="14:20" ht="18.5" x14ac:dyDescent="0.35">
      <c r="N378" s="169"/>
      <c r="O378" s="169"/>
      <c r="P378" s="169"/>
      <c r="Q378" s="169"/>
      <c r="R378" s="169"/>
      <c r="S378" s="169"/>
      <c r="T378" s="169"/>
    </row>
    <row r="379" spans="14:20" ht="18.5" x14ac:dyDescent="0.35">
      <c r="N379" s="169"/>
      <c r="O379" s="169"/>
      <c r="P379" s="169"/>
      <c r="Q379" s="169"/>
      <c r="R379" s="169"/>
      <c r="S379" s="169"/>
      <c r="T379" s="169"/>
    </row>
    <row r="380" spans="14:20" ht="18.5" x14ac:dyDescent="0.35">
      <c r="N380" s="169"/>
      <c r="O380" s="169"/>
      <c r="P380" s="169"/>
      <c r="Q380" s="169"/>
      <c r="R380" s="169"/>
      <c r="S380" s="169"/>
      <c r="T380" s="169"/>
    </row>
    <row r="381" spans="14:20" ht="18.5" x14ac:dyDescent="0.35">
      <c r="N381" s="169"/>
      <c r="O381" s="169"/>
      <c r="P381" s="169"/>
      <c r="Q381" s="169"/>
      <c r="R381" s="169"/>
      <c r="S381" s="169"/>
      <c r="T381" s="169"/>
    </row>
    <row r="382" spans="14:20" ht="18.5" x14ac:dyDescent="0.35">
      <c r="N382" s="169"/>
      <c r="O382" s="169"/>
      <c r="P382" s="169"/>
      <c r="Q382" s="169"/>
      <c r="R382" s="169"/>
      <c r="S382" s="169"/>
      <c r="T382" s="169"/>
    </row>
    <row r="383" spans="14:20" ht="18.5" x14ac:dyDescent="0.35">
      <c r="N383" s="169"/>
      <c r="O383" s="169"/>
      <c r="P383" s="169"/>
      <c r="Q383" s="169"/>
      <c r="R383" s="169"/>
      <c r="S383" s="169"/>
      <c r="T383" s="169"/>
    </row>
    <row r="384" spans="14:20" ht="18.5" x14ac:dyDescent="0.35">
      <c r="N384" s="169"/>
      <c r="O384" s="169"/>
      <c r="P384" s="169"/>
      <c r="Q384" s="169"/>
      <c r="R384" s="169"/>
      <c r="S384" s="169"/>
      <c r="T384" s="169"/>
    </row>
    <row r="385" spans="14:20" ht="18.5" x14ac:dyDescent="0.35">
      <c r="N385" s="169"/>
      <c r="O385" s="169"/>
      <c r="P385" s="169"/>
      <c r="Q385" s="169"/>
      <c r="R385" s="169"/>
      <c r="S385" s="169"/>
      <c r="T385" s="169"/>
    </row>
    <row r="386" spans="14:20" ht="18.5" x14ac:dyDescent="0.35">
      <c r="N386" s="169"/>
      <c r="O386" s="169"/>
      <c r="P386" s="169"/>
      <c r="Q386" s="169"/>
      <c r="R386" s="169"/>
      <c r="S386" s="169"/>
      <c r="T386" s="169"/>
    </row>
    <row r="387" spans="14:20" ht="18.5" x14ac:dyDescent="0.35">
      <c r="N387" s="169"/>
      <c r="O387" s="169"/>
      <c r="P387" s="169"/>
      <c r="Q387" s="169"/>
      <c r="R387" s="169"/>
      <c r="S387" s="169"/>
      <c r="T387" s="169"/>
    </row>
    <row r="388" spans="14:20" ht="18.5" x14ac:dyDescent="0.35">
      <c r="N388" s="169"/>
      <c r="O388" s="169"/>
      <c r="P388" s="169"/>
      <c r="Q388" s="169"/>
      <c r="R388" s="169"/>
      <c r="S388" s="169"/>
      <c r="T388" s="169"/>
    </row>
    <row r="389" spans="14:20" ht="18.5" x14ac:dyDescent="0.35">
      <c r="N389" s="169"/>
      <c r="O389" s="169"/>
      <c r="P389" s="169"/>
      <c r="Q389" s="169"/>
      <c r="R389" s="169"/>
      <c r="S389" s="169"/>
      <c r="T389" s="169"/>
    </row>
    <row r="390" spans="14:20" ht="18.5" x14ac:dyDescent="0.35">
      <c r="N390" s="169"/>
      <c r="O390" s="169"/>
      <c r="P390" s="169"/>
      <c r="Q390" s="169"/>
      <c r="R390" s="169"/>
      <c r="S390" s="169"/>
      <c r="T390" s="169"/>
    </row>
    <row r="391" spans="14:20" ht="18.5" x14ac:dyDescent="0.35">
      <c r="N391" s="169"/>
      <c r="O391" s="169"/>
      <c r="P391" s="169"/>
      <c r="Q391" s="169"/>
      <c r="R391" s="169"/>
      <c r="S391" s="169"/>
      <c r="T391" s="169"/>
    </row>
    <row r="392" spans="14:20" ht="18.5" x14ac:dyDescent="0.35">
      <c r="N392" s="169"/>
      <c r="O392" s="169"/>
      <c r="P392" s="169"/>
      <c r="Q392" s="169"/>
      <c r="R392" s="169"/>
      <c r="S392" s="169"/>
      <c r="T392" s="169"/>
    </row>
    <row r="393" spans="14:20" ht="18.5" x14ac:dyDescent="0.35">
      <c r="N393" s="169"/>
      <c r="O393" s="169"/>
      <c r="P393" s="169"/>
      <c r="Q393" s="169"/>
      <c r="R393" s="169"/>
      <c r="S393" s="169"/>
      <c r="T393" s="169"/>
    </row>
    <row r="394" spans="14:20" ht="18.5" x14ac:dyDescent="0.35">
      <c r="N394" s="169"/>
      <c r="O394" s="169"/>
      <c r="P394" s="169"/>
      <c r="Q394" s="169"/>
      <c r="R394" s="169"/>
      <c r="S394" s="169"/>
      <c r="T394" s="169"/>
    </row>
    <row r="395" spans="14:20" ht="18.5" x14ac:dyDescent="0.35">
      <c r="N395" s="169"/>
      <c r="O395" s="169"/>
      <c r="P395" s="169"/>
      <c r="Q395" s="169"/>
      <c r="R395" s="169"/>
      <c r="S395" s="169"/>
      <c r="T395" s="169"/>
    </row>
    <row r="396" spans="14:20" ht="18.5" x14ac:dyDescent="0.35">
      <c r="N396" s="169"/>
      <c r="O396" s="169"/>
      <c r="P396" s="169"/>
      <c r="Q396" s="169"/>
      <c r="R396" s="169"/>
      <c r="S396" s="169"/>
      <c r="T396" s="169"/>
    </row>
    <row r="397" spans="14:20" ht="18.5" x14ac:dyDescent="0.35">
      <c r="N397" s="169"/>
      <c r="O397" s="169"/>
      <c r="P397" s="169"/>
      <c r="Q397" s="169"/>
      <c r="R397" s="169"/>
      <c r="S397" s="169"/>
      <c r="T397" s="169"/>
    </row>
    <row r="398" spans="14:20" ht="18.5" x14ac:dyDescent="0.35">
      <c r="N398" s="169"/>
      <c r="O398" s="169"/>
      <c r="P398" s="169"/>
      <c r="Q398" s="169"/>
      <c r="R398" s="169"/>
      <c r="S398" s="169"/>
      <c r="T398" s="169"/>
    </row>
    <row r="399" spans="14:20" ht="18.5" x14ac:dyDescent="0.35">
      <c r="N399" s="169"/>
      <c r="O399" s="169"/>
      <c r="P399" s="169"/>
      <c r="Q399" s="169"/>
      <c r="R399" s="169"/>
      <c r="S399" s="169"/>
      <c r="T399" s="169"/>
    </row>
    <row r="400" spans="14:20" ht="18.5" x14ac:dyDescent="0.35">
      <c r="N400" s="169"/>
      <c r="O400" s="169"/>
      <c r="P400" s="169"/>
      <c r="Q400" s="169"/>
      <c r="R400" s="169"/>
      <c r="S400" s="169"/>
      <c r="T400" s="169"/>
    </row>
    <row r="401" spans="14:20" ht="18.5" x14ac:dyDescent="0.35">
      <c r="N401" s="169"/>
      <c r="O401" s="169"/>
      <c r="P401" s="169"/>
      <c r="Q401" s="169"/>
      <c r="R401" s="169"/>
      <c r="S401" s="169"/>
      <c r="T401" s="169"/>
    </row>
    <row r="402" spans="14:20" ht="18.5" x14ac:dyDescent="0.35">
      <c r="N402" s="169"/>
      <c r="O402" s="169"/>
      <c r="P402" s="169"/>
      <c r="Q402" s="169"/>
      <c r="R402" s="169"/>
      <c r="S402" s="169"/>
      <c r="T402" s="169"/>
    </row>
    <row r="403" spans="14:20" ht="18.5" x14ac:dyDescent="0.35">
      <c r="N403" s="169"/>
      <c r="O403" s="169"/>
      <c r="P403" s="169"/>
      <c r="Q403" s="169"/>
      <c r="R403" s="169"/>
      <c r="S403" s="169"/>
      <c r="T403" s="169"/>
    </row>
    <row r="404" spans="14:20" ht="18.5" x14ac:dyDescent="0.35">
      <c r="N404" s="169"/>
      <c r="O404" s="169"/>
      <c r="P404" s="169"/>
      <c r="Q404" s="169"/>
      <c r="R404" s="169"/>
      <c r="S404" s="169"/>
      <c r="T404" s="169"/>
    </row>
    <row r="405" spans="14:20" ht="18.5" x14ac:dyDescent="0.35">
      <c r="N405" s="169"/>
      <c r="O405" s="169"/>
      <c r="P405" s="169"/>
      <c r="Q405" s="169"/>
      <c r="R405" s="169"/>
      <c r="S405" s="169"/>
      <c r="T405" s="169"/>
    </row>
    <row r="406" spans="14:20" ht="18.5" x14ac:dyDescent="0.35">
      <c r="N406" s="169"/>
      <c r="O406" s="169"/>
      <c r="P406" s="169"/>
      <c r="Q406" s="169"/>
      <c r="R406" s="169"/>
      <c r="S406" s="169"/>
      <c r="T406" s="169"/>
    </row>
    <row r="407" spans="14:20" ht="18.5" x14ac:dyDescent="0.35">
      <c r="N407" s="169"/>
      <c r="O407" s="169"/>
      <c r="P407" s="169"/>
      <c r="Q407" s="169"/>
      <c r="R407" s="169"/>
      <c r="S407" s="169"/>
      <c r="T407" s="169"/>
    </row>
    <row r="408" spans="14:20" ht="18.5" x14ac:dyDescent="0.35">
      <c r="N408" s="169"/>
      <c r="O408" s="169"/>
      <c r="P408" s="169"/>
      <c r="Q408" s="169"/>
      <c r="R408" s="169"/>
      <c r="S408" s="169"/>
      <c r="T408" s="169"/>
    </row>
    <row r="409" spans="14:20" ht="18.5" x14ac:dyDescent="0.35">
      <c r="N409" s="169"/>
      <c r="O409" s="169"/>
      <c r="P409" s="169"/>
      <c r="Q409" s="169"/>
      <c r="R409" s="169"/>
      <c r="S409" s="169"/>
      <c r="T409" s="169"/>
    </row>
    <row r="410" spans="14:20" ht="18.5" x14ac:dyDescent="0.35">
      <c r="N410" s="169"/>
      <c r="O410" s="169"/>
      <c r="P410" s="169"/>
      <c r="Q410" s="169"/>
      <c r="R410" s="169"/>
      <c r="S410" s="169"/>
      <c r="T410" s="169"/>
    </row>
    <row r="411" spans="14:20" ht="18.5" x14ac:dyDescent="0.35">
      <c r="N411" s="169"/>
      <c r="O411" s="169"/>
      <c r="P411" s="169"/>
      <c r="Q411" s="169"/>
      <c r="R411" s="169"/>
      <c r="S411" s="169"/>
      <c r="T411" s="169"/>
    </row>
    <row r="412" spans="14:20" ht="18.5" x14ac:dyDescent="0.35">
      <c r="N412" s="169"/>
      <c r="O412" s="169"/>
      <c r="P412" s="169"/>
      <c r="Q412" s="169"/>
      <c r="R412" s="169"/>
      <c r="S412" s="169"/>
      <c r="T412" s="169"/>
    </row>
    <row r="413" spans="14:20" ht="18.5" x14ac:dyDescent="0.35">
      <c r="N413" s="169"/>
      <c r="O413" s="169"/>
      <c r="P413" s="169"/>
      <c r="Q413" s="169"/>
      <c r="R413" s="169"/>
      <c r="S413" s="169"/>
      <c r="T413" s="169"/>
    </row>
    <row r="414" spans="14:20" ht="18.5" x14ac:dyDescent="0.35">
      <c r="N414" s="169"/>
      <c r="O414" s="169"/>
      <c r="P414" s="169"/>
      <c r="Q414" s="169"/>
      <c r="R414" s="169"/>
      <c r="S414" s="169"/>
      <c r="T414" s="169"/>
    </row>
    <row r="415" spans="14:20" ht="18.5" x14ac:dyDescent="0.35">
      <c r="N415" s="169"/>
      <c r="O415" s="169"/>
      <c r="P415" s="169"/>
      <c r="Q415" s="169"/>
      <c r="R415" s="169"/>
      <c r="S415" s="169"/>
      <c r="T415" s="169"/>
    </row>
    <row r="416" spans="14:20" ht="18.5" x14ac:dyDescent="0.35">
      <c r="N416" s="169"/>
      <c r="O416" s="169"/>
      <c r="P416" s="169"/>
      <c r="Q416" s="169"/>
      <c r="R416" s="169"/>
      <c r="S416" s="169"/>
      <c r="T416" s="169"/>
    </row>
    <row r="417" spans="14:20" ht="18.5" x14ac:dyDescent="0.35">
      <c r="N417" s="169"/>
      <c r="O417" s="169"/>
      <c r="P417" s="169"/>
      <c r="Q417" s="169"/>
      <c r="R417" s="169"/>
      <c r="S417" s="169"/>
      <c r="T417" s="169"/>
    </row>
    <row r="418" spans="14:20" ht="18.5" x14ac:dyDescent="0.35">
      <c r="N418" s="169"/>
      <c r="O418" s="169"/>
      <c r="P418" s="169"/>
      <c r="Q418" s="169"/>
      <c r="R418" s="169"/>
      <c r="S418" s="169"/>
      <c r="T418" s="169"/>
    </row>
    <row r="419" spans="14:20" ht="18.5" x14ac:dyDescent="0.35">
      <c r="N419" s="169"/>
      <c r="O419" s="169"/>
      <c r="P419" s="169"/>
      <c r="Q419" s="169"/>
      <c r="R419" s="169"/>
      <c r="S419" s="169"/>
      <c r="T419" s="169"/>
    </row>
    <row r="420" spans="14:20" ht="18.5" x14ac:dyDescent="0.35">
      <c r="N420" s="169"/>
      <c r="O420" s="169"/>
      <c r="P420" s="169"/>
      <c r="Q420" s="169"/>
      <c r="R420" s="169"/>
      <c r="S420" s="169"/>
      <c r="T420" s="169"/>
    </row>
    <row r="421" spans="14:20" ht="18.5" x14ac:dyDescent="0.35">
      <c r="N421" s="169"/>
      <c r="O421" s="169"/>
      <c r="P421" s="169"/>
      <c r="Q421" s="169"/>
      <c r="R421" s="169"/>
      <c r="S421" s="169"/>
      <c r="T421" s="169"/>
    </row>
    <row r="422" spans="14:20" ht="18.5" x14ac:dyDescent="0.35">
      <c r="N422" s="169"/>
      <c r="O422" s="169"/>
      <c r="P422" s="169"/>
      <c r="Q422" s="169"/>
      <c r="R422" s="169"/>
      <c r="S422" s="169"/>
      <c r="T422" s="169"/>
    </row>
    <row r="423" spans="14:20" ht="18.5" x14ac:dyDescent="0.35">
      <c r="N423" s="169"/>
      <c r="O423" s="169"/>
      <c r="P423" s="169"/>
      <c r="Q423" s="169"/>
      <c r="R423" s="169"/>
      <c r="S423" s="169"/>
      <c r="T423" s="169"/>
    </row>
    <row r="424" spans="14:20" ht="18.5" x14ac:dyDescent="0.35">
      <c r="N424" s="169"/>
      <c r="O424" s="169"/>
      <c r="P424" s="169"/>
      <c r="Q424" s="169"/>
      <c r="R424" s="169"/>
      <c r="S424" s="169"/>
      <c r="T424" s="169"/>
    </row>
    <row r="425" spans="14:20" ht="18.5" x14ac:dyDescent="0.35">
      <c r="N425" s="169"/>
      <c r="O425" s="169"/>
      <c r="P425" s="169"/>
      <c r="Q425" s="169"/>
      <c r="R425" s="169"/>
      <c r="S425" s="169"/>
      <c r="T425" s="169"/>
    </row>
    <row r="426" spans="14:20" ht="18.5" x14ac:dyDescent="0.35">
      <c r="N426" s="169"/>
      <c r="O426" s="169"/>
      <c r="P426" s="169"/>
      <c r="Q426" s="169"/>
      <c r="R426" s="169"/>
      <c r="S426" s="169"/>
      <c r="T426" s="169"/>
    </row>
    <row r="427" spans="14:20" ht="18.5" x14ac:dyDescent="0.35">
      <c r="N427" s="169"/>
      <c r="O427" s="169"/>
      <c r="P427" s="169"/>
      <c r="Q427" s="169"/>
      <c r="R427" s="169"/>
      <c r="S427" s="169"/>
      <c r="T427" s="169"/>
    </row>
    <row r="428" spans="14:20" ht="18.5" x14ac:dyDescent="0.35">
      <c r="N428" s="169"/>
      <c r="O428" s="169"/>
      <c r="P428" s="169"/>
      <c r="Q428" s="169"/>
      <c r="R428" s="169"/>
      <c r="S428" s="169"/>
      <c r="T428" s="169"/>
    </row>
    <row r="429" spans="14:20" ht="18.5" x14ac:dyDescent="0.35">
      <c r="N429" s="169"/>
      <c r="O429" s="169"/>
      <c r="P429" s="169"/>
      <c r="Q429" s="169"/>
      <c r="R429" s="169"/>
      <c r="S429" s="169"/>
      <c r="T429" s="169"/>
    </row>
    <row r="430" spans="14:20" ht="18.5" x14ac:dyDescent="0.35">
      <c r="N430" s="169"/>
      <c r="O430" s="169"/>
      <c r="P430" s="169"/>
      <c r="Q430" s="169"/>
      <c r="R430" s="169"/>
      <c r="S430" s="169"/>
      <c r="T430" s="169"/>
    </row>
    <row r="431" spans="14:20" ht="18.5" x14ac:dyDescent="0.35">
      <c r="N431" s="169"/>
      <c r="O431" s="169"/>
      <c r="P431" s="169"/>
      <c r="Q431" s="169"/>
      <c r="R431" s="169"/>
      <c r="S431" s="169"/>
      <c r="T431" s="169"/>
    </row>
    <row r="432" spans="14:20" ht="18.5" x14ac:dyDescent="0.35">
      <c r="N432" s="169"/>
      <c r="O432" s="169"/>
      <c r="P432" s="169"/>
      <c r="Q432" s="169"/>
      <c r="R432" s="169"/>
      <c r="S432" s="169"/>
      <c r="T432" s="169"/>
    </row>
    <row r="433" spans="14:20" ht="18.5" x14ac:dyDescent="0.35">
      <c r="N433" s="169"/>
      <c r="O433" s="169"/>
      <c r="P433" s="169"/>
      <c r="Q433" s="169"/>
      <c r="R433" s="169"/>
      <c r="S433" s="169"/>
      <c r="T433" s="169"/>
    </row>
    <row r="434" spans="14:20" ht="18.5" x14ac:dyDescent="0.35">
      <c r="N434" s="169"/>
      <c r="O434" s="169"/>
      <c r="P434" s="169"/>
      <c r="Q434" s="169"/>
      <c r="R434" s="169"/>
      <c r="S434" s="169"/>
      <c r="T434" s="169"/>
    </row>
    <row r="435" spans="14:20" ht="18.5" x14ac:dyDescent="0.35">
      <c r="N435" s="169"/>
      <c r="O435" s="169"/>
      <c r="P435" s="169"/>
      <c r="Q435" s="169"/>
      <c r="R435" s="169"/>
      <c r="S435" s="169"/>
      <c r="T435" s="169"/>
    </row>
    <row r="436" spans="14:20" ht="18.5" x14ac:dyDescent="0.35">
      <c r="N436" s="169"/>
      <c r="O436" s="169"/>
      <c r="P436" s="169"/>
      <c r="Q436" s="169"/>
      <c r="R436" s="169"/>
      <c r="S436" s="169"/>
      <c r="T436" s="169"/>
    </row>
    <row r="437" spans="14:20" ht="18.5" x14ac:dyDescent="0.35">
      <c r="N437" s="169"/>
      <c r="O437" s="169"/>
      <c r="P437" s="169"/>
      <c r="Q437" s="169"/>
      <c r="R437" s="169"/>
      <c r="S437" s="169"/>
      <c r="T437" s="169"/>
    </row>
    <row r="438" spans="14:20" ht="18.5" x14ac:dyDescent="0.35">
      <c r="N438" s="169"/>
      <c r="O438" s="169"/>
      <c r="P438" s="169"/>
      <c r="Q438" s="169"/>
      <c r="R438" s="169"/>
      <c r="S438" s="169"/>
      <c r="T438" s="169"/>
    </row>
    <row r="439" spans="14:20" ht="18.5" x14ac:dyDescent="0.35">
      <c r="N439" s="169"/>
      <c r="O439" s="169"/>
      <c r="P439" s="169"/>
      <c r="Q439" s="169"/>
      <c r="R439" s="169"/>
      <c r="S439" s="169"/>
      <c r="T439" s="169"/>
    </row>
    <row r="440" spans="14:20" ht="18.5" x14ac:dyDescent="0.35">
      <c r="N440" s="169"/>
      <c r="O440" s="169"/>
      <c r="P440" s="169"/>
      <c r="Q440" s="169"/>
      <c r="R440" s="169"/>
      <c r="S440" s="169"/>
      <c r="T440" s="169"/>
    </row>
    <row r="441" spans="14:20" ht="18.5" x14ac:dyDescent="0.35">
      <c r="N441" s="169"/>
      <c r="O441" s="169"/>
      <c r="P441" s="169"/>
      <c r="Q441" s="169"/>
      <c r="R441" s="169"/>
      <c r="S441" s="169"/>
      <c r="T441" s="169"/>
    </row>
    <row r="442" spans="14:20" ht="18.5" x14ac:dyDescent="0.35">
      <c r="N442" s="169"/>
      <c r="O442" s="169"/>
      <c r="P442" s="169"/>
      <c r="Q442" s="169"/>
      <c r="R442" s="169"/>
      <c r="S442" s="169"/>
      <c r="T442" s="169"/>
    </row>
    <row r="443" spans="14:20" ht="18.5" x14ac:dyDescent="0.35">
      <c r="N443" s="169"/>
      <c r="O443" s="169"/>
      <c r="P443" s="169"/>
      <c r="Q443" s="169"/>
      <c r="R443" s="169"/>
      <c r="S443" s="169"/>
      <c r="T443" s="169"/>
    </row>
    <row r="444" spans="14:20" ht="18.5" x14ac:dyDescent="0.35">
      <c r="N444" s="169"/>
      <c r="O444" s="169"/>
      <c r="P444" s="169"/>
      <c r="Q444" s="169"/>
      <c r="R444" s="169"/>
      <c r="S444" s="169"/>
      <c r="T444" s="169"/>
    </row>
    <row r="445" spans="14:20" ht="18.5" x14ac:dyDescent="0.35">
      <c r="N445" s="169"/>
      <c r="O445" s="169"/>
      <c r="P445" s="169"/>
      <c r="Q445" s="169"/>
      <c r="R445" s="169"/>
      <c r="S445" s="169"/>
      <c r="T445" s="169"/>
    </row>
    <row r="446" spans="14:20" ht="18.5" x14ac:dyDescent="0.35">
      <c r="N446" s="169"/>
      <c r="O446" s="169"/>
      <c r="P446" s="169"/>
      <c r="Q446" s="169"/>
      <c r="R446" s="169"/>
      <c r="S446" s="169"/>
      <c r="T446" s="169"/>
    </row>
    <row r="447" spans="14:20" ht="18.5" x14ac:dyDescent="0.35">
      <c r="N447" s="169"/>
      <c r="O447" s="169"/>
      <c r="P447" s="169"/>
      <c r="Q447" s="169"/>
      <c r="R447" s="169"/>
      <c r="S447" s="169"/>
      <c r="T447" s="169"/>
    </row>
    <row r="448" spans="14:20" ht="18.5" x14ac:dyDescent="0.35">
      <c r="N448" s="169"/>
      <c r="O448" s="169"/>
      <c r="P448" s="169"/>
      <c r="Q448" s="169"/>
      <c r="R448" s="169"/>
      <c r="S448" s="169"/>
      <c r="T448" s="169"/>
    </row>
    <row r="449" spans="14:20" ht="18.5" x14ac:dyDescent="0.35">
      <c r="N449" s="169"/>
      <c r="O449" s="169"/>
      <c r="P449" s="169"/>
      <c r="Q449" s="169"/>
      <c r="R449" s="169"/>
      <c r="S449" s="169"/>
      <c r="T449" s="169"/>
    </row>
    <row r="450" spans="14:20" ht="18.5" x14ac:dyDescent="0.35">
      <c r="N450" s="169"/>
      <c r="O450" s="169"/>
      <c r="P450" s="169"/>
      <c r="Q450" s="169"/>
      <c r="R450" s="169"/>
      <c r="S450" s="169"/>
      <c r="T450" s="169"/>
    </row>
    <row r="451" spans="14:20" ht="18.5" x14ac:dyDescent="0.35">
      <c r="N451" s="169"/>
      <c r="O451" s="169"/>
      <c r="P451" s="169"/>
      <c r="Q451" s="169"/>
      <c r="R451" s="169"/>
      <c r="S451" s="169"/>
      <c r="T451" s="169"/>
    </row>
    <row r="452" spans="14:20" ht="18.5" x14ac:dyDescent="0.35">
      <c r="N452" s="169"/>
      <c r="O452" s="169"/>
      <c r="P452" s="169"/>
      <c r="Q452" s="169"/>
      <c r="R452" s="169"/>
      <c r="S452" s="169"/>
      <c r="T452" s="169"/>
    </row>
    <row r="453" spans="14:20" ht="18.5" x14ac:dyDescent="0.35">
      <c r="N453" s="169"/>
      <c r="O453" s="169"/>
      <c r="P453" s="169"/>
      <c r="Q453" s="169"/>
      <c r="R453" s="169"/>
      <c r="S453" s="169"/>
      <c r="T453" s="169"/>
    </row>
    <row r="454" spans="14:20" ht="18.5" x14ac:dyDescent="0.35">
      <c r="N454" s="169"/>
      <c r="O454" s="169"/>
      <c r="P454" s="169"/>
      <c r="Q454" s="169"/>
      <c r="R454" s="169"/>
      <c r="S454" s="169"/>
      <c r="T454" s="169"/>
    </row>
    <row r="455" spans="14:20" ht="18.5" x14ac:dyDescent="0.35">
      <c r="N455" s="169"/>
      <c r="O455" s="169"/>
      <c r="P455" s="169"/>
      <c r="Q455" s="169"/>
      <c r="R455" s="169"/>
      <c r="S455" s="169"/>
      <c r="T455" s="169"/>
    </row>
    <row r="456" spans="14:20" ht="18.5" x14ac:dyDescent="0.35">
      <c r="N456" s="169"/>
      <c r="O456" s="169"/>
      <c r="P456" s="169"/>
      <c r="Q456" s="169"/>
      <c r="R456" s="169"/>
      <c r="S456" s="169"/>
      <c r="T456" s="169"/>
    </row>
    <row r="457" spans="14:20" ht="18.5" x14ac:dyDescent="0.35">
      <c r="N457" s="169"/>
      <c r="O457" s="169"/>
      <c r="P457" s="169"/>
      <c r="Q457" s="169"/>
      <c r="R457" s="169"/>
      <c r="S457" s="169"/>
      <c r="T457" s="169"/>
    </row>
    <row r="458" spans="14:20" ht="18.5" x14ac:dyDescent="0.35">
      <c r="N458" s="169"/>
      <c r="O458" s="169"/>
      <c r="P458" s="169"/>
      <c r="Q458" s="169"/>
      <c r="R458" s="169"/>
      <c r="S458" s="169"/>
      <c r="T458" s="169"/>
    </row>
    <row r="459" spans="14:20" ht="18.5" x14ac:dyDescent="0.35">
      <c r="N459" s="169"/>
      <c r="O459" s="169"/>
      <c r="P459" s="169"/>
      <c r="Q459" s="169"/>
      <c r="R459" s="169"/>
      <c r="S459" s="169"/>
      <c r="T459" s="169"/>
    </row>
    <row r="460" spans="14:20" ht="18.5" x14ac:dyDescent="0.35">
      <c r="N460" s="169"/>
      <c r="O460" s="169"/>
      <c r="P460" s="169"/>
      <c r="Q460" s="169"/>
      <c r="R460" s="169"/>
      <c r="S460" s="169"/>
      <c r="T460" s="169"/>
    </row>
    <row r="461" spans="14:20" ht="18.5" x14ac:dyDescent="0.35">
      <c r="N461" s="169"/>
      <c r="O461" s="169"/>
      <c r="P461" s="169"/>
      <c r="Q461" s="169"/>
      <c r="R461" s="169"/>
      <c r="S461" s="169"/>
      <c r="T461" s="169"/>
    </row>
    <row r="462" spans="14:20" ht="18.5" x14ac:dyDescent="0.35">
      <c r="N462" s="169"/>
      <c r="O462" s="169"/>
      <c r="P462" s="169"/>
      <c r="Q462" s="169"/>
      <c r="R462" s="169"/>
      <c r="S462" s="169"/>
      <c r="T462" s="169"/>
    </row>
    <row r="463" spans="14:20" ht="18.5" x14ac:dyDescent="0.35">
      <c r="N463" s="169"/>
      <c r="O463" s="169"/>
      <c r="P463" s="169"/>
      <c r="Q463" s="169"/>
      <c r="R463" s="169"/>
      <c r="S463" s="169"/>
      <c r="T463" s="169"/>
    </row>
    <row r="464" spans="14:20" ht="18.5" x14ac:dyDescent="0.35">
      <c r="N464" s="169"/>
      <c r="O464" s="169"/>
      <c r="P464" s="169"/>
      <c r="Q464" s="169"/>
      <c r="R464" s="169"/>
      <c r="S464" s="169"/>
      <c r="T464" s="169"/>
    </row>
    <row r="465" spans="14:20" ht="18.5" x14ac:dyDescent="0.35">
      <c r="N465" s="169"/>
      <c r="O465" s="169"/>
      <c r="P465" s="169"/>
      <c r="Q465" s="169"/>
      <c r="R465" s="169"/>
      <c r="S465" s="169"/>
      <c r="T465" s="169"/>
    </row>
    <row r="466" spans="14:20" ht="18.5" x14ac:dyDescent="0.35">
      <c r="N466" s="169"/>
      <c r="O466" s="169"/>
      <c r="P466" s="169"/>
      <c r="Q466" s="169"/>
      <c r="R466" s="169"/>
      <c r="S466" s="169"/>
      <c r="T466" s="169"/>
    </row>
    <row r="467" spans="14:20" ht="18.5" x14ac:dyDescent="0.35">
      <c r="N467" s="169"/>
      <c r="O467" s="169"/>
      <c r="P467" s="169"/>
      <c r="Q467" s="169"/>
      <c r="R467" s="169"/>
      <c r="S467" s="169"/>
      <c r="T467" s="169"/>
    </row>
    <row r="468" spans="14:20" ht="18.5" x14ac:dyDescent="0.35">
      <c r="N468" s="169"/>
      <c r="O468" s="169"/>
      <c r="P468" s="169"/>
      <c r="Q468" s="169"/>
      <c r="R468" s="169"/>
      <c r="S468" s="169"/>
      <c r="T468" s="169"/>
    </row>
    <row r="469" spans="14:20" ht="18.5" x14ac:dyDescent="0.35">
      <c r="N469" s="169"/>
      <c r="O469" s="169"/>
      <c r="P469" s="169"/>
      <c r="Q469" s="169"/>
      <c r="R469" s="169"/>
      <c r="S469" s="169"/>
      <c r="T469" s="169"/>
    </row>
    <row r="470" spans="14:20" ht="18.5" x14ac:dyDescent="0.35">
      <c r="N470" s="169"/>
      <c r="O470" s="169"/>
      <c r="P470" s="169"/>
      <c r="Q470" s="169"/>
      <c r="R470" s="169"/>
      <c r="S470" s="169"/>
      <c r="T470" s="169"/>
    </row>
    <row r="471" spans="14:20" ht="18.5" x14ac:dyDescent="0.35">
      <c r="N471" s="169"/>
      <c r="O471" s="169"/>
      <c r="P471" s="169"/>
      <c r="Q471" s="169"/>
      <c r="R471" s="169"/>
      <c r="S471" s="169"/>
      <c r="T471" s="169"/>
    </row>
    <row r="472" spans="14:20" ht="18.5" x14ac:dyDescent="0.35">
      <c r="N472" s="169"/>
      <c r="O472" s="169"/>
      <c r="P472" s="169"/>
      <c r="Q472" s="169"/>
      <c r="R472" s="169"/>
      <c r="S472" s="169"/>
      <c r="T472" s="169"/>
    </row>
    <row r="473" spans="14:20" ht="18.5" x14ac:dyDescent="0.35">
      <c r="N473" s="169"/>
      <c r="O473" s="169"/>
      <c r="P473" s="169"/>
      <c r="Q473" s="169"/>
      <c r="R473" s="169"/>
      <c r="S473" s="169"/>
      <c r="T473" s="169"/>
    </row>
    <row r="474" spans="14:20" ht="18.5" x14ac:dyDescent="0.35">
      <c r="N474" s="169"/>
      <c r="O474" s="169"/>
      <c r="P474" s="169"/>
      <c r="Q474" s="169"/>
      <c r="R474" s="169"/>
      <c r="S474" s="169"/>
      <c r="T474" s="169"/>
    </row>
    <row r="475" spans="14:20" ht="18.5" x14ac:dyDescent="0.35">
      <c r="N475" s="169"/>
      <c r="O475" s="169"/>
      <c r="P475" s="169"/>
      <c r="Q475" s="169"/>
      <c r="R475" s="169"/>
      <c r="S475" s="169"/>
      <c r="T475" s="169"/>
    </row>
    <row r="476" spans="14:20" ht="18.5" x14ac:dyDescent="0.35">
      <c r="N476" s="169"/>
      <c r="O476" s="169"/>
      <c r="P476" s="169"/>
      <c r="Q476" s="169"/>
      <c r="R476" s="169"/>
      <c r="S476" s="169"/>
      <c r="T476" s="169"/>
    </row>
    <row r="477" spans="14:20" ht="18.5" x14ac:dyDescent="0.35">
      <c r="N477" s="169"/>
      <c r="O477" s="169"/>
      <c r="P477" s="169"/>
      <c r="Q477" s="169"/>
      <c r="R477" s="169"/>
      <c r="S477" s="169"/>
      <c r="T477" s="169"/>
    </row>
    <row r="478" spans="14:20" ht="18.5" x14ac:dyDescent="0.35">
      <c r="N478" s="169"/>
      <c r="O478" s="169"/>
      <c r="P478" s="169"/>
      <c r="Q478" s="169"/>
      <c r="R478" s="169"/>
      <c r="S478" s="169"/>
      <c r="T478" s="169"/>
    </row>
    <row r="479" spans="14:20" ht="18.5" x14ac:dyDescent="0.35">
      <c r="N479" s="169"/>
      <c r="O479" s="169"/>
      <c r="P479" s="169"/>
      <c r="Q479" s="169"/>
      <c r="R479" s="169"/>
      <c r="S479" s="169"/>
      <c r="T479" s="169"/>
    </row>
    <row r="480" spans="14:20" ht="18.5" x14ac:dyDescent="0.35">
      <c r="N480" s="169"/>
      <c r="O480" s="169"/>
      <c r="P480" s="169"/>
      <c r="Q480" s="169"/>
      <c r="R480" s="169"/>
      <c r="S480" s="169"/>
      <c r="T480" s="169"/>
    </row>
    <row r="481" spans="14:20" ht="18.5" x14ac:dyDescent="0.35">
      <c r="N481" s="169"/>
      <c r="O481" s="169"/>
      <c r="P481" s="169"/>
      <c r="Q481" s="169"/>
      <c r="R481" s="169"/>
      <c r="S481" s="169"/>
      <c r="T481" s="169"/>
    </row>
    <row r="482" spans="14:20" ht="18.5" x14ac:dyDescent="0.35">
      <c r="N482" s="169"/>
      <c r="O482" s="169"/>
      <c r="P482" s="169"/>
      <c r="Q482" s="169"/>
      <c r="R482" s="169"/>
      <c r="S482" s="169"/>
      <c r="T482" s="169"/>
    </row>
    <row r="483" spans="14:20" ht="18.5" x14ac:dyDescent="0.35">
      <c r="N483" s="169"/>
      <c r="O483" s="169"/>
      <c r="P483" s="169"/>
      <c r="Q483" s="169"/>
      <c r="R483" s="169"/>
      <c r="S483" s="169"/>
      <c r="T483" s="169"/>
    </row>
    <row r="484" spans="14:20" ht="18.5" x14ac:dyDescent="0.35">
      <c r="N484" s="169"/>
      <c r="O484" s="169"/>
      <c r="P484" s="169"/>
      <c r="Q484" s="169"/>
      <c r="R484" s="169"/>
      <c r="S484" s="169"/>
      <c r="T484" s="169"/>
    </row>
    <row r="485" spans="14:20" ht="18.5" x14ac:dyDescent="0.35">
      <c r="N485" s="169"/>
      <c r="O485" s="169"/>
      <c r="P485" s="169"/>
      <c r="Q485" s="169"/>
      <c r="R485" s="169"/>
      <c r="S485" s="169"/>
      <c r="T485" s="169"/>
    </row>
    <row r="486" spans="14:20" ht="18.5" x14ac:dyDescent="0.35">
      <c r="N486" s="169"/>
      <c r="O486" s="169"/>
      <c r="P486" s="169"/>
      <c r="Q486" s="169"/>
      <c r="R486" s="169"/>
      <c r="S486" s="169"/>
      <c r="T486" s="169"/>
    </row>
    <row r="487" spans="14:20" ht="18.5" x14ac:dyDescent="0.35">
      <c r="N487" s="169"/>
      <c r="O487" s="169"/>
      <c r="P487" s="169"/>
      <c r="Q487" s="169"/>
      <c r="R487" s="169"/>
      <c r="S487" s="169"/>
      <c r="T487" s="169"/>
    </row>
    <row r="488" spans="14:20" ht="18.5" x14ac:dyDescent="0.35">
      <c r="N488" s="169"/>
      <c r="O488" s="169"/>
      <c r="P488" s="169"/>
      <c r="Q488" s="169"/>
      <c r="R488" s="169"/>
      <c r="S488" s="169"/>
      <c r="T488" s="169"/>
    </row>
    <row r="489" spans="14:20" ht="18.5" x14ac:dyDescent="0.35">
      <c r="N489" s="169"/>
      <c r="O489" s="169"/>
      <c r="P489" s="169"/>
      <c r="Q489" s="169"/>
      <c r="R489" s="169"/>
      <c r="S489" s="169"/>
      <c r="T489" s="169"/>
    </row>
    <row r="490" spans="14:20" ht="18.5" x14ac:dyDescent="0.35">
      <c r="N490" s="169"/>
      <c r="O490" s="169"/>
      <c r="P490" s="169"/>
      <c r="Q490" s="169"/>
      <c r="R490" s="169"/>
      <c r="S490" s="169"/>
      <c r="T490" s="169"/>
    </row>
    <row r="491" spans="14:20" ht="18.5" x14ac:dyDescent="0.35">
      <c r="N491" s="169"/>
      <c r="O491" s="169"/>
      <c r="P491" s="169"/>
      <c r="Q491" s="169"/>
      <c r="R491" s="169"/>
      <c r="S491" s="169"/>
      <c r="T491" s="169"/>
    </row>
    <row r="492" spans="14:20" ht="18.5" x14ac:dyDescent="0.35">
      <c r="N492" s="169"/>
      <c r="O492" s="169"/>
      <c r="P492" s="169"/>
      <c r="Q492" s="169"/>
      <c r="R492" s="169"/>
      <c r="S492" s="169"/>
      <c r="T492" s="169"/>
    </row>
    <row r="493" spans="14:20" ht="18.5" x14ac:dyDescent="0.35">
      <c r="N493" s="169"/>
      <c r="O493" s="169"/>
      <c r="P493" s="169"/>
      <c r="Q493" s="169"/>
      <c r="R493" s="169"/>
      <c r="S493" s="169"/>
      <c r="T493" s="169"/>
    </row>
    <row r="494" spans="14:20" ht="18.5" x14ac:dyDescent="0.35">
      <c r="N494" s="169"/>
      <c r="O494" s="169"/>
      <c r="P494" s="169"/>
      <c r="Q494" s="169"/>
      <c r="R494" s="169"/>
      <c r="S494" s="169"/>
      <c r="T494" s="169"/>
    </row>
    <row r="495" spans="14:20" ht="18.5" x14ac:dyDescent="0.35">
      <c r="N495" s="169"/>
      <c r="O495" s="169"/>
      <c r="P495" s="169"/>
      <c r="Q495" s="169"/>
      <c r="R495" s="169"/>
      <c r="S495" s="169"/>
      <c r="T495" s="169"/>
    </row>
    <row r="496" spans="14:20" ht="18.5" x14ac:dyDescent="0.35">
      <c r="N496" s="169"/>
      <c r="O496" s="169"/>
      <c r="P496" s="169"/>
      <c r="Q496" s="169"/>
      <c r="R496" s="169"/>
      <c r="S496" s="169"/>
      <c r="T496" s="169"/>
    </row>
    <row r="497" spans="14:20" ht="18.5" x14ac:dyDescent="0.35">
      <c r="N497" s="169"/>
      <c r="O497" s="169"/>
      <c r="P497" s="169"/>
      <c r="Q497" s="169"/>
      <c r="R497" s="169"/>
      <c r="S497" s="169"/>
      <c r="T497" s="169"/>
    </row>
    <row r="498" spans="14:20" ht="18.5" x14ac:dyDescent="0.35">
      <c r="N498" s="169"/>
      <c r="O498" s="169"/>
      <c r="P498" s="169"/>
      <c r="Q498" s="169"/>
      <c r="R498" s="169"/>
      <c r="S498" s="169"/>
      <c r="T498" s="169"/>
    </row>
    <row r="499" spans="14:20" ht="18.5" x14ac:dyDescent="0.35">
      <c r="N499" s="169"/>
      <c r="O499" s="169"/>
      <c r="P499" s="169"/>
      <c r="Q499" s="169"/>
      <c r="R499" s="169"/>
      <c r="S499" s="169"/>
      <c r="T499" s="169"/>
    </row>
    <row r="500" spans="14:20" ht="18.5" x14ac:dyDescent="0.35">
      <c r="N500" s="169"/>
      <c r="O500" s="169"/>
      <c r="P500" s="169"/>
      <c r="Q500" s="169"/>
      <c r="R500" s="169"/>
      <c r="S500" s="169"/>
      <c r="T500" s="169"/>
    </row>
    <row r="501" spans="14:20" ht="18.5" x14ac:dyDescent="0.35">
      <c r="N501" s="169"/>
      <c r="O501" s="169"/>
      <c r="P501" s="169"/>
      <c r="Q501" s="169"/>
      <c r="R501" s="169"/>
      <c r="S501" s="169"/>
      <c r="T501" s="169"/>
    </row>
    <row r="502" spans="14:20" ht="18.5" x14ac:dyDescent="0.35">
      <c r="N502" s="169"/>
      <c r="O502" s="169"/>
      <c r="P502" s="169"/>
      <c r="Q502" s="169"/>
      <c r="R502" s="169"/>
      <c r="S502" s="169"/>
      <c r="T502" s="169"/>
    </row>
    <row r="503" spans="14:20" ht="18.5" x14ac:dyDescent="0.35">
      <c r="N503" s="169"/>
      <c r="O503" s="169"/>
      <c r="P503" s="169"/>
      <c r="Q503" s="169"/>
      <c r="R503" s="169"/>
      <c r="S503" s="169"/>
      <c r="T503" s="169"/>
    </row>
    <row r="504" spans="14:20" ht="18.5" x14ac:dyDescent="0.35">
      <c r="N504" s="169"/>
      <c r="O504" s="169"/>
      <c r="P504" s="169"/>
      <c r="Q504" s="169"/>
      <c r="R504" s="169"/>
      <c r="S504" s="169"/>
      <c r="T504" s="169"/>
    </row>
    <row r="505" spans="14:20" ht="18.5" x14ac:dyDescent="0.35">
      <c r="N505" s="169"/>
      <c r="O505" s="169"/>
      <c r="P505" s="169"/>
      <c r="Q505" s="169"/>
      <c r="R505" s="169"/>
      <c r="S505" s="169"/>
      <c r="T505" s="169"/>
    </row>
    <row r="506" spans="14:20" ht="18.5" x14ac:dyDescent="0.35">
      <c r="N506" s="169"/>
      <c r="O506" s="169"/>
      <c r="P506" s="169"/>
      <c r="Q506" s="169"/>
      <c r="R506" s="169"/>
      <c r="S506" s="169"/>
      <c r="T506" s="169"/>
    </row>
    <row r="507" spans="14:20" ht="18.5" x14ac:dyDescent="0.35">
      <c r="N507" s="169"/>
      <c r="O507" s="169"/>
      <c r="P507" s="169"/>
      <c r="Q507" s="169"/>
      <c r="R507" s="169"/>
      <c r="S507" s="169"/>
      <c r="T507" s="169"/>
    </row>
    <row r="508" spans="14:20" ht="18.5" x14ac:dyDescent="0.35">
      <c r="N508" s="169"/>
      <c r="O508" s="169"/>
      <c r="P508" s="169"/>
      <c r="Q508" s="169"/>
      <c r="R508" s="169"/>
      <c r="S508" s="169"/>
      <c r="T508" s="169"/>
    </row>
    <row r="509" spans="14:20" ht="18.5" x14ac:dyDescent="0.35">
      <c r="N509" s="169"/>
      <c r="O509" s="169"/>
      <c r="P509" s="169"/>
      <c r="Q509" s="169"/>
      <c r="R509" s="169"/>
      <c r="S509" s="169"/>
      <c r="T509" s="169"/>
    </row>
    <row r="510" spans="14:20" ht="18.5" x14ac:dyDescent="0.35">
      <c r="N510" s="169"/>
      <c r="O510" s="169"/>
      <c r="P510" s="169"/>
      <c r="Q510" s="169"/>
      <c r="R510" s="169"/>
      <c r="S510" s="169"/>
      <c r="T510" s="169"/>
    </row>
    <row r="511" spans="14:20" ht="18.5" x14ac:dyDescent="0.35">
      <c r="N511" s="169"/>
      <c r="O511" s="169"/>
      <c r="P511" s="169"/>
      <c r="Q511" s="169"/>
      <c r="R511" s="169"/>
      <c r="S511" s="169"/>
      <c r="T511" s="169"/>
    </row>
    <row r="512" spans="14:20" ht="18.5" x14ac:dyDescent="0.35">
      <c r="N512" s="169"/>
      <c r="O512" s="169"/>
      <c r="P512" s="169"/>
      <c r="Q512" s="169"/>
      <c r="R512" s="169"/>
      <c r="S512" s="169"/>
      <c r="T512" s="169"/>
    </row>
    <row r="513" spans="14:20" ht="18.5" x14ac:dyDescent="0.35">
      <c r="N513" s="169"/>
      <c r="O513" s="169"/>
      <c r="P513" s="169"/>
      <c r="Q513" s="169"/>
      <c r="R513" s="169"/>
      <c r="S513" s="169"/>
      <c r="T513" s="169"/>
    </row>
    <row r="514" spans="14:20" ht="18.5" x14ac:dyDescent="0.35">
      <c r="N514" s="169"/>
      <c r="O514" s="169"/>
      <c r="P514" s="169"/>
      <c r="Q514" s="169"/>
      <c r="R514" s="169"/>
      <c r="S514" s="169"/>
      <c r="T514" s="169"/>
    </row>
    <row r="515" spans="14:20" ht="18.5" x14ac:dyDescent="0.35">
      <c r="N515" s="169"/>
      <c r="O515" s="169"/>
      <c r="P515" s="169"/>
      <c r="Q515" s="169"/>
      <c r="R515" s="169"/>
      <c r="S515" s="169"/>
      <c r="T515" s="169"/>
    </row>
    <row r="516" spans="14:20" ht="18.5" x14ac:dyDescent="0.35">
      <c r="N516" s="169"/>
      <c r="O516" s="169"/>
      <c r="P516" s="169"/>
      <c r="Q516" s="169"/>
      <c r="R516" s="169"/>
      <c r="S516" s="169"/>
      <c r="T516" s="169"/>
    </row>
    <row r="517" spans="14:20" ht="18.5" x14ac:dyDescent="0.35">
      <c r="N517" s="169"/>
      <c r="O517" s="169"/>
      <c r="P517" s="169"/>
      <c r="Q517" s="169"/>
      <c r="R517" s="169"/>
      <c r="S517" s="169"/>
      <c r="T517" s="169"/>
    </row>
    <row r="518" spans="14:20" ht="18.5" x14ac:dyDescent="0.35">
      <c r="N518" s="169"/>
      <c r="O518" s="169"/>
      <c r="P518" s="169"/>
      <c r="Q518" s="169"/>
      <c r="R518" s="169"/>
      <c r="S518" s="169"/>
      <c r="T518" s="169"/>
    </row>
    <row r="519" spans="14:20" ht="18.5" x14ac:dyDescent="0.35">
      <c r="N519" s="169"/>
      <c r="O519" s="169"/>
      <c r="P519" s="169"/>
      <c r="Q519" s="169"/>
      <c r="R519" s="169"/>
      <c r="S519" s="169"/>
      <c r="T519" s="169"/>
    </row>
    <row r="520" spans="14:20" ht="18.5" x14ac:dyDescent="0.35">
      <c r="N520" s="169"/>
      <c r="O520" s="169"/>
      <c r="P520" s="169"/>
      <c r="Q520" s="169"/>
      <c r="R520" s="169"/>
      <c r="S520" s="169"/>
      <c r="T520" s="169"/>
    </row>
    <row r="521" spans="14:20" ht="18.5" x14ac:dyDescent="0.35">
      <c r="N521" s="169"/>
      <c r="O521" s="169"/>
      <c r="P521" s="169"/>
      <c r="Q521" s="169"/>
      <c r="R521" s="169"/>
      <c r="S521" s="169"/>
      <c r="T521" s="169"/>
    </row>
    <row r="522" spans="14:20" ht="18.5" x14ac:dyDescent="0.35">
      <c r="N522" s="169"/>
      <c r="O522" s="169"/>
      <c r="P522" s="169"/>
      <c r="Q522" s="169"/>
      <c r="R522" s="169"/>
      <c r="S522" s="169"/>
      <c r="T522" s="169"/>
    </row>
    <row r="523" spans="14:20" ht="18.5" x14ac:dyDescent="0.35">
      <c r="N523" s="169"/>
      <c r="O523" s="169"/>
      <c r="P523" s="169"/>
      <c r="Q523" s="169"/>
      <c r="R523" s="169"/>
      <c r="S523" s="169"/>
      <c r="T523" s="169"/>
    </row>
    <row r="524" spans="14:20" ht="18.5" x14ac:dyDescent="0.35">
      <c r="N524" s="169"/>
      <c r="O524" s="169"/>
      <c r="P524" s="169"/>
      <c r="Q524" s="169"/>
      <c r="R524" s="169"/>
      <c r="S524" s="169"/>
      <c r="T524" s="169"/>
    </row>
    <row r="525" spans="14:20" ht="18.5" x14ac:dyDescent="0.35">
      <c r="N525" s="169"/>
      <c r="O525" s="169"/>
      <c r="P525" s="169"/>
      <c r="Q525" s="169"/>
      <c r="R525" s="169"/>
      <c r="S525" s="169"/>
      <c r="T525" s="169"/>
    </row>
    <row r="526" spans="14:20" ht="18.5" x14ac:dyDescent="0.35">
      <c r="N526" s="169"/>
      <c r="O526" s="169"/>
      <c r="P526" s="169"/>
      <c r="Q526" s="169"/>
      <c r="R526" s="169"/>
      <c r="S526" s="169"/>
      <c r="T526" s="169"/>
    </row>
    <row r="527" spans="14:20" ht="18.5" x14ac:dyDescent="0.35">
      <c r="N527" s="169"/>
      <c r="O527" s="169"/>
      <c r="P527" s="169"/>
      <c r="Q527" s="169"/>
      <c r="R527" s="169"/>
      <c r="S527" s="169"/>
      <c r="T527" s="169"/>
    </row>
    <row r="528" spans="14:20" ht="18.5" x14ac:dyDescent="0.35">
      <c r="N528" s="169"/>
      <c r="O528" s="169"/>
      <c r="P528" s="169"/>
      <c r="Q528" s="169"/>
      <c r="R528" s="169"/>
      <c r="S528" s="169"/>
      <c r="T528" s="169"/>
    </row>
    <row r="529" spans="14:20" ht="18.5" x14ac:dyDescent="0.35">
      <c r="N529" s="169"/>
      <c r="O529" s="169"/>
      <c r="P529" s="169"/>
      <c r="Q529" s="169"/>
      <c r="R529" s="169"/>
      <c r="S529" s="169"/>
      <c r="T529" s="169"/>
    </row>
    <row r="530" spans="14:20" ht="18.5" x14ac:dyDescent="0.35">
      <c r="N530" s="169"/>
      <c r="O530" s="169"/>
      <c r="P530" s="169"/>
      <c r="Q530" s="169"/>
      <c r="R530" s="169"/>
      <c r="S530" s="169"/>
      <c r="T530" s="169"/>
    </row>
    <row r="531" spans="14:20" ht="18.5" x14ac:dyDescent="0.35">
      <c r="N531" s="169"/>
      <c r="O531" s="169"/>
      <c r="P531" s="169"/>
      <c r="Q531" s="169"/>
      <c r="R531" s="169"/>
      <c r="S531" s="169"/>
      <c r="T531" s="169"/>
    </row>
    <row r="532" spans="14:20" ht="18.5" x14ac:dyDescent="0.35">
      <c r="N532" s="169"/>
      <c r="O532" s="169"/>
      <c r="P532" s="169"/>
      <c r="Q532" s="169"/>
      <c r="R532" s="169"/>
      <c r="S532" s="169"/>
      <c r="T532" s="169"/>
    </row>
    <row r="533" spans="14:20" ht="18.5" x14ac:dyDescent="0.35">
      <c r="N533" s="169"/>
      <c r="O533" s="169"/>
      <c r="P533" s="169"/>
      <c r="Q533" s="169"/>
      <c r="R533" s="169"/>
      <c r="S533" s="169"/>
      <c r="T533" s="169"/>
    </row>
    <row r="534" spans="14:20" ht="18.5" x14ac:dyDescent="0.35">
      <c r="N534" s="169"/>
      <c r="O534" s="169"/>
      <c r="P534" s="169"/>
      <c r="Q534" s="169"/>
      <c r="R534" s="169"/>
      <c r="S534" s="169"/>
      <c r="T534" s="169"/>
    </row>
    <row r="535" spans="14:20" ht="18.5" x14ac:dyDescent="0.35">
      <c r="N535" s="169"/>
      <c r="O535" s="169"/>
      <c r="P535" s="169"/>
      <c r="Q535" s="169"/>
      <c r="R535" s="169"/>
      <c r="S535" s="169"/>
      <c r="T535" s="169"/>
    </row>
    <row r="536" spans="14:20" ht="18.5" x14ac:dyDescent="0.35">
      <c r="N536" s="169"/>
      <c r="O536" s="169"/>
      <c r="P536" s="169"/>
      <c r="Q536" s="169"/>
      <c r="R536" s="169"/>
      <c r="S536" s="169"/>
      <c r="T536" s="169"/>
    </row>
    <row r="537" spans="14:20" ht="18.5" x14ac:dyDescent="0.35">
      <c r="N537" s="169"/>
      <c r="O537" s="169"/>
      <c r="P537" s="169"/>
      <c r="Q537" s="169"/>
      <c r="R537" s="169"/>
      <c r="S537" s="169"/>
      <c r="T537" s="169"/>
    </row>
    <row r="538" spans="14:20" ht="18.5" x14ac:dyDescent="0.35">
      <c r="N538" s="169"/>
      <c r="O538" s="169"/>
      <c r="P538" s="169"/>
      <c r="Q538" s="169"/>
      <c r="R538" s="169"/>
      <c r="S538" s="169"/>
      <c r="T538" s="169"/>
    </row>
    <row r="539" spans="14:20" ht="18.5" x14ac:dyDescent="0.35">
      <c r="N539" s="169"/>
      <c r="O539" s="169"/>
      <c r="P539" s="169"/>
      <c r="Q539" s="169"/>
      <c r="R539" s="169"/>
      <c r="S539" s="169"/>
      <c r="T539" s="169"/>
    </row>
    <row r="540" spans="14:20" ht="18.5" x14ac:dyDescent="0.35">
      <c r="N540" s="169"/>
      <c r="O540" s="169"/>
      <c r="P540" s="169"/>
      <c r="Q540" s="169"/>
      <c r="R540" s="169"/>
      <c r="S540" s="169"/>
      <c r="T540" s="169"/>
    </row>
    <row r="541" spans="14:20" ht="18.5" x14ac:dyDescent="0.35">
      <c r="N541" s="169"/>
      <c r="O541" s="169"/>
      <c r="P541" s="169"/>
      <c r="Q541" s="169"/>
      <c r="R541" s="169"/>
      <c r="S541" s="169"/>
      <c r="T541" s="169"/>
    </row>
    <row r="542" spans="14:20" ht="18.5" x14ac:dyDescent="0.35">
      <c r="N542" s="169"/>
      <c r="O542" s="169"/>
      <c r="P542" s="169"/>
      <c r="Q542" s="169"/>
      <c r="R542" s="169"/>
      <c r="S542" s="169"/>
      <c r="T542" s="169"/>
    </row>
    <row r="543" spans="14:20" ht="18.5" x14ac:dyDescent="0.35">
      <c r="N543" s="169"/>
      <c r="O543" s="169"/>
      <c r="P543" s="169"/>
      <c r="Q543" s="169"/>
      <c r="R543" s="169"/>
      <c r="S543" s="169"/>
      <c r="T543" s="169"/>
    </row>
    <row r="544" spans="14:20" ht="18.5" x14ac:dyDescent="0.35">
      <c r="N544" s="169"/>
      <c r="O544" s="169"/>
      <c r="P544" s="169"/>
      <c r="Q544" s="169"/>
      <c r="R544" s="169"/>
      <c r="S544" s="169"/>
      <c r="T544" s="169"/>
    </row>
    <row r="545" spans="14:20" ht="18.5" x14ac:dyDescent="0.35">
      <c r="N545" s="169"/>
      <c r="O545" s="169"/>
      <c r="P545" s="169"/>
      <c r="Q545" s="169"/>
      <c r="R545" s="169"/>
      <c r="S545" s="169"/>
      <c r="T545" s="169"/>
    </row>
    <row r="546" spans="14:20" ht="18.5" x14ac:dyDescent="0.35">
      <c r="N546" s="169"/>
      <c r="O546" s="169"/>
      <c r="P546" s="169"/>
      <c r="Q546" s="169"/>
      <c r="R546" s="169"/>
      <c r="S546" s="169"/>
      <c r="T546" s="169"/>
    </row>
    <row r="547" spans="14:20" ht="18.5" x14ac:dyDescent="0.35">
      <c r="N547" s="169"/>
      <c r="O547" s="169"/>
      <c r="P547" s="169"/>
      <c r="Q547" s="169"/>
      <c r="R547" s="169"/>
      <c r="S547" s="169"/>
      <c r="T547" s="169"/>
    </row>
    <row r="548" spans="14:20" ht="18.5" x14ac:dyDescent="0.35">
      <c r="N548" s="169"/>
      <c r="O548" s="169"/>
      <c r="P548" s="169"/>
      <c r="Q548" s="169"/>
      <c r="R548" s="169"/>
      <c r="S548" s="169"/>
      <c r="T548" s="169"/>
    </row>
    <row r="549" spans="14:20" ht="18.5" x14ac:dyDescent="0.35">
      <c r="N549" s="169"/>
      <c r="O549" s="169"/>
      <c r="P549" s="169"/>
      <c r="Q549" s="169"/>
      <c r="R549" s="169"/>
      <c r="S549" s="169"/>
      <c r="T549" s="169"/>
    </row>
    <row r="550" spans="14:20" ht="18.5" x14ac:dyDescent="0.35">
      <c r="N550" s="169"/>
      <c r="O550" s="169"/>
      <c r="P550" s="169"/>
      <c r="Q550" s="169"/>
      <c r="R550" s="169"/>
      <c r="S550" s="169"/>
      <c r="T550" s="169"/>
    </row>
    <row r="551" spans="14:20" ht="18.5" x14ac:dyDescent="0.35">
      <c r="N551" s="169"/>
      <c r="O551" s="169"/>
      <c r="P551" s="169"/>
      <c r="Q551" s="169"/>
      <c r="R551" s="169"/>
      <c r="S551" s="169"/>
      <c r="T551" s="169"/>
    </row>
    <row r="552" spans="14:20" ht="18.5" x14ac:dyDescent="0.35">
      <c r="N552" s="169"/>
      <c r="O552" s="169"/>
      <c r="P552" s="169"/>
      <c r="Q552" s="169"/>
      <c r="R552" s="169"/>
      <c r="S552" s="169"/>
      <c r="T552" s="169"/>
    </row>
    <row r="553" spans="14:20" ht="18.5" x14ac:dyDescent="0.35">
      <c r="N553" s="169"/>
      <c r="O553" s="169"/>
      <c r="P553" s="169"/>
      <c r="Q553" s="169"/>
      <c r="R553" s="169"/>
      <c r="S553" s="169"/>
      <c r="T553" s="169"/>
    </row>
    <row r="554" spans="14:20" ht="18.5" x14ac:dyDescent="0.35">
      <c r="N554" s="169"/>
      <c r="O554" s="169"/>
      <c r="P554" s="169"/>
      <c r="Q554" s="169"/>
      <c r="R554" s="169"/>
      <c r="S554" s="169"/>
      <c r="T554" s="169"/>
    </row>
    <row r="555" spans="14:20" ht="18.5" x14ac:dyDescent="0.35">
      <c r="N555" s="169"/>
      <c r="O555" s="169"/>
      <c r="P555" s="169"/>
      <c r="Q555" s="169"/>
      <c r="R555" s="169"/>
      <c r="S555" s="169"/>
      <c r="T555" s="169"/>
    </row>
    <row r="556" spans="14:20" ht="18.5" x14ac:dyDescent="0.35">
      <c r="N556" s="169"/>
      <c r="O556" s="169"/>
      <c r="P556" s="169"/>
      <c r="Q556" s="169"/>
      <c r="R556" s="169"/>
      <c r="S556" s="169"/>
      <c r="T556" s="169"/>
    </row>
    <row r="557" spans="14:20" ht="18.5" x14ac:dyDescent="0.35">
      <c r="N557" s="169"/>
      <c r="O557" s="169"/>
      <c r="P557" s="169"/>
      <c r="Q557" s="169"/>
      <c r="R557" s="169"/>
      <c r="S557" s="169"/>
      <c r="T557" s="169"/>
    </row>
    <row r="558" spans="14:20" ht="18.5" x14ac:dyDescent="0.35">
      <c r="N558" s="169"/>
      <c r="O558" s="169"/>
      <c r="P558" s="169"/>
      <c r="Q558" s="169"/>
      <c r="R558" s="169"/>
      <c r="S558" s="169"/>
      <c r="T558" s="169"/>
    </row>
    <row r="559" spans="14:20" ht="18.5" x14ac:dyDescent="0.35">
      <c r="N559" s="169"/>
      <c r="O559" s="169"/>
      <c r="P559" s="169"/>
      <c r="Q559" s="169"/>
      <c r="R559" s="169"/>
      <c r="S559" s="169"/>
      <c r="T559" s="169"/>
    </row>
    <row r="560" spans="14:20" ht="18.5" x14ac:dyDescent="0.35">
      <c r="N560" s="169"/>
      <c r="O560" s="169"/>
      <c r="P560" s="169"/>
      <c r="Q560" s="169"/>
      <c r="R560" s="169"/>
      <c r="S560" s="169"/>
      <c r="T560" s="169"/>
    </row>
    <row r="561" spans="14:20" ht="18.5" x14ac:dyDescent="0.35">
      <c r="N561" s="169"/>
      <c r="O561" s="169"/>
      <c r="P561" s="169"/>
      <c r="Q561" s="169"/>
      <c r="R561" s="169"/>
      <c r="S561" s="169"/>
      <c r="T561" s="169"/>
    </row>
    <row r="562" spans="14:20" ht="18.5" x14ac:dyDescent="0.35">
      <c r="N562" s="169"/>
      <c r="O562" s="169"/>
      <c r="P562" s="169"/>
      <c r="Q562" s="169"/>
      <c r="R562" s="169"/>
      <c r="S562" s="169"/>
      <c r="T562" s="169"/>
    </row>
    <row r="563" spans="14:20" ht="18.5" x14ac:dyDescent="0.35">
      <c r="N563" s="169"/>
      <c r="O563" s="169"/>
      <c r="P563" s="169"/>
      <c r="Q563" s="169"/>
      <c r="R563" s="169"/>
      <c r="S563" s="169"/>
      <c r="T563" s="169"/>
    </row>
    <row r="564" spans="14:20" ht="18.5" x14ac:dyDescent="0.35">
      <c r="N564" s="169"/>
      <c r="O564" s="169"/>
      <c r="P564" s="169"/>
      <c r="Q564" s="169"/>
      <c r="R564" s="169"/>
      <c r="S564" s="169"/>
      <c r="T564" s="169"/>
    </row>
    <row r="565" spans="14:20" ht="18.5" x14ac:dyDescent="0.35">
      <c r="N565" s="169"/>
      <c r="O565" s="169"/>
      <c r="P565" s="169"/>
      <c r="Q565" s="169"/>
      <c r="R565" s="169"/>
      <c r="S565" s="169"/>
      <c r="T565" s="169"/>
    </row>
    <row r="566" spans="14:20" ht="18.5" x14ac:dyDescent="0.35">
      <c r="N566" s="169"/>
      <c r="O566" s="169"/>
      <c r="P566" s="169"/>
      <c r="Q566" s="169"/>
      <c r="R566" s="169"/>
      <c r="S566" s="169"/>
      <c r="T566" s="169"/>
    </row>
    <row r="567" spans="14:20" ht="18.5" x14ac:dyDescent="0.35">
      <c r="N567" s="169"/>
      <c r="O567" s="169"/>
      <c r="P567" s="169"/>
      <c r="Q567" s="169"/>
      <c r="R567" s="169"/>
      <c r="S567" s="169"/>
      <c r="T567" s="169"/>
    </row>
    <row r="568" spans="14:20" ht="18.5" x14ac:dyDescent="0.35">
      <c r="N568" s="169"/>
      <c r="O568" s="169"/>
      <c r="P568" s="169"/>
      <c r="Q568" s="169"/>
      <c r="R568" s="169"/>
      <c r="S568" s="169"/>
      <c r="T568" s="169"/>
    </row>
    <row r="569" spans="14:20" ht="18.5" x14ac:dyDescent="0.35">
      <c r="N569" s="169"/>
      <c r="O569" s="169"/>
      <c r="P569" s="169"/>
      <c r="Q569" s="169"/>
      <c r="R569" s="169"/>
      <c r="S569" s="169"/>
      <c r="T569" s="169"/>
    </row>
    <row r="570" spans="14:20" ht="18.5" x14ac:dyDescent="0.35">
      <c r="N570" s="169"/>
      <c r="O570" s="169"/>
      <c r="P570" s="169"/>
      <c r="Q570" s="169"/>
      <c r="R570" s="169"/>
      <c r="S570" s="169"/>
      <c r="T570" s="169"/>
    </row>
    <row r="571" spans="14:20" ht="18.5" x14ac:dyDescent="0.35">
      <c r="N571" s="169"/>
      <c r="O571" s="169"/>
      <c r="P571" s="169"/>
      <c r="Q571" s="169"/>
      <c r="R571" s="169"/>
      <c r="S571" s="169"/>
      <c r="T571" s="169"/>
    </row>
    <row r="572" spans="14:20" ht="18.5" x14ac:dyDescent="0.35">
      <c r="N572" s="169"/>
      <c r="O572" s="169"/>
      <c r="P572" s="169"/>
      <c r="Q572" s="169"/>
      <c r="R572" s="169"/>
      <c r="S572" s="169"/>
      <c r="T572" s="169"/>
    </row>
    <row r="573" spans="14:20" ht="18.5" x14ac:dyDescent="0.35">
      <c r="N573" s="169"/>
      <c r="O573" s="169"/>
      <c r="P573" s="169"/>
      <c r="Q573" s="169"/>
      <c r="R573" s="169"/>
      <c r="S573" s="169"/>
      <c r="T573" s="169"/>
    </row>
    <row r="574" spans="14:20" ht="18.5" x14ac:dyDescent="0.35">
      <c r="N574" s="169"/>
      <c r="O574" s="169"/>
      <c r="P574" s="169"/>
      <c r="Q574" s="169"/>
      <c r="R574" s="169"/>
      <c r="S574" s="169"/>
      <c r="T574" s="169"/>
    </row>
    <row r="575" spans="14:20" ht="18.5" x14ac:dyDescent="0.35">
      <c r="N575" s="169"/>
      <c r="O575" s="169"/>
      <c r="P575" s="169"/>
      <c r="Q575" s="169"/>
      <c r="R575" s="169"/>
      <c r="S575" s="169"/>
      <c r="T575" s="169"/>
    </row>
    <row r="576" spans="14:20" ht="18.5" x14ac:dyDescent="0.35">
      <c r="N576" s="169"/>
      <c r="O576" s="169"/>
      <c r="P576" s="169"/>
      <c r="Q576" s="169"/>
      <c r="R576" s="169"/>
      <c r="S576" s="169"/>
      <c r="T576" s="169"/>
    </row>
    <row r="577" spans="14:20" ht="18.5" x14ac:dyDescent="0.35">
      <c r="N577" s="169"/>
      <c r="O577" s="169"/>
      <c r="P577" s="169"/>
      <c r="Q577" s="169"/>
      <c r="R577" s="169"/>
      <c r="S577" s="169"/>
      <c r="T577" s="169"/>
    </row>
    <row r="578" spans="14:20" ht="18.5" x14ac:dyDescent="0.35">
      <c r="N578" s="169"/>
      <c r="O578" s="169"/>
      <c r="P578" s="169"/>
      <c r="Q578" s="169"/>
      <c r="R578" s="169"/>
      <c r="S578" s="169"/>
      <c r="T578" s="169"/>
    </row>
    <row r="579" spans="14:20" ht="18.5" x14ac:dyDescent="0.35">
      <c r="N579" s="169"/>
      <c r="O579" s="169"/>
      <c r="P579" s="169"/>
      <c r="Q579" s="169"/>
      <c r="R579" s="169"/>
      <c r="S579" s="169"/>
      <c r="T579" s="169"/>
    </row>
    <row r="580" spans="14:20" ht="18.5" x14ac:dyDescent="0.35">
      <c r="N580" s="169"/>
      <c r="O580" s="169"/>
      <c r="P580" s="169"/>
      <c r="Q580" s="169"/>
      <c r="R580" s="169"/>
      <c r="S580" s="169"/>
      <c r="T580" s="169"/>
    </row>
    <row r="581" spans="14:20" ht="18.5" x14ac:dyDescent="0.35">
      <c r="N581" s="169"/>
      <c r="O581" s="169"/>
      <c r="P581" s="169"/>
      <c r="Q581" s="169"/>
      <c r="R581" s="169"/>
      <c r="S581" s="169"/>
      <c r="T581" s="169"/>
    </row>
    <row r="582" spans="14:20" ht="18.5" x14ac:dyDescent="0.35">
      <c r="N582" s="169"/>
      <c r="O582" s="169"/>
      <c r="P582" s="169"/>
      <c r="Q582" s="169"/>
      <c r="R582" s="169"/>
      <c r="S582" s="169"/>
      <c r="T582" s="169"/>
    </row>
    <row r="583" spans="14:20" ht="18.5" x14ac:dyDescent="0.35">
      <c r="N583" s="169"/>
      <c r="O583" s="169"/>
      <c r="P583" s="169"/>
      <c r="Q583" s="169"/>
      <c r="R583" s="169"/>
      <c r="S583" s="169"/>
      <c r="T583" s="169"/>
    </row>
    <row r="584" spans="14:20" ht="18.5" x14ac:dyDescent="0.35">
      <c r="N584" s="169"/>
      <c r="O584" s="169"/>
      <c r="P584" s="169"/>
      <c r="Q584" s="169"/>
      <c r="R584" s="169"/>
      <c r="S584" s="169"/>
      <c r="T584" s="169"/>
    </row>
    <row r="585" spans="14:20" ht="18.5" x14ac:dyDescent="0.35">
      <c r="N585" s="169"/>
      <c r="O585" s="169"/>
      <c r="P585" s="169"/>
      <c r="Q585" s="169"/>
      <c r="R585" s="169"/>
      <c r="S585" s="169"/>
      <c r="T585" s="169"/>
    </row>
    <row r="586" spans="14:20" ht="18.5" x14ac:dyDescent="0.35">
      <c r="N586" s="169"/>
      <c r="O586" s="169"/>
      <c r="P586" s="169"/>
      <c r="Q586" s="169"/>
      <c r="R586" s="169"/>
      <c r="S586" s="169"/>
      <c r="T586" s="169"/>
    </row>
    <row r="587" spans="14:20" ht="18.5" x14ac:dyDescent="0.35">
      <c r="N587" s="169"/>
      <c r="O587" s="169"/>
      <c r="P587" s="169"/>
      <c r="Q587" s="169"/>
      <c r="R587" s="169"/>
      <c r="S587" s="169"/>
      <c r="T587" s="169"/>
    </row>
    <row r="588" spans="14:20" ht="18.5" x14ac:dyDescent="0.35">
      <c r="N588" s="169"/>
      <c r="O588" s="169"/>
      <c r="P588" s="169"/>
      <c r="Q588" s="169"/>
      <c r="R588" s="169"/>
      <c r="S588" s="169"/>
      <c r="T588" s="169"/>
    </row>
    <row r="589" spans="14:20" ht="18.5" x14ac:dyDescent="0.35">
      <c r="N589" s="169"/>
      <c r="O589" s="169"/>
      <c r="P589" s="169"/>
      <c r="Q589" s="169"/>
      <c r="R589" s="169"/>
      <c r="S589" s="169"/>
      <c r="T589" s="169"/>
    </row>
    <row r="590" spans="14:20" ht="18.5" x14ac:dyDescent="0.35">
      <c r="N590" s="169"/>
      <c r="O590" s="169"/>
      <c r="P590" s="169"/>
      <c r="Q590" s="169"/>
      <c r="R590" s="169"/>
      <c r="S590" s="169"/>
      <c r="T590" s="169"/>
    </row>
    <row r="591" spans="14:20" ht="18.5" x14ac:dyDescent="0.35">
      <c r="N591" s="169"/>
      <c r="O591" s="169"/>
      <c r="P591" s="169"/>
      <c r="Q591" s="169"/>
      <c r="R591" s="169"/>
      <c r="S591" s="169"/>
      <c r="T591" s="169"/>
    </row>
    <row r="592" spans="14:20" ht="18.5" x14ac:dyDescent="0.35">
      <c r="N592" s="169"/>
      <c r="O592" s="169"/>
      <c r="P592" s="169"/>
      <c r="Q592" s="169"/>
      <c r="R592" s="169"/>
      <c r="S592" s="169"/>
      <c r="T592" s="169"/>
    </row>
    <row r="593" spans="14:20" ht="18.5" x14ac:dyDescent="0.35">
      <c r="N593" s="169"/>
      <c r="O593" s="169"/>
      <c r="P593" s="169"/>
      <c r="Q593" s="169"/>
      <c r="R593" s="169"/>
      <c r="S593" s="169"/>
      <c r="T593" s="169"/>
    </row>
    <row r="594" spans="14:20" ht="18.5" x14ac:dyDescent="0.35">
      <c r="N594" s="169"/>
      <c r="O594" s="169"/>
      <c r="P594" s="169"/>
      <c r="Q594" s="169"/>
      <c r="R594" s="169"/>
      <c r="S594" s="169"/>
      <c r="T594" s="169"/>
    </row>
    <row r="595" spans="14:20" ht="18.5" x14ac:dyDescent="0.35">
      <c r="N595" s="169"/>
      <c r="O595" s="169"/>
      <c r="P595" s="169"/>
      <c r="Q595" s="169"/>
      <c r="R595" s="169"/>
      <c r="S595" s="169"/>
      <c r="T595" s="169"/>
    </row>
    <row r="596" spans="14:20" ht="18.5" x14ac:dyDescent="0.35">
      <c r="N596" s="169"/>
      <c r="O596" s="169"/>
      <c r="P596" s="169"/>
      <c r="Q596" s="169"/>
      <c r="R596" s="169"/>
      <c r="S596" s="169"/>
      <c r="T596" s="169"/>
    </row>
    <row r="597" spans="14:20" ht="18.5" x14ac:dyDescent="0.35">
      <c r="N597" s="169"/>
      <c r="O597" s="169"/>
      <c r="P597" s="169"/>
      <c r="Q597" s="169"/>
      <c r="R597" s="169"/>
      <c r="S597" s="169"/>
      <c r="T597" s="169"/>
    </row>
    <row r="598" spans="14:20" ht="18.5" x14ac:dyDescent="0.35">
      <c r="N598" s="169"/>
      <c r="O598" s="169"/>
      <c r="P598" s="169"/>
      <c r="Q598" s="169"/>
      <c r="R598" s="169"/>
      <c r="S598" s="169"/>
      <c r="T598" s="169"/>
    </row>
    <row r="599" spans="14:20" ht="18.5" x14ac:dyDescent="0.35">
      <c r="N599" s="169"/>
      <c r="O599" s="169"/>
      <c r="P599" s="169"/>
      <c r="Q599" s="169"/>
      <c r="R599" s="169"/>
      <c r="S599" s="169"/>
      <c r="T599" s="169"/>
    </row>
    <row r="600" spans="14:20" ht="18.5" x14ac:dyDescent="0.35">
      <c r="N600" s="169"/>
      <c r="O600" s="169"/>
      <c r="P600" s="169"/>
      <c r="Q600" s="169"/>
      <c r="R600" s="169"/>
      <c r="S600" s="169"/>
      <c r="T600" s="169"/>
    </row>
    <row r="601" spans="14:20" ht="18.5" x14ac:dyDescent="0.35">
      <c r="N601" s="169"/>
      <c r="O601" s="169"/>
      <c r="P601" s="169"/>
      <c r="Q601" s="169"/>
      <c r="R601" s="169"/>
      <c r="S601" s="169"/>
      <c r="T601" s="169"/>
    </row>
    <row r="602" spans="14:20" ht="18.5" x14ac:dyDescent="0.35">
      <c r="N602" s="169"/>
      <c r="O602" s="169"/>
      <c r="P602" s="169"/>
      <c r="Q602" s="169"/>
      <c r="R602" s="169"/>
      <c r="S602" s="169"/>
      <c r="T602" s="169"/>
    </row>
    <row r="603" spans="14:20" ht="18.5" x14ac:dyDescent="0.35">
      <c r="N603" s="169"/>
      <c r="O603" s="169"/>
      <c r="P603" s="169"/>
      <c r="Q603" s="169"/>
      <c r="R603" s="169"/>
      <c r="S603" s="169"/>
      <c r="T603" s="169"/>
    </row>
    <row r="604" spans="14:20" ht="18.5" x14ac:dyDescent="0.35">
      <c r="N604" s="169"/>
      <c r="O604" s="169"/>
      <c r="P604" s="169"/>
      <c r="Q604" s="169"/>
      <c r="R604" s="169"/>
      <c r="S604" s="169"/>
      <c r="T604" s="169"/>
    </row>
    <row r="605" spans="14:20" ht="18.5" x14ac:dyDescent="0.35">
      <c r="N605" s="169"/>
      <c r="O605" s="169"/>
      <c r="P605" s="169"/>
      <c r="Q605" s="169"/>
      <c r="R605" s="169"/>
      <c r="S605" s="169"/>
      <c r="T605" s="169"/>
    </row>
    <row r="606" spans="14:20" ht="18.5" x14ac:dyDescent="0.35">
      <c r="N606" s="169"/>
      <c r="O606" s="169"/>
      <c r="P606" s="169"/>
      <c r="Q606" s="169"/>
      <c r="R606" s="169"/>
      <c r="S606" s="169"/>
      <c r="T606" s="169"/>
    </row>
    <row r="607" spans="14:20" ht="18.5" x14ac:dyDescent="0.35">
      <c r="N607" s="169"/>
      <c r="O607" s="169"/>
      <c r="P607" s="169"/>
      <c r="Q607" s="169"/>
      <c r="R607" s="169"/>
      <c r="S607" s="169"/>
      <c r="T607" s="169"/>
    </row>
    <row r="608" spans="14:20" ht="18.5" x14ac:dyDescent="0.35">
      <c r="N608" s="169"/>
      <c r="O608" s="169"/>
      <c r="P608" s="169"/>
      <c r="Q608" s="169"/>
      <c r="R608" s="169"/>
      <c r="S608" s="169"/>
      <c r="T608" s="169"/>
    </row>
    <row r="609" spans="14:20" ht="18.5" x14ac:dyDescent="0.35">
      <c r="N609" s="169"/>
      <c r="O609" s="169"/>
      <c r="P609" s="169"/>
      <c r="Q609" s="169"/>
      <c r="R609" s="169"/>
      <c r="S609" s="169"/>
      <c r="T609" s="169"/>
    </row>
    <row r="610" spans="14:20" ht="18.5" x14ac:dyDescent="0.35">
      <c r="N610" s="169"/>
      <c r="O610" s="169"/>
      <c r="P610" s="169"/>
      <c r="Q610" s="169"/>
      <c r="R610" s="169"/>
      <c r="S610" s="169"/>
      <c r="T610" s="169"/>
    </row>
    <row r="611" spans="14:20" ht="18.5" x14ac:dyDescent="0.35">
      <c r="N611" s="169"/>
      <c r="O611" s="169"/>
      <c r="P611" s="169"/>
      <c r="Q611" s="169"/>
      <c r="R611" s="169"/>
      <c r="S611" s="169"/>
      <c r="T611" s="169"/>
    </row>
    <row r="612" spans="14:20" ht="18.5" x14ac:dyDescent="0.35">
      <c r="N612" s="169"/>
      <c r="O612" s="169"/>
      <c r="P612" s="169"/>
      <c r="Q612" s="169"/>
      <c r="R612" s="169"/>
      <c r="S612" s="169"/>
      <c r="T612" s="169"/>
    </row>
    <row r="613" spans="14:20" ht="18.5" x14ac:dyDescent="0.35">
      <c r="N613" s="169"/>
      <c r="O613" s="169"/>
      <c r="P613" s="169"/>
      <c r="Q613" s="169"/>
      <c r="R613" s="169"/>
      <c r="S613" s="169"/>
      <c r="T613" s="169"/>
    </row>
    <row r="614" spans="14:20" ht="18.5" x14ac:dyDescent="0.35">
      <c r="N614" s="169"/>
      <c r="O614" s="169"/>
      <c r="P614" s="169"/>
      <c r="Q614" s="169"/>
      <c r="R614" s="169"/>
      <c r="S614" s="169"/>
      <c r="T614" s="169"/>
    </row>
    <row r="615" spans="14:20" ht="18.5" x14ac:dyDescent="0.35">
      <c r="N615" s="169"/>
      <c r="O615" s="169"/>
      <c r="P615" s="169"/>
      <c r="Q615" s="169"/>
      <c r="R615" s="169"/>
      <c r="S615" s="169"/>
      <c r="T615" s="169"/>
    </row>
    <row r="616" spans="14:20" ht="18.5" x14ac:dyDescent="0.35">
      <c r="N616" s="169"/>
      <c r="O616" s="169"/>
      <c r="P616" s="169"/>
      <c r="Q616" s="169"/>
      <c r="R616" s="169"/>
      <c r="S616" s="169"/>
      <c r="T616" s="169"/>
    </row>
    <row r="617" spans="14:20" ht="18.5" x14ac:dyDescent="0.35">
      <c r="N617" s="169"/>
      <c r="O617" s="169"/>
      <c r="P617" s="169"/>
      <c r="Q617" s="169"/>
      <c r="R617" s="169"/>
      <c r="S617" s="169"/>
      <c r="T617" s="169"/>
    </row>
    <row r="618" spans="14:20" ht="18.5" x14ac:dyDescent="0.35">
      <c r="N618" s="169"/>
      <c r="O618" s="169"/>
      <c r="P618" s="169"/>
      <c r="Q618" s="169"/>
      <c r="R618" s="169"/>
      <c r="S618" s="169"/>
      <c r="T618" s="169"/>
    </row>
    <row r="619" spans="14:20" ht="18.5" x14ac:dyDescent="0.35">
      <c r="N619" s="169"/>
      <c r="O619" s="169"/>
      <c r="P619" s="169"/>
      <c r="Q619" s="169"/>
      <c r="R619" s="169"/>
      <c r="S619" s="169"/>
      <c r="T619" s="169"/>
    </row>
    <row r="620" spans="14:20" ht="18.5" x14ac:dyDescent="0.35">
      <c r="N620" s="169"/>
      <c r="O620" s="169"/>
      <c r="P620" s="169"/>
      <c r="Q620" s="169"/>
      <c r="R620" s="169"/>
      <c r="S620" s="169"/>
      <c r="T620" s="169"/>
    </row>
    <row r="621" spans="14:20" ht="18.5" x14ac:dyDescent="0.35">
      <c r="N621" s="169"/>
      <c r="O621" s="169"/>
      <c r="P621" s="169"/>
      <c r="Q621" s="169"/>
      <c r="R621" s="169"/>
      <c r="S621" s="169"/>
      <c r="T621" s="169"/>
    </row>
    <row r="622" spans="14:20" ht="18.5" x14ac:dyDescent="0.35">
      <c r="N622" s="169"/>
      <c r="O622" s="169"/>
      <c r="P622" s="169"/>
      <c r="Q622" s="169"/>
      <c r="R622" s="169"/>
      <c r="S622" s="169"/>
      <c r="T622" s="169"/>
    </row>
    <row r="623" spans="14:20" ht="18.5" x14ac:dyDescent="0.35">
      <c r="N623" s="169"/>
      <c r="O623" s="169"/>
      <c r="P623" s="169"/>
      <c r="Q623" s="169"/>
      <c r="R623" s="169"/>
      <c r="S623" s="169"/>
      <c r="T623" s="169"/>
    </row>
    <row r="624" spans="14:20" ht="18.5" x14ac:dyDescent="0.35">
      <c r="N624" s="169"/>
      <c r="O624" s="169"/>
      <c r="P624" s="169"/>
      <c r="Q624" s="169"/>
      <c r="R624" s="169"/>
      <c r="S624" s="169"/>
      <c r="T624" s="169"/>
    </row>
    <row r="625" spans="14:20" ht="18.5" x14ac:dyDescent="0.35">
      <c r="N625" s="169"/>
      <c r="O625" s="169"/>
      <c r="P625" s="169"/>
      <c r="Q625" s="169"/>
      <c r="R625" s="169"/>
      <c r="S625" s="169"/>
      <c r="T625" s="169"/>
    </row>
    <row r="626" spans="14:20" ht="18.5" x14ac:dyDescent="0.35">
      <c r="N626" s="169"/>
      <c r="O626" s="169"/>
      <c r="P626" s="169"/>
      <c r="Q626" s="169"/>
      <c r="R626" s="169"/>
      <c r="S626" s="169"/>
      <c r="T626" s="169"/>
    </row>
    <row r="627" spans="14:20" ht="18.5" x14ac:dyDescent="0.35">
      <c r="N627" s="169"/>
      <c r="O627" s="169"/>
      <c r="P627" s="169"/>
      <c r="Q627" s="169"/>
      <c r="R627" s="169"/>
      <c r="S627" s="169"/>
      <c r="T627" s="169"/>
    </row>
    <row r="628" spans="14:20" ht="18.5" x14ac:dyDescent="0.35">
      <c r="N628" s="169"/>
      <c r="O628" s="169"/>
      <c r="P628" s="169"/>
      <c r="Q628" s="169"/>
      <c r="R628" s="169"/>
      <c r="S628" s="169"/>
      <c r="T628" s="169"/>
    </row>
    <row r="629" spans="14:20" ht="18.5" x14ac:dyDescent="0.35">
      <c r="N629" s="169"/>
      <c r="O629" s="169"/>
      <c r="P629" s="169"/>
      <c r="Q629" s="169"/>
      <c r="R629" s="169"/>
      <c r="S629" s="169"/>
      <c r="T629" s="169"/>
    </row>
    <row r="630" spans="14:20" ht="18.5" x14ac:dyDescent="0.35">
      <c r="N630" s="169"/>
      <c r="O630" s="169"/>
      <c r="P630" s="169"/>
      <c r="Q630" s="169"/>
      <c r="R630" s="169"/>
      <c r="S630" s="169"/>
      <c r="T630" s="169"/>
    </row>
    <row r="631" spans="14:20" ht="18.5" x14ac:dyDescent="0.35">
      <c r="N631" s="169"/>
      <c r="O631" s="169"/>
      <c r="P631" s="169"/>
      <c r="Q631" s="169"/>
      <c r="R631" s="169"/>
      <c r="S631" s="169"/>
      <c r="T631" s="169"/>
    </row>
    <row r="632" spans="14:20" ht="18.5" x14ac:dyDescent="0.35">
      <c r="N632" s="169"/>
      <c r="O632" s="169"/>
      <c r="P632" s="169"/>
      <c r="Q632" s="169"/>
      <c r="R632" s="169"/>
      <c r="S632" s="169"/>
      <c r="T632" s="169"/>
    </row>
    <row r="633" spans="14:20" ht="18.5" x14ac:dyDescent="0.35">
      <c r="N633" s="169"/>
      <c r="O633" s="169"/>
      <c r="P633" s="169"/>
      <c r="Q633" s="169"/>
      <c r="R633" s="169"/>
      <c r="S633" s="169"/>
      <c r="T633" s="169"/>
    </row>
    <row r="634" spans="14:20" ht="18.5" x14ac:dyDescent="0.35">
      <c r="N634" s="169"/>
      <c r="O634" s="169"/>
      <c r="P634" s="169"/>
      <c r="Q634" s="169"/>
      <c r="R634" s="169"/>
      <c r="S634" s="169"/>
      <c r="T634" s="169"/>
    </row>
    <row r="635" spans="14:20" ht="18.5" x14ac:dyDescent="0.35">
      <c r="N635" s="169"/>
      <c r="O635" s="169"/>
      <c r="P635" s="169"/>
      <c r="Q635" s="169"/>
      <c r="R635" s="169"/>
      <c r="S635" s="169"/>
      <c r="T635" s="169"/>
    </row>
    <row r="636" spans="14:20" ht="18.5" x14ac:dyDescent="0.35">
      <c r="N636" s="169"/>
      <c r="O636" s="169"/>
      <c r="P636" s="169"/>
      <c r="Q636" s="169"/>
      <c r="R636" s="169"/>
      <c r="S636" s="169"/>
      <c r="T636" s="169"/>
    </row>
    <row r="637" spans="14:20" ht="18.5" x14ac:dyDescent="0.35">
      <c r="N637" s="169"/>
      <c r="O637" s="169"/>
      <c r="P637" s="169"/>
      <c r="Q637" s="169"/>
      <c r="R637" s="169"/>
      <c r="S637" s="169"/>
      <c r="T637" s="169"/>
    </row>
    <row r="638" spans="14:20" ht="18.5" x14ac:dyDescent="0.35">
      <c r="N638" s="169"/>
      <c r="O638" s="169"/>
      <c r="P638" s="169"/>
      <c r="Q638" s="169"/>
      <c r="R638" s="169"/>
      <c r="S638" s="169"/>
      <c r="T638" s="169"/>
    </row>
    <row r="639" spans="14:20" ht="18.5" x14ac:dyDescent="0.35">
      <c r="N639" s="169"/>
      <c r="O639" s="169"/>
      <c r="P639" s="169"/>
      <c r="Q639" s="169"/>
      <c r="R639" s="169"/>
      <c r="S639" s="169"/>
      <c r="T639" s="169"/>
    </row>
    <row r="640" spans="14:20" ht="18.5" x14ac:dyDescent="0.35">
      <c r="N640" s="169"/>
      <c r="O640" s="169"/>
      <c r="P640" s="169"/>
      <c r="Q640" s="169"/>
      <c r="R640" s="169"/>
      <c r="S640" s="169"/>
      <c r="T640" s="169"/>
    </row>
    <row r="641" spans="14:20" ht="18.5" x14ac:dyDescent="0.35">
      <c r="N641" s="169"/>
      <c r="O641" s="169"/>
      <c r="P641" s="169"/>
      <c r="Q641" s="169"/>
      <c r="R641" s="169"/>
      <c r="S641" s="169"/>
      <c r="T641" s="169"/>
    </row>
    <row r="642" spans="14:20" ht="18.5" x14ac:dyDescent="0.35">
      <c r="N642" s="169"/>
      <c r="O642" s="169"/>
      <c r="P642" s="169"/>
      <c r="Q642" s="169"/>
      <c r="R642" s="169"/>
      <c r="S642" s="169"/>
      <c r="T642" s="169"/>
    </row>
    <row r="643" spans="14:20" ht="18.5" x14ac:dyDescent="0.35">
      <c r="N643" s="169"/>
      <c r="O643" s="169"/>
      <c r="P643" s="169"/>
      <c r="Q643" s="169"/>
      <c r="R643" s="169"/>
      <c r="S643" s="169"/>
      <c r="T643" s="169"/>
    </row>
    <row r="644" spans="14:20" ht="18.5" x14ac:dyDescent="0.35">
      <c r="N644" s="169"/>
      <c r="O644" s="169"/>
      <c r="P644" s="169"/>
      <c r="Q644" s="169"/>
      <c r="R644" s="169"/>
      <c r="S644" s="169"/>
      <c r="T644" s="169"/>
    </row>
    <row r="645" spans="14:20" ht="18.5" x14ac:dyDescent="0.35">
      <c r="N645" s="169"/>
      <c r="O645" s="169"/>
      <c r="P645" s="169"/>
      <c r="Q645" s="169"/>
      <c r="R645" s="169"/>
      <c r="S645" s="169"/>
      <c r="T645" s="169"/>
    </row>
    <row r="646" spans="14:20" ht="18.5" x14ac:dyDescent="0.35">
      <c r="N646" s="169"/>
      <c r="O646" s="169"/>
      <c r="P646" s="169"/>
      <c r="Q646" s="169"/>
      <c r="R646" s="169"/>
      <c r="S646" s="169"/>
      <c r="T646" s="169"/>
    </row>
    <row r="647" spans="14:20" ht="18.5" x14ac:dyDescent="0.35">
      <c r="N647" s="169"/>
      <c r="O647" s="169"/>
      <c r="P647" s="169"/>
      <c r="Q647" s="169"/>
      <c r="R647" s="169"/>
      <c r="S647" s="169"/>
      <c r="T647" s="169"/>
    </row>
    <row r="648" spans="14:20" ht="18.5" x14ac:dyDescent="0.35">
      <c r="N648" s="169"/>
      <c r="O648" s="169"/>
      <c r="P648" s="169"/>
      <c r="Q648" s="169"/>
      <c r="R648" s="169"/>
      <c r="S648" s="169"/>
      <c r="T648" s="169"/>
    </row>
    <row r="649" spans="14:20" ht="18.5" x14ac:dyDescent="0.35">
      <c r="N649" s="169"/>
      <c r="O649" s="169"/>
      <c r="P649" s="169"/>
      <c r="Q649" s="169"/>
      <c r="R649" s="169"/>
      <c r="S649" s="169"/>
      <c r="T649" s="169"/>
    </row>
    <row r="650" spans="14:20" ht="18.5" x14ac:dyDescent="0.35">
      <c r="N650" s="169"/>
      <c r="O650" s="169"/>
      <c r="P650" s="169"/>
      <c r="Q650" s="169"/>
      <c r="R650" s="169"/>
      <c r="S650" s="169"/>
      <c r="T650" s="169"/>
    </row>
    <row r="651" spans="14:20" ht="18.5" x14ac:dyDescent="0.35">
      <c r="N651" s="169"/>
      <c r="O651" s="169"/>
      <c r="P651" s="169"/>
      <c r="Q651" s="169"/>
      <c r="R651" s="169"/>
      <c r="S651" s="169"/>
      <c r="T651" s="169"/>
    </row>
    <row r="652" spans="14:20" ht="18.5" x14ac:dyDescent="0.35">
      <c r="N652" s="169"/>
      <c r="O652" s="169"/>
      <c r="P652" s="169"/>
      <c r="Q652" s="169"/>
      <c r="R652" s="169"/>
      <c r="S652" s="169"/>
      <c r="T652" s="169"/>
    </row>
    <row r="653" spans="14:20" ht="18.5" x14ac:dyDescent="0.35">
      <c r="N653" s="169"/>
      <c r="O653" s="169"/>
      <c r="P653" s="169"/>
      <c r="Q653" s="169"/>
      <c r="R653" s="169"/>
      <c r="S653" s="169"/>
      <c r="T653" s="169"/>
    </row>
    <row r="654" spans="14:20" ht="18.5" x14ac:dyDescent="0.35">
      <c r="N654" s="169"/>
      <c r="O654" s="169"/>
      <c r="P654" s="169"/>
      <c r="Q654" s="169"/>
      <c r="R654" s="169"/>
      <c r="S654" s="169"/>
      <c r="T654" s="169"/>
    </row>
    <row r="655" spans="14:20" ht="18.5" x14ac:dyDescent="0.35">
      <c r="N655" s="169"/>
      <c r="O655" s="169"/>
      <c r="P655" s="169"/>
      <c r="Q655" s="169"/>
      <c r="R655" s="169"/>
      <c r="S655" s="169"/>
      <c r="T655" s="169"/>
    </row>
    <row r="656" spans="14:20" ht="18.5" x14ac:dyDescent="0.35">
      <c r="N656" s="169"/>
      <c r="O656" s="169"/>
      <c r="P656" s="169"/>
      <c r="Q656" s="169"/>
      <c r="R656" s="169"/>
      <c r="S656" s="169"/>
      <c r="T656" s="169"/>
    </row>
    <row r="657" spans="14:20" ht="18.5" x14ac:dyDescent="0.35">
      <c r="N657" s="169"/>
      <c r="O657" s="169"/>
      <c r="P657" s="169"/>
      <c r="Q657" s="169"/>
      <c r="R657" s="169"/>
      <c r="S657" s="169"/>
      <c r="T657" s="169"/>
    </row>
    <row r="658" spans="14:20" ht="18.5" x14ac:dyDescent="0.35">
      <c r="N658" s="169"/>
      <c r="O658" s="169"/>
      <c r="P658" s="169"/>
      <c r="Q658" s="169"/>
      <c r="R658" s="169"/>
      <c r="S658" s="169"/>
      <c r="T658" s="169"/>
    </row>
    <row r="659" spans="14:20" ht="18.5" x14ac:dyDescent="0.35">
      <c r="N659" s="169"/>
      <c r="O659" s="169"/>
      <c r="P659" s="169"/>
      <c r="Q659" s="169"/>
      <c r="R659" s="169"/>
      <c r="S659" s="169"/>
      <c r="T659" s="169"/>
    </row>
    <row r="660" spans="14:20" ht="18.5" x14ac:dyDescent="0.35">
      <c r="N660" s="169"/>
      <c r="O660" s="169"/>
      <c r="P660" s="169"/>
      <c r="Q660" s="169"/>
      <c r="R660" s="169"/>
      <c r="S660" s="169"/>
      <c r="T660" s="169"/>
    </row>
    <row r="661" spans="14:20" ht="18.5" x14ac:dyDescent="0.35">
      <c r="N661" s="169"/>
      <c r="O661" s="169"/>
      <c r="P661" s="169"/>
      <c r="Q661" s="169"/>
      <c r="R661" s="169"/>
      <c r="S661" s="169"/>
      <c r="T661" s="169"/>
    </row>
    <row r="662" spans="14:20" ht="18.5" x14ac:dyDescent="0.35">
      <c r="N662" s="169"/>
      <c r="O662" s="169"/>
      <c r="P662" s="169"/>
      <c r="Q662" s="169"/>
      <c r="R662" s="169"/>
      <c r="S662" s="169"/>
      <c r="T662" s="169"/>
    </row>
    <row r="663" spans="14:20" ht="18.5" x14ac:dyDescent="0.35">
      <c r="N663" s="169"/>
      <c r="O663" s="169"/>
      <c r="P663" s="169"/>
      <c r="Q663" s="169"/>
      <c r="R663" s="169"/>
      <c r="S663" s="169"/>
      <c r="T663" s="169"/>
    </row>
    <row r="664" spans="14:20" ht="18.5" x14ac:dyDescent="0.35">
      <c r="N664" s="169"/>
      <c r="O664" s="169"/>
      <c r="P664" s="169"/>
      <c r="Q664" s="169"/>
      <c r="R664" s="169"/>
      <c r="S664" s="169"/>
      <c r="T664" s="169"/>
    </row>
    <row r="665" spans="14:20" ht="18.5" x14ac:dyDescent="0.35">
      <c r="N665" s="169"/>
      <c r="O665" s="169"/>
      <c r="P665" s="169"/>
      <c r="Q665" s="169"/>
      <c r="R665" s="169"/>
      <c r="S665" s="169"/>
      <c r="T665" s="169"/>
    </row>
    <row r="666" spans="14:20" ht="18.5" x14ac:dyDescent="0.35">
      <c r="N666" s="169"/>
      <c r="O666" s="169"/>
      <c r="P666" s="169"/>
      <c r="Q666" s="169"/>
      <c r="R666" s="169"/>
      <c r="S666" s="169"/>
      <c r="T666" s="169"/>
    </row>
    <row r="667" spans="14:20" ht="18.5" x14ac:dyDescent="0.35">
      <c r="N667" s="169"/>
      <c r="O667" s="169"/>
      <c r="P667" s="169"/>
      <c r="Q667" s="169"/>
      <c r="R667" s="169"/>
      <c r="S667" s="169"/>
      <c r="T667" s="169"/>
    </row>
    <row r="668" spans="14:20" ht="18.5" x14ac:dyDescent="0.35">
      <c r="N668" s="169"/>
      <c r="O668" s="169"/>
      <c r="P668" s="169"/>
      <c r="Q668" s="169"/>
      <c r="R668" s="169"/>
      <c r="S668" s="169"/>
      <c r="T668" s="169"/>
    </row>
    <row r="669" spans="14:20" ht="18.5" x14ac:dyDescent="0.35">
      <c r="N669" s="169"/>
      <c r="O669" s="169"/>
      <c r="P669" s="169"/>
      <c r="Q669" s="169"/>
      <c r="R669" s="169"/>
      <c r="S669" s="169"/>
      <c r="T669" s="169"/>
    </row>
    <row r="670" spans="14:20" ht="18.5" x14ac:dyDescent="0.35">
      <c r="N670" s="169"/>
      <c r="O670" s="169"/>
      <c r="P670" s="169"/>
      <c r="Q670" s="169"/>
      <c r="R670" s="169"/>
      <c r="S670" s="169"/>
      <c r="T670" s="169"/>
    </row>
    <row r="671" spans="14:20" ht="18.5" x14ac:dyDescent="0.35">
      <c r="N671" s="169"/>
      <c r="O671" s="169"/>
      <c r="P671" s="169"/>
      <c r="Q671" s="169"/>
      <c r="R671" s="169"/>
      <c r="S671" s="169"/>
      <c r="T671" s="169"/>
    </row>
    <row r="672" spans="14:20" ht="18.5" x14ac:dyDescent="0.35">
      <c r="N672" s="169"/>
      <c r="O672" s="169"/>
      <c r="P672" s="169"/>
      <c r="Q672" s="169"/>
      <c r="R672" s="169"/>
      <c r="S672" s="169"/>
      <c r="T672" s="169"/>
    </row>
    <row r="673" spans="14:20" ht="18.5" x14ac:dyDescent="0.35">
      <c r="N673" s="169"/>
      <c r="O673" s="169"/>
      <c r="P673" s="169"/>
      <c r="Q673" s="169"/>
      <c r="R673" s="169"/>
      <c r="S673" s="169"/>
      <c r="T673" s="169"/>
    </row>
    <row r="674" spans="14:20" ht="18.5" x14ac:dyDescent="0.35">
      <c r="N674" s="169"/>
      <c r="O674" s="169"/>
      <c r="P674" s="169"/>
      <c r="Q674" s="169"/>
      <c r="R674" s="169"/>
      <c r="S674" s="169"/>
      <c r="T674" s="169"/>
    </row>
    <row r="675" spans="14:20" ht="18.5" x14ac:dyDescent="0.35">
      <c r="N675" s="169"/>
      <c r="O675" s="169"/>
      <c r="P675" s="169"/>
      <c r="Q675" s="169"/>
      <c r="R675" s="169"/>
      <c r="S675" s="169"/>
      <c r="T675" s="169"/>
    </row>
    <row r="676" spans="14:20" ht="18.5" x14ac:dyDescent="0.35">
      <c r="N676" s="169"/>
      <c r="O676" s="169"/>
      <c r="P676" s="169"/>
      <c r="Q676" s="169"/>
      <c r="R676" s="169"/>
      <c r="S676" s="169"/>
      <c r="T676" s="169"/>
    </row>
    <row r="677" spans="14:20" ht="18.5" x14ac:dyDescent="0.35">
      <c r="N677" s="169"/>
      <c r="O677" s="169"/>
      <c r="P677" s="169"/>
      <c r="Q677" s="169"/>
      <c r="R677" s="169"/>
      <c r="S677" s="169"/>
      <c r="T677" s="169"/>
    </row>
    <row r="678" spans="14:20" ht="18.5" x14ac:dyDescent="0.35">
      <c r="N678" s="169"/>
      <c r="O678" s="169"/>
      <c r="P678" s="169"/>
      <c r="Q678" s="169"/>
      <c r="R678" s="169"/>
      <c r="S678" s="169"/>
      <c r="T678" s="169"/>
    </row>
    <row r="679" spans="14:20" ht="18.5" x14ac:dyDescent="0.35">
      <c r="N679" s="169"/>
      <c r="O679" s="169"/>
      <c r="P679" s="169"/>
      <c r="Q679" s="169"/>
      <c r="R679" s="169"/>
      <c r="S679" s="169"/>
      <c r="T679" s="169"/>
    </row>
    <row r="680" spans="14:20" ht="18.5" x14ac:dyDescent="0.35">
      <c r="N680" s="169"/>
      <c r="O680" s="169"/>
      <c r="P680" s="169"/>
      <c r="Q680" s="169"/>
      <c r="R680" s="169"/>
      <c r="S680" s="169"/>
      <c r="T680" s="169"/>
    </row>
    <row r="681" spans="14:20" ht="18.5" x14ac:dyDescent="0.35">
      <c r="N681" s="169"/>
      <c r="O681" s="169"/>
      <c r="P681" s="169"/>
      <c r="Q681" s="169"/>
      <c r="R681" s="169"/>
      <c r="S681" s="169"/>
      <c r="T681" s="169"/>
    </row>
    <row r="682" spans="14:20" ht="18.5" x14ac:dyDescent="0.35">
      <c r="N682" s="169"/>
      <c r="O682" s="169"/>
      <c r="P682" s="169"/>
      <c r="Q682" s="169"/>
      <c r="R682" s="169"/>
      <c r="S682" s="169"/>
      <c r="T682" s="169"/>
    </row>
    <row r="683" spans="14:20" ht="18.5" x14ac:dyDescent="0.35">
      <c r="N683" s="169"/>
      <c r="O683" s="169"/>
      <c r="P683" s="169"/>
      <c r="Q683" s="169"/>
      <c r="R683" s="169"/>
      <c r="S683" s="169"/>
      <c r="T683" s="169"/>
    </row>
    <row r="684" spans="14:20" ht="18.5" x14ac:dyDescent="0.35">
      <c r="N684" s="169"/>
      <c r="O684" s="169"/>
      <c r="P684" s="169"/>
      <c r="Q684" s="169"/>
      <c r="R684" s="169"/>
      <c r="S684" s="169"/>
      <c r="T684" s="169"/>
    </row>
    <row r="685" spans="14:20" ht="18.5" x14ac:dyDescent="0.35">
      <c r="N685" s="169"/>
      <c r="O685" s="169"/>
      <c r="P685" s="169"/>
      <c r="Q685" s="169"/>
      <c r="R685" s="169"/>
      <c r="S685" s="169"/>
      <c r="T685" s="169"/>
    </row>
    <row r="686" spans="14:20" ht="18.5" x14ac:dyDescent="0.35">
      <c r="N686" s="169"/>
      <c r="O686" s="169"/>
      <c r="P686" s="169"/>
      <c r="Q686" s="169"/>
      <c r="R686" s="169"/>
      <c r="S686" s="169"/>
      <c r="T686" s="169"/>
    </row>
    <row r="687" spans="14:20" ht="18.5" x14ac:dyDescent="0.35">
      <c r="N687" s="169"/>
      <c r="O687" s="169"/>
      <c r="P687" s="169"/>
      <c r="Q687" s="169"/>
      <c r="R687" s="169"/>
      <c r="S687" s="169"/>
      <c r="T687" s="169"/>
    </row>
    <row r="688" spans="14:20" ht="18.5" x14ac:dyDescent="0.35">
      <c r="N688" s="169"/>
      <c r="O688" s="169"/>
      <c r="P688" s="169"/>
      <c r="Q688" s="169"/>
      <c r="R688" s="169"/>
      <c r="S688" s="169"/>
      <c r="T688" s="169"/>
    </row>
    <row r="689" spans="14:20" ht="18.5" x14ac:dyDescent="0.35">
      <c r="N689" s="169"/>
      <c r="O689" s="169"/>
      <c r="P689" s="169"/>
      <c r="Q689" s="169"/>
      <c r="R689" s="169"/>
      <c r="S689" s="169"/>
      <c r="T689" s="169"/>
    </row>
    <row r="690" spans="14:20" ht="18.5" x14ac:dyDescent="0.35">
      <c r="N690" s="169"/>
      <c r="O690" s="169"/>
      <c r="P690" s="169"/>
      <c r="Q690" s="169"/>
      <c r="R690" s="169"/>
      <c r="S690" s="169"/>
      <c r="T690" s="169"/>
    </row>
    <row r="691" spans="14:20" ht="18.5" x14ac:dyDescent="0.35">
      <c r="N691" s="169"/>
      <c r="O691" s="169"/>
      <c r="P691" s="169"/>
      <c r="Q691" s="169"/>
      <c r="R691" s="169"/>
      <c r="S691" s="169"/>
      <c r="T691" s="169"/>
    </row>
    <row r="692" spans="14:20" ht="18.5" x14ac:dyDescent="0.35">
      <c r="N692" s="169"/>
      <c r="O692" s="169"/>
      <c r="P692" s="169"/>
      <c r="Q692" s="169"/>
      <c r="R692" s="169"/>
      <c r="S692" s="169"/>
      <c r="T692" s="169"/>
    </row>
    <row r="693" spans="14:20" ht="18.5" x14ac:dyDescent="0.35">
      <c r="N693" s="169"/>
      <c r="O693" s="169"/>
      <c r="P693" s="169"/>
      <c r="Q693" s="169"/>
      <c r="R693" s="169"/>
      <c r="S693" s="169"/>
      <c r="T693" s="169"/>
    </row>
    <row r="694" spans="14:20" ht="18.5" x14ac:dyDescent="0.35">
      <c r="N694" s="169"/>
      <c r="O694" s="169"/>
      <c r="P694" s="169"/>
      <c r="Q694" s="169"/>
      <c r="R694" s="169"/>
      <c r="S694" s="169"/>
      <c r="T694" s="169"/>
    </row>
    <row r="695" spans="14:20" ht="18.5" x14ac:dyDescent="0.35">
      <c r="N695" s="169"/>
      <c r="O695" s="169"/>
      <c r="P695" s="169"/>
      <c r="Q695" s="169"/>
      <c r="R695" s="169"/>
      <c r="S695" s="169"/>
      <c r="T695" s="169"/>
    </row>
    <row r="696" spans="14:20" ht="18.5" x14ac:dyDescent="0.35">
      <c r="N696" s="169"/>
      <c r="O696" s="169"/>
      <c r="P696" s="169"/>
      <c r="Q696" s="169"/>
      <c r="R696" s="169"/>
      <c r="S696" s="169"/>
      <c r="T696" s="169"/>
    </row>
    <row r="697" spans="14:20" ht="18.5" x14ac:dyDescent="0.35">
      <c r="N697" s="169"/>
      <c r="O697" s="169"/>
      <c r="P697" s="169"/>
      <c r="Q697" s="169"/>
      <c r="R697" s="169"/>
      <c r="S697" s="169"/>
      <c r="T697" s="169"/>
    </row>
    <row r="698" spans="14:20" ht="18.5" x14ac:dyDescent="0.35">
      <c r="N698" s="169"/>
      <c r="O698" s="169"/>
      <c r="P698" s="169"/>
      <c r="Q698" s="169"/>
      <c r="R698" s="169"/>
      <c r="S698" s="169"/>
      <c r="T698" s="169"/>
    </row>
    <row r="699" spans="14:20" ht="18.5" x14ac:dyDescent="0.35">
      <c r="N699" s="169"/>
      <c r="O699" s="169"/>
      <c r="P699" s="169"/>
      <c r="Q699" s="169"/>
      <c r="R699" s="169"/>
      <c r="S699" s="169"/>
      <c r="T699" s="169"/>
    </row>
    <row r="700" spans="14:20" ht="18.5" x14ac:dyDescent="0.35">
      <c r="N700" s="169"/>
      <c r="O700" s="169"/>
      <c r="P700" s="169"/>
      <c r="Q700" s="169"/>
      <c r="R700" s="169"/>
      <c r="S700" s="169"/>
      <c r="T700" s="169"/>
    </row>
    <row r="701" spans="14:20" ht="18.5" x14ac:dyDescent="0.35">
      <c r="N701" s="169"/>
      <c r="O701" s="169"/>
      <c r="P701" s="169"/>
      <c r="Q701" s="169"/>
      <c r="R701" s="169"/>
      <c r="S701" s="169"/>
      <c r="T701" s="169"/>
    </row>
    <row r="702" spans="14:20" ht="18.5" x14ac:dyDescent="0.35">
      <c r="N702" s="169"/>
      <c r="O702" s="169"/>
      <c r="P702" s="169"/>
      <c r="Q702" s="169"/>
      <c r="R702" s="169"/>
      <c r="S702" s="169"/>
      <c r="T702" s="169"/>
    </row>
    <row r="703" spans="14:20" ht="18.5" x14ac:dyDescent="0.35">
      <c r="N703" s="169"/>
      <c r="O703" s="169"/>
      <c r="P703" s="169"/>
      <c r="Q703" s="169"/>
      <c r="R703" s="169"/>
      <c r="S703" s="169"/>
      <c r="T703" s="169"/>
    </row>
    <row r="704" spans="14:20" ht="18.5" x14ac:dyDescent="0.35">
      <c r="N704" s="169"/>
      <c r="O704" s="169"/>
      <c r="P704" s="169"/>
      <c r="Q704" s="169"/>
      <c r="R704" s="169"/>
      <c r="S704" s="169"/>
      <c r="T704" s="169"/>
    </row>
    <row r="705" spans="14:20" ht="18.5" x14ac:dyDescent="0.35">
      <c r="N705" s="169"/>
      <c r="O705" s="169"/>
      <c r="P705" s="169"/>
      <c r="Q705" s="169"/>
      <c r="R705" s="169"/>
      <c r="S705" s="169"/>
      <c r="T705" s="169"/>
    </row>
    <row r="706" spans="14:20" ht="18.5" x14ac:dyDescent="0.35">
      <c r="N706" s="169"/>
      <c r="O706" s="169"/>
      <c r="P706" s="169"/>
      <c r="Q706" s="169"/>
      <c r="R706" s="169"/>
      <c r="S706" s="169"/>
      <c r="T706" s="169"/>
    </row>
    <row r="707" spans="14:20" ht="18.5" x14ac:dyDescent="0.35">
      <c r="N707" s="169"/>
      <c r="O707" s="169"/>
      <c r="P707" s="169"/>
      <c r="Q707" s="169"/>
      <c r="R707" s="169"/>
      <c r="S707" s="169"/>
      <c r="T707" s="169"/>
    </row>
    <row r="708" spans="14:20" ht="18.5" x14ac:dyDescent="0.35">
      <c r="N708" s="169"/>
      <c r="O708" s="169"/>
      <c r="P708" s="169"/>
      <c r="Q708" s="169"/>
      <c r="R708" s="169"/>
      <c r="S708" s="169"/>
      <c r="T708" s="169"/>
    </row>
    <row r="709" spans="14:20" ht="18.5" x14ac:dyDescent="0.35">
      <c r="N709" s="169"/>
      <c r="O709" s="169"/>
      <c r="P709" s="169"/>
      <c r="Q709" s="169"/>
      <c r="R709" s="169"/>
      <c r="S709" s="169"/>
      <c r="T709" s="169"/>
    </row>
    <row r="710" spans="14:20" ht="18.5" x14ac:dyDescent="0.35">
      <c r="N710" s="169"/>
      <c r="O710" s="169"/>
      <c r="P710" s="169"/>
      <c r="Q710" s="169"/>
      <c r="R710" s="169"/>
      <c r="S710" s="169"/>
      <c r="T710" s="169"/>
    </row>
    <row r="711" spans="14:20" ht="18.5" x14ac:dyDescent="0.35">
      <c r="N711" s="169"/>
      <c r="O711" s="169"/>
      <c r="P711" s="169"/>
      <c r="Q711" s="169"/>
      <c r="R711" s="169"/>
      <c r="S711" s="169"/>
      <c r="T711" s="169"/>
    </row>
    <row r="712" spans="14:20" ht="18.5" x14ac:dyDescent="0.35">
      <c r="N712" s="169"/>
      <c r="O712" s="169"/>
      <c r="P712" s="169"/>
      <c r="Q712" s="169"/>
      <c r="R712" s="169"/>
      <c r="S712" s="169"/>
      <c r="T712" s="169"/>
    </row>
    <row r="713" spans="14:20" ht="18.5" x14ac:dyDescent="0.35">
      <c r="N713" s="169"/>
      <c r="O713" s="169"/>
      <c r="P713" s="169"/>
      <c r="Q713" s="169"/>
      <c r="R713" s="169"/>
      <c r="S713" s="169"/>
      <c r="T713" s="169"/>
    </row>
    <row r="714" spans="14:20" ht="18.5" x14ac:dyDescent="0.35">
      <c r="N714" s="169"/>
      <c r="O714" s="169"/>
      <c r="P714" s="169"/>
      <c r="Q714" s="169"/>
      <c r="R714" s="169"/>
      <c r="S714" s="169"/>
      <c r="T714" s="169"/>
    </row>
    <row r="715" spans="14:20" ht="18.5" x14ac:dyDescent="0.35">
      <c r="N715" s="169"/>
      <c r="O715" s="169"/>
      <c r="P715" s="169"/>
      <c r="Q715" s="169"/>
      <c r="R715" s="169"/>
      <c r="S715" s="169"/>
      <c r="T715" s="169"/>
    </row>
    <row r="716" spans="14:20" ht="18.5" x14ac:dyDescent="0.35">
      <c r="N716" s="169"/>
      <c r="O716" s="169"/>
      <c r="P716" s="169"/>
      <c r="Q716" s="169"/>
      <c r="R716" s="169"/>
      <c r="S716" s="169"/>
      <c r="T716" s="169"/>
    </row>
    <row r="717" spans="14:20" ht="18.5" x14ac:dyDescent="0.35">
      <c r="N717" s="169"/>
      <c r="O717" s="169"/>
      <c r="P717" s="169"/>
      <c r="Q717" s="169"/>
      <c r="R717" s="169"/>
      <c r="S717" s="169"/>
      <c r="T717" s="169"/>
    </row>
    <row r="718" spans="14:20" ht="18.5" x14ac:dyDescent="0.35">
      <c r="N718" s="169"/>
      <c r="O718" s="169"/>
      <c r="P718" s="169"/>
      <c r="Q718" s="169"/>
      <c r="R718" s="169"/>
      <c r="S718" s="169"/>
      <c r="T718" s="169"/>
    </row>
    <row r="719" spans="14:20" ht="18.5" x14ac:dyDescent="0.35">
      <c r="N719" s="169"/>
      <c r="O719" s="169"/>
      <c r="P719" s="169"/>
      <c r="Q719" s="169"/>
      <c r="R719" s="169"/>
      <c r="S719" s="169"/>
      <c r="T719" s="169"/>
    </row>
    <row r="720" spans="14:20" ht="18.5" x14ac:dyDescent="0.35">
      <c r="N720" s="169"/>
      <c r="O720" s="169"/>
      <c r="P720" s="169"/>
      <c r="Q720" s="169"/>
      <c r="R720" s="169"/>
      <c r="S720" s="169"/>
      <c r="T720" s="169"/>
    </row>
    <row r="721" spans="14:20" ht="18.5" x14ac:dyDescent="0.35">
      <c r="N721" s="169"/>
      <c r="O721" s="169"/>
      <c r="P721" s="169"/>
      <c r="Q721" s="169"/>
      <c r="R721" s="169"/>
      <c r="S721" s="169"/>
      <c r="T721" s="169"/>
    </row>
    <row r="722" spans="14:20" ht="18.5" x14ac:dyDescent="0.35">
      <c r="N722" s="169"/>
      <c r="O722" s="169"/>
      <c r="P722" s="169"/>
      <c r="Q722" s="169"/>
      <c r="R722" s="169"/>
      <c r="S722" s="169"/>
      <c r="T722" s="169"/>
    </row>
    <row r="723" spans="14:20" ht="18.5" x14ac:dyDescent="0.35">
      <c r="N723" s="169"/>
      <c r="O723" s="169"/>
      <c r="P723" s="169"/>
      <c r="Q723" s="169"/>
      <c r="R723" s="169"/>
      <c r="S723" s="169"/>
      <c r="T723" s="169"/>
    </row>
    <row r="724" spans="14:20" ht="18.5" x14ac:dyDescent="0.35">
      <c r="N724" s="169"/>
      <c r="O724" s="169"/>
      <c r="P724" s="169"/>
      <c r="Q724" s="169"/>
      <c r="R724" s="169"/>
      <c r="S724" s="169"/>
      <c r="T724" s="169"/>
    </row>
    <row r="725" spans="14:20" ht="18.5" x14ac:dyDescent="0.35">
      <c r="N725" s="169"/>
      <c r="O725" s="169"/>
      <c r="P725" s="169"/>
      <c r="Q725" s="169"/>
      <c r="R725" s="169"/>
      <c r="S725" s="169"/>
      <c r="T725" s="169"/>
    </row>
    <row r="726" spans="14:20" ht="18.5" x14ac:dyDescent="0.35">
      <c r="N726" s="169"/>
      <c r="O726" s="169"/>
      <c r="P726" s="169"/>
      <c r="Q726" s="169"/>
      <c r="R726" s="169"/>
      <c r="S726" s="169"/>
      <c r="T726" s="169"/>
    </row>
    <row r="727" spans="14:20" ht="18.5" x14ac:dyDescent="0.35">
      <c r="N727" s="169"/>
      <c r="O727" s="169"/>
      <c r="P727" s="169"/>
      <c r="Q727" s="169"/>
      <c r="R727" s="169"/>
      <c r="S727" s="169"/>
      <c r="T727" s="169"/>
    </row>
    <row r="728" spans="14:20" ht="18.5" x14ac:dyDescent="0.35">
      <c r="N728" s="169"/>
      <c r="O728" s="169"/>
      <c r="P728" s="169"/>
      <c r="Q728" s="169"/>
      <c r="R728" s="169"/>
      <c r="S728" s="169"/>
      <c r="T728" s="169"/>
    </row>
    <row r="729" spans="14:20" ht="18.5" x14ac:dyDescent="0.35">
      <c r="N729" s="169"/>
      <c r="O729" s="169"/>
      <c r="P729" s="169"/>
      <c r="Q729" s="169"/>
      <c r="R729" s="169"/>
      <c r="S729" s="169"/>
      <c r="T729" s="169"/>
    </row>
    <row r="730" spans="14:20" ht="18.5" x14ac:dyDescent="0.35">
      <c r="N730" s="169"/>
      <c r="O730" s="169"/>
      <c r="P730" s="169"/>
      <c r="Q730" s="169"/>
      <c r="R730" s="169"/>
      <c r="S730" s="169"/>
      <c r="T730" s="169"/>
    </row>
    <row r="731" spans="14:20" ht="18.5" x14ac:dyDescent="0.35">
      <c r="N731" s="169"/>
      <c r="O731" s="169"/>
      <c r="P731" s="169"/>
      <c r="Q731" s="169"/>
      <c r="R731" s="169"/>
      <c r="S731" s="169"/>
      <c r="T731" s="169"/>
    </row>
    <row r="732" spans="14:20" ht="18.5" x14ac:dyDescent="0.35">
      <c r="N732" s="169"/>
      <c r="O732" s="169"/>
      <c r="P732" s="169"/>
      <c r="Q732" s="169"/>
      <c r="R732" s="169"/>
      <c r="S732" s="169"/>
      <c r="T732" s="169"/>
    </row>
    <row r="733" spans="14:20" ht="18.5" x14ac:dyDescent="0.35">
      <c r="N733" s="169"/>
      <c r="O733" s="169"/>
      <c r="P733" s="169"/>
      <c r="Q733" s="169"/>
      <c r="R733" s="169"/>
      <c r="S733" s="169"/>
      <c r="T733" s="169"/>
    </row>
    <row r="734" spans="14:20" ht="18.5" x14ac:dyDescent="0.35">
      <c r="N734" s="169"/>
      <c r="O734" s="169"/>
      <c r="P734" s="169"/>
      <c r="Q734" s="169"/>
      <c r="R734" s="169"/>
      <c r="S734" s="169"/>
      <c r="T734" s="169"/>
    </row>
    <row r="735" spans="14:20" ht="18.5" x14ac:dyDescent="0.35">
      <c r="N735" s="169"/>
      <c r="O735" s="169"/>
      <c r="P735" s="169"/>
      <c r="Q735" s="169"/>
      <c r="R735" s="169"/>
      <c r="S735" s="169"/>
      <c r="T735" s="169"/>
    </row>
    <row r="736" spans="14:20" ht="18.5" x14ac:dyDescent="0.35">
      <c r="N736" s="169"/>
      <c r="O736" s="169"/>
      <c r="P736" s="169"/>
      <c r="Q736" s="169"/>
      <c r="R736" s="169"/>
      <c r="S736" s="169"/>
      <c r="T736" s="169"/>
    </row>
    <row r="737" spans="14:20" ht="18.5" x14ac:dyDescent="0.35">
      <c r="N737" s="169"/>
      <c r="O737" s="169"/>
      <c r="P737" s="169"/>
      <c r="Q737" s="169"/>
      <c r="R737" s="169"/>
      <c r="S737" s="169"/>
      <c r="T737" s="169"/>
    </row>
    <row r="738" spans="14:20" ht="18.5" x14ac:dyDescent="0.35">
      <c r="N738" s="169"/>
      <c r="O738" s="169"/>
      <c r="P738" s="169"/>
      <c r="Q738" s="169"/>
      <c r="R738" s="169"/>
      <c r="S738" s="169"/>
      <c r="T738" s="169"/>
    </row>
    <row r="739" spans="14:20" ht="18.5" x14ac:dyDescent="0.35">
      <c r="N739" s="169"/>
      <c r="O739" s="169"/>
      <c r="P739" s="169"/>
      <c r="Q739" s="169"/>
      <c r="R739" s="169"/>
      <c r="S739" s="169"/>
      <c r="T739" s="169"/>
    </row>
    <row r="740" spans="14:20" ht="18.5" x14ac:dyDescent="0.35">
      <c r="N740" s="169"/>
      <c r="O740" s="169"/>
      <c r="P740" s="169"/>
      <c r="Q740" s="169"/>
      <c r="R740" s="169"/>
      <c r="S740" s="169"/>
      <c r="T740" s="169"/>
    </row>
    <row r="741" spans="14:20" ht="18.5" x14ac:dyDescent="0.35">
      <c r="N741" s="169"/>
      <c r="O741" s="169"/>
      <c r="P741" s="169"/>
      <c r="Q741" s="169"/>
      <c r="R741" s="169"/>
      <c r="S741" s="169"/>
      <c r="T741" s="169"/>
    </row>
    <row r="742" spans="14:20" ht="18.5" x14ac:dyDescent="0.35">
      <c r="N742" s="169"/>
      <c r="O742" s="169"/>
      <c r="P742" s="169"/>
      <c r="Q742" s="169"/>
      <c r="R742" s="169"/>
      <c r="S742" s="169"/>
      <c r="T742" s="169"/>
    </row>
    <row r="743" spans="14:20" ht="18.5" x14ac:dyDescent="0.35">
      <c r="N743" s="169"/>
      <c r="O743" s="169"/>
      <c r="P743" s="169"/>
      <c r="Q743" s="169"/>
      <c r="R743" s="169"/>
      <c r="S743" s="169"/>
      <c r="T743" s="169"/>
    </row>
    <row r="744" spans="14:20" ht="18.5" x14ac:dyDescent="0.35">
      <c r="N744" s="169"/>
      <c r="O744" s="169"/>
      <c r="P744" s="169"/>
      <c r="Q744" s="169"/>
      <c r="R744" s="169"/>
      <c r="S744" s="169"/>
      <c r="T744" s="169"/>
    </row>
    <row r="745" spans="14:20" ht="18.5" x14ac:dyDescent="0.35">
      <c r="N745" s="169"/>
      <c r="O745" s="169"/>
      <c r="P745" s="169"/>
      <c r="Q745" s="169"/>
      <c r="R745" s="169"/>
      <c r="S745" s="169"/>
      <c r="T745" s="169"/>
    </row>
    <row r="746" spans="14:20" ht="18.5" x14ac:dyDescent="0.35">
      <c r="N746" s="169"/>
      <c r="O746" s="169"/>
      <c r="P746" s="169"/>
      <c r="Q746" s="169"/>
      <c r="R746" s="169"/>
      <c r="S746" s="169"/>
      <c r="T746" s="169"/>
    </row>
    <row r="747" spans="14:20" ht="18.5" x14ac:dyDescent="0.35">
      <c r="N747" s="169"/>
      <c r="O747" s="169"/>
      <c r="P747" s="169"/>
      <c r="Q747" s="169"/>
      <c r="R747" s="169"/>
      <c r="S747" s="169"/>
      <c r="T747" s="169"/>
    </row>
    <row r="748" spans="14:20" ht="18.5" x14ac:dyDescent="0.35">
      <c r="N748" s="169"/>
      <c r="O748" s="169"/>
      <c r="P748" s="169"/>
      <c r="Q748" s="169"/>
      <c r="R748" s="169"/>
      <c r="S748" s="169"/>
      <c r="T748" s="169"/>
    </row>
    <row r="749" spans="14:20" ht="18.5" x14ac:dyDescent="0.35">
      <c r="N749" s="169"/>
      <c r="O749" s="169"/>
      <c r="P749" s="169"/>
      <c r="Q749" s="169"/>
      <c r="R749" s="169"/>
      <c r="S749" s="169"/>
      <c r="T749" s="169"/>
    </row>
    <row r="750" spans="14:20" ht="18.5" x14ac:dyDescent="0.35">
      <c r="N750" s="169"/>
      <c r="O750" s="169"/>
      <c r="P750" s="169"/>
      <c r="Q750" s="169"/>
      <c r="R750" s="169"/>
      <c r="S750" s="169"/>
      <c r="T750" s="169"/>
    </row>
    <row r="751" spans="14:20" ht="18.5" x14ac:dyDescent="0.35">
      <c r="N751" s="169"/>
      <c r="O751" s="169"/>
      <c r="P751" s="169"/>
      <c r="Q751" s="169"/>
      <c r="R751" s="169"/>
      <c r="S751" s="169"/>
      <c r="T751" s="169"/>
    </row>
    <row r="752" spans="14:20" ht="18.5" x14ac:dyDescent="0.35">
      <c r="N752" s="169"/>
      <c r="O752" s="169"/>
      <c r="P752" s="169"/>
      <c r="Q752" s="169"/>
      <c r="R752" s="169"/>
      <c r="S752" s="169"/>
      <c r="T752" s="169"/>
    </row>
    <row r="753" spans="14:20" ht="18.5" x14ac:dyDescent="0.35">
      <c r="N753" s="169"/>
      <c r="O753" s="169"/>
      <c r="P753" s="169"/>
      <c r="Q753" s="169"/>
      <c r="R753" s="169"/>
      <c r="S753" s="169"/>
      <c r="T753" s="169"/>
    </row>
    <row r="754" spans="14:20" ht="18.5" x14ac:dyDescent="0.35">
      <c r="N754" s="169"/>
      <c r="O754" s="169"/>
      <c r="P754" s="169"/>
      <c r="Q754" s="169"/>
      <c r="R754" s="169"/>
      <c r="S754" s="169"/>
      <c r="T754" s="169"/>
    </row>
    <row r="755" spans="14:20" ht="18.5" x14ac:dyDescent="0.35">
      <c r="N755" s="169"/>
      <c r="O755" s="169"/>
      <c r="P755" s="169"/>
      <c r="Q755" s="169"/>
      <c r="R755" s="169"/>
      <c r="S755" s="169"/>
      <c r="T755" s="169"/>
    </row>
    <row r="756" spans="14:20" ht="18.5" x14ac:dyDescent="0.35">
      <c r="N756" s="169"/>
      <c r="O756" s="169"/>
      <c r="P756" s="169"/>
      <c r="Q756" s="169"/>
      <c r="R756" s="169"/>
      <c r="S756" s="169"/>
      <c r="T756" s="169"/>
    </row>
    <row r="757" spans="14:20" ht="18.5" x14ac:dyDescent="0.35">
      <c r="N757" s="169"/>
      <c r="O757" s="169"/>
      <c r="P757" s="169"/>
      <c r="Q757" s="169"/>
      <c r="R757" s="169"/>
      <c r="S757" s="169"/>
      <c r="T757" s="169"/>
    </row>
    <row r="758" spans="14:20" ht="18.5" x14ac:dyDescent="0.35">
      <c r="N758" s="169"/>
      <c r="O758" s="169"/>
      <c r="P758" s="169"/>
      <c r="Q758" s="169"/>
      <c r="R758" s="169"/>
      <c r="S758" s="169"/>
      <c r="T758" s="169"/>
    </row>
    <row r="759" spans="14:20" ht="18.5" x14ac:dyDescent="0.35">
      <c r="N759" s="169"/>
      <c r="O759" s="169"/>
      <c r="P759" s="169"/>
      <c r="Q759" s="169"/>
      <c r="R759" s="169"/>
      <c r="S759" s="169"/>
      <c r="T759" s="169"/>
    </row>
    <row r="760" spans="14:20" ht="18.5" x14ac:dyDescent="0.35">
      <c r="N760" s="169"/>
      <c r="O760" s="169"/>
      <c r="P760" s="169"/>
      <c r="Q760" s="169"/>
      <c r="R760" s="169"/>
      <c r="S760" s="169"/>
      <c r="T760" s="169"/>
    </row>
    <row r="761" spans="14:20" ht="18.5" x14ac:dyDescent="0.35">
      <c r="N761" s="169"/>
      <c r="O761" s="169"/>
      <c r="P761" s="169"/>
      <c r="Q761" s="169"/>
      <c r="R761" s="169"/>
      <c r="S761" s="169"/>
      <c r="T761" s="169"/>
    </row>
    <row r="762" spans="14:20" ht="18.5" x14ac:dyDescent="0.35">
      <c r="N762" s="169"/>
      <c r="O762" s="169"/>
      <c r="P762" s="169"/>
      <c r="Q762" s="169"/>
      <c r="R762" s="169"/>
      <c r="S762" s="169"/>
      <c r="T762" s="169"/>
    </row>
    <row r="763" spans="14:20" ht="18.5" x14ac:dyDescent="0.35">
      <c r="N763" s="169"/>
      <c r="O763" s="169"/>
      <c r="P763" s="169"/>
      <c r="Q763" s="169"/>
      <c r="R763" s="169"/>
      <c r="S763" s="169"/>
      <c r="T763" s="169"/>
    </row>
    <row r="764" spans="14:20" ht="18.5" x14ac:dyDescent="0.35">
      <c r="N764" s="169"/>
      <c r="O764" s="169"/>
      <c r="P764" s="169"/>
      <c r="Q764" s="169"/>
      <c r="R764" s="169"/>
      <c r="S764" s="169"/>
      <c r="T764" s="169"/>
    </row>
    <row r="765" spans="14:20" ht="18.5" x14ac:dyDescent="0.35">
      <c r="N765" s="169"/>
      <c r="O765" s="169"/>
      <c r="P765" s="169"/>
      <c r="Q765" s="169"/>
      <c r="R765" s="169"/>
      <c r="S765" s="169"/>
      <c r="T765" s="169"/>
    </row>
    <row r="766" spans="14:20" ht="18.5" x14ac:dyDescent="0.35">
      <c r="N766" s="169"/>
      <c r="O766" s="169"/>
      <c r="P766" s="169"/>
      <c r="Q766" s="169"/>
      <c r="R766" s="169"/>
      <c r="S766" s="169"/>
      <c r="T766" s="169"/>
    </row>
    <row r="767" spans="14:20" ht="18.5" x14ac:dyDescent="0.35">
      <c r="N767" s="169"/>
      <c r="O767" s="169"/>
      <c r="P767" s="169"/>
      <c r="Q767" s="169"/>
      <c r="R767" s="169"/>
      <c r="S767" s="169"/>
      <c r="T767" s="169"/>
    </row>
    <row r="768" spans="14:20" ht="18.5" x14ac:dyDescent="0.35">
      <c r="N768" s="169"/>
      <c r="O768" s="169"/>
      <c r="P768" s="169"/>
      <c r="Q768" s="169"/>
      <c r="R768" s="169"/>
      <c r="S768" s="169"/>
      <c r="T768" s="169"/>
    </row>
    <row r="769" spans="14:20" ht="18.5" x14ac:dyDescent="0.35">
      <c r="N769" s="169"/>
      <c r="O769" s="169"/>
      <c r="P769" s="169"/>
      <c r="Q769" s="169"/>
      <c r="R769" s="169"/>
      <c r="S769" s="169"/>
      <c r="T769" s="169"/>
    </row>
    <row r="770" spans="14:20" ht="18.5" x14ac:dyDescent="0.35">
      <c r="N770" s="169"/>
      <c r="O770" s="169"/>
      <c r="P770" s="169"/>
      <c r="Q770" s="169"/>
      <c r="R770" s="169"/>
      <c r="S770" s="169"/>
      <c r="T770" s="169"/>
    </row>
    <row r="771" spans="14:20" ht="18.5" x14ac:dyDescent="0.35">
      <c r="N771" s="169"/>
      <c r="O771" s="169"/>
      <c r="P771" s="169"/>
      <c r="Q771" s="169"/>
      <c r="R771" s="169"/>
      <c r="S771" s="169"/>
      <c r="T771" s="169"/>
    </row>
    <row r="772" spans="14:20" ht="18.5" x14ac:dyDescent="0.35">
      <c r="N772" s="169"/>
      <c r="O772" s="169"/>
      <c r="P772" s="169"/>
      <c r="Q772" s="169"/>
      <c r="R772" s="169"/>
      <c r="S772" s="169"/>
      <c r="T772" s="169"/>
    </row>
    <row r="773" spans="14:20" ht="18.5" x14ac:dyDescent="0.35">
      <c r="N773" s="169"/>
      <c r="O773" s="169"/>
      <c r="P773" s="169"/>
      <c r="Q773" s="169"/>
      <c r="R773" s="169"/>
      <c r="S773" s="169"/>
      <c r="T773" s="169"/>
    </row>
    <row r="774" spans="14:20" ht="18.5" x14ac:dyDescent="0.35">
      <c r="N774" s="169"/>
      <c r="O774" s="169"/>
      <c r="P774" s="169"/>
      <c r="Q774" s="169"/>
      <c r="R774" s="169"/>
      <c r="S774" s="169"/>
      <c r="T774" s="169"/>
    </row>
    <row r="775" spans="14:20" ht="18.5" x14ac:dyDescent="0.35">
      <c r="N775" s="169"/>
      <c r="O775" s="169"/>
      <c r="P775" s="169"/>
      <c r="Q775" s="169"/>
      <c r="R775" s="169"/>
      <c r="S775" s="169"/>
      <c r="T775" s="169"/>
    </row>
    <row r="776" spans="14:20" ht="18.5" x14ac:dyDescent="0.35">
      <c r="N776" s="169"/>
      <c r="O776" s="169"/>
      <c r="P776" s="169"/>
      <c r="Q776" s="169"/>
      <c r="R776" s="169"/>
      <c r="S776" s="169"/>
      <c r="T776" s="169"/>
    </row>
    <row r="777" spans="14:20" ht="18.5" x14ac:dyDescent="0.35">
      <c r="N777" s="169"/>
      <c r="O777" s="169"/>
      <c r="P777" s="169"/>
      <c r="Q777" s="169"/>
      <c r="R777" s="169"/>
      <c r="S777" s="169"/>
      <c r="T777" s="169"/>
    </row>
    <row r="778" spans="14:20" ht="18.5" x14ac:dyDescent="0.35">
      <c r="N778" s="169"/>
      <c r="O778" s="169"/>
      <c r="P778" s="169"/>
      <c r="Q778" s="169"/>
      <c r="R778" s="169"/>
      <c r="S778" s="169"/>
      <c r="T778" s="169"/>
    </row>
    <row r="779" spans="14:20" ht="18.5" x14ac:dyDescent="0.35">
      <c r="N779" s="169"/>
      <c r="O779" s="169"/>
      <c r="P779" s="169"/>
      <c r="Q779" s="169"/>
      <c r="R779" s="169"/>
      <c r="S779" s="169"/>
      <c r="T779" s="169"/>
    </row>
    <row r="780" spans="14:20" ht="18.5" x14ac:dyDescent="0.35">
      <c r="N780" s="169"/>
      <c r="O780" s="169"/>
      <c r="P780" s="169"/>
      <c r="Q780" s="169"/>
      <c r="R780" s="169"/>
      <c r="S780" s="169"/>
      <c r="T780" s="169"/>
    </row>
    <row r="781" spans="14:20" ht="18.5" x14ac:dyDescent="0.35">
      <c r="N781" s="169"/>
      <c r="O781" s="169"/>
      <c r="P781" s="169"/>
      <c r="Q781" s="169"/>
      <c r="R781" s="169"/>
      <c r="S781" s="169"/>
      <c r="T781" s="169"/>
    </row>
    <row r="782" spans="14:20" ht="18.5" x14ac:dyDescent="0.35">
      <c r="N782" s="169"/>
      <c r="O782" s="169"/>
      <c r="P782" s="169"/>
      <c r="Q782" s="169"/>
      <c r="R782" s="169"/>
      <c r="S782" s="169"/>
      <c r="T782" s="169"/>
    </row>
    <row r="783" spans="14:20" ht="18.5" x14ac:dyDescent="0.35">
      <c r="N783" s="169"/>
      <c r="O783" s="169"/>
      <c r="P783" s="169"/>
      <c r="Q783" s="169"/>
      <c r="R783" s="169"/>
      <c r="S783" s="169"/>
      <c r="T783" s="169"/>
    </row>
    <row r="784" spans="14:20" ht="18.5" x14ac:dyDescent="0.35">
      <c r="N784" s="169"/>
      <c r="O784" s="169"/>
      <c r="P784" s="169"/>
      <c r="Q784" s="169"/>
      <c r="R784" s="169"/>
      <c r="S784" s="169"/>
      <c r="T784" s="169"/>
    </row>
    <row r="785" spans="14:20" ht="18.5" x14ac:dyDescent="0.35">
      <c r="N785" s="169"/>
      <c r="O785" s="169"/>
      <c r="P785" s="169"/>
      <c r="Q785" s="169"/>
      <c r="R785" s="169"/>
      <c r="S785" s="169"/>
      <c r="T785" s="169"/>
    </row>
    <row r="786" spans="14:20" ht="18.5" x14ac:dyDescent="0.35">
      <c r="N786" s="169"/>
      <c r="O786" s="169"/>
      <c r="P786" s="169"/>
      <c r="Q786" s="169"/>
      <c r="R786" s="169"/>
      <c r="S786" s="169"/>
      <c r="T786" s="169"/>
    </row>
    <row r="787" spans="14:20" ht="18.5" x14ac:dyDescent="0.35">
      <c r="N787" s="169"/>
      <c r="O787" s="169"/>
      <c r="P787" s="169"/>
      <c r="Q787" s="169"/>
      <c r="R787" s="169"/>
      <c r="S787" s="169"/>
      <c r="T787" s="169"/>
    </row>
    <row r="788" spans="14:20" ht="18.5" x14ac:dyDescent="0.35">
      <c r="N788" s="169"/>
      <c r="O788" s="169"/>
      <c r="P788" s="169"/>
      <c r="Q788" s="169"/>
      <c r="R788" s="169"/>
      <c r="S788" s="169"/>
      <c r="T788" s="169"/>
    </row>
    <row r="789" spans="14:20" ht="18.5" x14ac:dyDescent="0.35">
      <c r="N789" s="169"/>
      <c r="O789" s="169"/>
      <c r="P789" s="169"/>
      <c r="Q789" s="169"/>
      <c r="R789" s="169"/>
      <c r="S789" s="169"/>
      <c r="T789" s="169"/>
    </row>
    <row r="790" spans="14:20" ht="18.5" x14ac:dyDescent="0.35">
      <c r="N790" s="169"/>
      <c r="O790" s="169"/>
      <c r="P790" s="169"/>
      <c r="Q790" s="169"/>
      <c r="R790" s="169"/>
      <c r="S790" s="169"/>
      <c r="T790" s="169"/>
    </row>
    <row r="791" spans="14:20" ht="18.5" x14ac:dyDescent="0.35">
      <c r="N791" s="169"/>
      <c r="O791" s="169"/>
      <c r="P791" s="169"/>
      <c r="Q791" s="169"/>
      <c r="R791" s="169"/>
      <c r="S791" s="169"/>
      <c r="T791" s="169"/>
    </row>
    <row r="792" spans="14:20" ht="18.5" x14ac:dyDescent="0.35">
      <c r="N792" s="169"/>
      <c r="O792" s="169"/>
      <c r="P792" s="169"/>
      <c r="Q792" s="169"/>
      <c r="R792" s="169"/>
      <c r="S792" s="169"/>
      <c r="T792" s="169"/>
    </row>
    <row r="793" spans="14:20" ht="18.5" x14ac:dyDescent="0.35">
      <c r="N793" s="169"/>
      <c r="O793" s="169"/>
      <c r="P793" s="169"/>
      <c r="Q793" s="169"/>
      <c r="R793" s="169"/>
      <c r="S793" s="169"/>
      <c r="T793" s="169"/>
    </row>
    <row r="794" spans="14:20" ht="18.5" x14ac:dyDescent="0.35">
      <c r="N794" s="169"/>
      <c r="O794" s="169"/>
      <c r="P794" s="169"/>
      <c r="Q794" s="169"/>
      <c r="R794" s="169"/>
      <c r="S794" s="169"/>
      <c r="T794" s="169"/>
    </row>
    <row r="795" spans="14:20" ht="18.5" x14ac:dyDescent="0.35">
      <c r="N795" s="169"/>
      <c r="O795" s="169"/>
      <c r="P795" s="169"/>
      <c r="Q795" s="169"/>
      <c r="R795" s="169"/>
      <c r="S795" s="169"/>
      <c r="T795" s="169"/>
    </row>
    <row r="796" spans="14:20" ht="18.5" x14ac:dyDescent="0.35">
      <c r="N796" s="169"/>
      <c r="O796" s="169"/>
      <c r="P796" s="169"/>
      <c r="Q796" s="169"/>
      <c r="R796" s="169"/>
      <c r="S796" s="169"/>
      <c r="T796" s="169"/>
    </row>
    <row r="797" spans="14:20" ht="18.5" x14ac:dyDescent="0.35">
      <c r="N797" s="169"/>
      <c r="O797" s="169"/>
      <c r="P797" s="169"/>
      <c r="Q797" s="169"/>
      <c r="R797" s="169"/>
      <c r="S797" s="169"/>
      <c r="T797" s="169"/>
    </row>
    <row r="798" spans="14:20" ht="18.5" x14ac:dyDescent="0.35">
      <c r="N798" s="169"/>
      <c r="O798" s="169"/>
      <c r="P798" s="169"/>
      <c r="Q798" s="169"/>
      <c r="R798" s="169"/>
      <c r="S798" s="169"/>
      <c r="T798" s="169"/>
    </row>
    <row r="799" spans="14:20" ht="18.5" x14ac:dyDescent="0.35">
      <c r="N799" s="169"/>
      <c r="O799" s="169"/>
      <c r="P799" s="169"/>
      <c r="Q799" s="169"/>
      <c r="R799" s="169"/>
      <c r="S799" s="169"/>
      <c r="T799" s="169"/>
    </row>
    <row r="800" spans="14:20" ht="18.5" x14ac:dyDescent="0.35">
      <c r="N800" s="169"/>
      <c r="O800" s="169"/>
      <c r="P800" s="169"/>
      <c r="Q800" s="169"/>
      <c r="R800" s="169"/>
      <c r="S800" s="169"/>
      <c r="T800" s="169"/>
    </row>
    <row r="801" spans="14:20" ht="18.5" x14ac:dyDescent="0.35">
      <c r="N801" s="169"/>
      <c r="O801" s="169"/>
      <c r="P801" s="169"/>
      <c r="Q801" s="169"/>
      <c r="R801" s="169"/>
      <c r="S801" s="169"/>
      <c r="T801" s="169"/>
    </row>
    <row r="802" spans="14:20" ht="18.5" x14ac:dyDescent="0.35">
      <c r="N802" s="169"/>
      <c r="O802" s="169"/>
      <c r="P802" s="169"/>
      <c r="Q802" s="169"/>
      <c r="R802" s="169"/>
      <c r="S802" s="169"/>
      <c r="T802" s="169"/>
    </row>
    <row r="803" spans="14:20" ht="18.5" x14ac:dyDescent="0.35">
      <c r="N803" s="169"/>
      <c r="O803" s="169"/>
      <c r="P803" s="169"/>
      <c r="Q803" s="169"/>
      <c r="R803" s="169"/>
      <c r="S803" s="169"/>
      <c r="T803" s="169"/>
    </row>
    <row r="804" spans="14:20" ht="18.5" x14ac:dyDescent="0.35">
      <c r="N804" s="169"/>
      <c r="O804" s="169"/>
      <c r="P804" s="169"/>
      <c r="Q804" s="169"/>
      <c r="R804" s="169"/>
      <c r="S804" s="169"/>
      <c r="T804" s="169"/>
    </row>
    <row r="805" spans="14:20" ht="18.5" x14ac:dyDescent="0.35">
      <c r="N805" s="169"/>
      <c r="O805" s="169"/>
      <c r="P805" s="169"/>
      <c r="Q805" s="169"/>
      <c r="R805" s="169"/>
      <c r="S805" s="169"/>
      <c r="T805" s="169"/>
    </row>
    <row r="806" spans="14:20" ht="18.5" x14ac:dyDescent="0.35">
      <c r="N806" s="169"/>
      <c r="O806" s="169"/>
      <c r="P806" s="169"/>
      <c r="Q806" s="169"/>
      <c r="R806" s="169"/>
      <c r="S806" s="169"/>
      <c r="T806" s="169"/>
    </row>
    <row r="807" spans="14:20" ht="18.5" x14ac:dyDescent="0.35">
      <c r="N807" s="169"/>
      <c r="O807" s="169"/>
      <c r="P807" s="169"/>
      <c r="Q807" s="169"/>
      <c r="R807" s="169"/>
      <c r="S807" s="169"/>
      <c r="T807" s="169"/>
    </row>
    <row r="808" spans="14:20" ht="18.5" x14ac:dyDescent="0.35">
      <c r="N808" s="169"/>
      <c r="O808" s="169"/>
      <c r="P808" s="169"/>
      <c r="Q808" s="169"/>
      <c r="R808" s="169"/>
      <c r="S808" s="169"/>
      <c r="T808" s="169"/>
    </row>
    <row r="809" spans="14:20" ht="18.5" x14ac:dyDescent="0.35">
      <c r="N809" s="169"/>
      <c r="O809" s="169"/>
      <c r="P809" s="169"/>
      <c r="Q809" s="169"/>
      <c r="R809" s="169"/>
      <c r="S809" s="169"/>
      <c r="T809" s="169"/>
    </row>
    <row r="810" spans="14:20" ht="18.5" x14ac:dyDescent="0.35">
      <c r="N810" s="169"/>
      <c r="O810" s="169"/>
      <c r="P810" s="169"/>
      <c r="Q810" s="169"/>
      <c r="R810" s="169"/>
      <c r="S810" s="169"/>
      <c r="T810" s="169"/>
    </row>
    <row r="811" spans="14:20" ht="18.5" x14ac:dyDescent="0.35">
      <c r="N811" s="169"/>
      <c r="O811" s="169"/>
      <c r="P811" s="169"/>
      <c r="Q811" s="169"/>
      <c r="R811" s="169"/>
      <c r="S811" s="169"/>
      <c r="T811" s="169"/>
    </row>
    <row r="812" spans="14:20" ht="18.5" x14ac:dyDescent="0.35">
      <c r="N812" s="169"/>
      <c r="O812" s="169"/>
      <c r="P812" s="169"/>
      <c r="Q812" s="169"/>
      <c r="R812" s="169"/>
      <c r="S812" s="169"/>
      <c r="T812" s="169"/>
    </row>
    <row r="813" spans="14:20" ht="18.5" x14ac:dyDescent="0.35">
      <c r="N813" s="169"/>
      <c r="O813" s="169"/>
      <c r="P813" s="169"/>
      <c r="Q813" s="169"/>
      <c r="R813" s="169"/>
      <c r="S813" s="169"/>
      <c r="T813" s="169"/>
    </row>
    <row r="814" spans="14:20" ht="18.5" x14ac:dyDescent="0.35">
      <c r="N814" s="169"/>
      <c r="O814" s="169"/>
      <c r="P814" s="169"/>
      <c r="Q814" s="169"/>
      <c r="R814" s="169"/>
      <c r="S814" s="169"/>
      <c r="T814" s="169"/>
    </row>
    <row r="815" spans="14:20" ht="18.5" x14ac:dyDescent="0.35">
      <c r="N815" s="169"/>
      <c r="O815" s="169"/>
      <c r="P815" s="169"/>
      <c r="Q815" s="169"/>
      <c r="R815" s="169"/>
      <c r="S815" s="169"/>
      <c r="T815" s="169"/>
    </row>
    <row r="816" spans="14:20" ht="18.5" x14ac:dyDescent="0.35">
      <c r="N816" s="169"/>
      <c r="O816" s="169"/>
      <c r="P816" s="169"/>
      <c r="Q816" s="169"/>
      <c r="R816" s="169"/>
      <c r="S816" s="169"/>
      <c r="T816" s="169"/>
    </row>
    <row r="817" spans="14:20" ht="18.5" x14ac:dyDescent="0.35">
      <c r="N817" s="169"/>
      <c r="O817" s="169"/>
      <c r="P817" s="169"/>
      <c r="Q817" s="169"/>
      <c r="R817" s="169"/>
      <c r="S817" s="169"/>
      <c r="T817" s="169"/>
    </row>
    <row r="818" spans="14:20" ht="18.5" x14ac:dyDescent="0.35">
      <c r="N818" s="169"/>
      <c r="O818" s="169"/>
      <c r="P818" s="169"/>
      <c r="Q818" s="169"/>
      <c r="R818" s="169"/>
      <c r="S818" s="169"/>
      <c r="T818" s="169"/>
    </row>
    <row r="819" spans="14:20" ht="18.5" x14ac:dyDescent="0.35">
      <c r="N819" s="169"/>
      <c r="O819" s="169"/>
      <c r="P819" s="169"/>
      <c r="Q819" s="169"/>
      <c r="R819" s="169"/>
      <c r="S819" s="169"/>
      <c r="T819" s="169"/>
    </row>
    <row r="820" spans="14:20" ht="18.5" x14ac:dyDescent="0.35">
      <c r="N820" s="169"/>
      <c r="O820" s="169"/>
      <c r="P820" s="169"/>
      <c r="Q820" s="169"/>
      <c r="R820" s="169"/>
      <c r="S820" s="169"/>
      <c r="T820" s="169"/>
    </row>
    <row r="821" spans="14:20" ht="18.5" x14ac:dyDescent="0.35">
      <c r="N821" s="169"/>
      <c r="O821" s="169"/>
      <c r="P821" s="169"/>
      <c r="Q821" s="169"/>
      <c r="R821" s="169"/>
      <c r="S821" s="169"/>
      <c r="T821" s="169"/>
    </row>
    <row r="822" spans="14:20" ht="18.5" x14ac:dyDescent="0.35">
      <c r="N822" s="169"/>
      <c r="O822" s="169"/>
      <c r="P822" s="169"/>
      <c r="Q822" s="169"/>
      <c r="R822" s="169"/>
      <c r="S822" s="169"/>
      <c r="T822" s="169"/>
    </row>
    <row r="823" spans="14:20" ht="18.5" x14ac:dyDescent="0.35">
      <c r="N823" s="169"/>
      <c r="O823" s="169"/>
      <c r="P823" s="169"/>
      <c r="Q823" s="169"/>
      <c r="R823" s="169"/>
      <c r="S823" s="169"/>
      <c r="T823" s="169"/>
    </row>
    <row r="824" spans="14:20" ht="18.5" x14ac:dyDescent="0.35">
      <c r="N824" s="169"/>
      <c r="O824" s="169"/>
      <c r="P824" s="169"/>
      <c r="Q824" s="169"/>
      <c r="R824" s="169"/>
      <c r="S824" s="169"/>
      <c r="T824" s="169"/>
    </row>
    <row r="825" spans="14:20" ht="18.5" x14ac:dyDescent="0.35">
      <c r="N825" s="169"/>
      <c r="O825" s="169"/>
      <c r="P825" s="169"/>
      <c r="Q825" s="169"/>
      <c r="R825" s="169"/>
      <c r="S825" s="169"/>
      <c r="T825" s="169"/>
    </row>
    <row r="826" spans="14:20" ht="18.5" x14ac:dyDescent="0.35">
      <c r="N826" s="169"/>
      <c r="O826" s="169"/>
      <c r="P826" s="169"/>
      <c r="Q826" s="169"/>
      <c r="R826" s="169"/>
      <c r="S826" s="169"/>
      <c r="T826" s="169"/>
    </row>
    <row r="827" spans="14:20" ht="18.5" x14ac:dyDescent="0.35">
      <c r="N827" s="169"/>
      <c r="O827" s="169"/>
      <c r="P827" s="169"/>
      <c r="Q827" s="169"/>
      <c r="R827" s="169"/>
      <c r="S827" s="169"/>
      <c r="T827" s="169"/>
    </row>
    <row r="828" spans="14:20" ht="18.5" x14ac:dyDescent="0.35">
      <c r="N828" s="169"/>
      <c r="O828" s="169"/>
      <c r="P828" s="169"/>
      <c r="Q828" s="169"/>
      <c r="R828" s="169"/>
      <c r="S828" s="169"/>
      <c r="T828" s="169"/>
    </row>
    <row r="829" spans="14:20" ht="18.5" x14ac:dyDescent="0.35">
      <c r="N829" s="169"/>
      <c r="O829" s="169"/>
      <c r="P829" s="169"/>
      <c r="Q829" s="169"/>
      <c r="R829" s="169"/>
      <c r="S829" s="169"/>
      <c r="T829" s="169"/>
    </row>
    <row r="830" spans="14:20" ht="18.5" x14ac:dyDescent="0.35">
      <c r="N830" s="169"/>
      <c r="O830" s="169"/>
      <c r="P830" s="169"/>
      <c r="Q830" s="169"/>
      <c r="R830" s="169"/>
      <c r="S830" s="169"/>
      <c r="T830" s="169"/>
    </row>
    <row r="831" spans="14:20" ht="18.5" x14ac:dyDescent="0.35">
      <c r="N831" s="169"/>
      <c r="O831" s="169"/>
      <c r="P831" s="169"/>
      <c r="Q831" s="169"/>
      <c r="R831" s="169"/>
      <c r="S831" s="169"/>
      <c r="T831" s="169"/>
    </row>
    <row r="832" spans="14:20" ht="18.5" x14ac:dyDescent="0.35">
      <c r="N832" s="169"/>
      <c r="O832" s="169"/>
      <c r="P832" s="169"/>
      <c r="Q832" s="169"/>
      <c r="R832" s="169"/>
      <c r="S832" s="169"/>
      <c r="T832" s="169"/>
    </row>
    <row r="833" spans="14:20" ht="18.5" x14ac:dyDescent="0.35">
      <c r="N833" s="169"/>
      <c r="O833" s="169"/>
      <c r="P833" s="169"/>
      <c r="Q833" s="169"/>
      <c r="R833" s="169"/>
      <c r="S833" s="169"/>
      <c r="T833" s="169"/>
    </row>
    <row r="834" spans="14:20" ht="18.5" x14ac:dyDescent="0.35">
      <c r="N834" s="169"/>
      <c r="O834" s="169"/>
      <c r="P834" s="169"/>
      <c r="Q834" s="169"/>
      <c r="R834" s="169"/>
      <c r="S834" s="169"/>
      <c r="T834" s="169"/>
    </row>
    <row r="835" spans="14:20" ht="18.5" x14ac:dyDescent="0.35">
      <c r="N835" s="169"/>
      <c r="O835" s="169"/>
      <c r="P835" s="169"/>
      <c r="Q835" s="169"/>
      <c r="R835" s="169"/>
      <c r="S835" s="169"/>
      <c r="T835" s="169"/>
    </row>
    <row r="836" spans="14:20" ht="18.5" x14ac:dyDescent="0.35">
      <c r="N836" s="169"/>
      <c r="O836" s="169"/>
      <c r="P836" s="169"/>
      <c r="Q836" s="169"/>
      <c r="R836" s="169"/>
      <c r="S836" s="169"/>
      <c r="T836" s="169"/>
    </row>
    <row r="837" spans="14:20" ht="18.5" x14ac:dyDescent="0.35">
      <c r="N837" s="169"/>
      <c r="O837" s="169"/>
      <c r="P837" s="169"/>
      <c r="Q837" s="169"/>
      <c r="R837" s="169"/>
      <c r="S837" s="169"/>
      <c r="T837" s="169"/>
    </row>
    <row r="838" spans="14:20" ht="18.5" x14ac:dyDescent="0.35">
      <c r="N838" s="169"/>
      <c r="O838" s="169"/>
      <c r="P838" s="169"/>
      <c r="Q838" s="169"/>
      <c r="R838" s="169"/>
      <c r="S838" s="169"/>
      <c r="T838" s="169"/>
    </row>
    <row r="839" spans="14:20" ht="18.5" x14ac:dyDescent="0.35">
      <c r="N839" s="169"/>
      <c r="O839" s="169"/>
      <c r="P839" s="169"/>
      <c r="Q839" s="169"/>
      <c r="R839" s="169"/>
      <c r="S839" s="169"/>
      <c r="T839" s="169"/>
    </row>
    <row r="840" spans="14:20" ht="18.5" x14ac:dyDescent="0.35">
      <c r="N840" s="169"/>
      <c r="O840" s="169"/>
      <c r="P840" s="169"/>
      <c r="Q840" s="169"/>
      <c r="R840" s="169"/>
      <c r="S840" s="169"/>
      <c r="T840" s="169"/>
    </row>
    <row r="841" spans="14:20" ht="18.5" x14ac:dyDescent="0.35">
      <c r="N841" s="169"/>
      <c r="O841" s="169"/>
      <c r="P841" s="169"/>
      <c r="Q841" s="169"/>
      <c r="R841" s="169"/>
      <c r="S841" s="169"/>
      <c r="T841" s="169"/>
    </row>
    <row r="842" spans="14:20" ht="18.5" x14ac:dyDescent="0.35">
      <c r="N842" s="169"/>
      <c r="O842" s="169"/>
      <c r="P842" s="169"/>
      <c r="Q842" s="169"/>
      <c r="R842" s="169"/>
      <c r="S842" s="169"/>
      <c r="T842" s="169"/>
    </row>
    <row r="843" spans="14:20" ht="18.5" x14ac:dyDescent="0.35">
      <c r="N843" s="169"/>
      <c r="O843" s="169"/>
      <c r="P843" s="169"/>
      <c r="Q843" s="169"/>
      <c r="R843" s="169"/>
      <c r="S843" s="169"/>
      <c r="T843" s="169"/>
    </row>
    <row r="844" spans="14:20" ht="18.5" x14ac:dyDescent="0.35">
      <c r="N844" s="169"/>
      <c r="O844" s="169"/>
      <c r="P844" s="169"/>
      <c r="Q844" s="169"/>
      <c r="R844" s="169"/>
      <c r="S844" s="169"/>
      <c r="T844" s="169"/>
    </row>
    <row r="845" spans="14:20" ht="18.5" x14ac:dyDescent="0.35">
      <c r="N845" s="169"/>
      <c r="O845" s="169"/>
      <c r="P845" s="169"/>
      <c r="Q845" s="169"/>
      <c r="R845" s="169"/>
      <c r="S845" s="169"/>
      <c r="T845" s="169"/>
    </row>
    <row r="846" spans="14:20" ht="18.5" x14ac:dyDescent="0.35">
      <c r="N846" s="169"/>
      <c r="O846" s="169"/>
      <c r="P846" s="169"/>
      <c r="Q846" s="169"/>
      <c r="R846" s="169"/>
      <c r="S846" s="169"/>
      <c r="T846" s="169"/>
    </row>
    <row r="847" spans="14:20" ht="18.5" x14ac:dyDescent="0.35">
      <c r="N847" s="169"/>
      <c r="O847" s="169"/>
      <c r="P847" s="169"/>
      <c r="Q847" s="169"/>
      <c r="R847" s="169"/>
      <c r="S847" s="169"/>
      <c r="T847" s="169"/>
    </row>
    <row r="848" spans="14:20" ht="18.5" x14ac:dyDescent="0.35">
      <c r="N848" s="169"/>
      <c r="O848" s="169"/>
      <c r="P848" s="169"/>
      <c r="Q848" s="169"/>
      <c r="R848" s="169"/>
      <c r="S848" s="169"/>
      <c r="T848" s="169"/>
    </row>
    <row r="849" spans="14:20" ht="18.5" x14ac:dyDescent="0.35">
      <c r="N849" s="169"/>
      <c r="O849" s="169"/>
      <c r="P849" s="169"/>
      <c r="Q849" s="169"/>
      <c r="R849" s="169"/>
      <c r="S849" s="169"/>
      <c r="T849" s="169"/>
    </row>
    <row r="850" spans="14:20" ht="18.5" x14ac:dyDescent="0.35">
      <c r="N850" s="169"/>
      <c r="O850" s="169"/>
      <c r="P850" s="169"/>
      <c r="Q850" s="169"/>
      <c r="R850" s="169"/>
      <c r="S850" s="169"/>
      <c r="T850" s="169"/>
    </row>
    <row r="851" spans="14:20" ht="18.5" x14ac:dyDescent="0.35">
      <c r="N851" s="169"/>
      <c r="O851" s="169"/>
      <c r="P851" s="169"/>
      <c r="Q851" s="169"/>
      <c r="R851" s="169"/>
      <c r="S851" s="169"/>
      <c r="T851" s="169"/>
    </row>
    <row r="852" spans="14:20" ht="18.5" x14ac:dyDescent="0.35">
      <c r="N852" s="169"/>
      <c r="O852" s="169"/>
      <c r="P852" s="169"/>
      <c r="Q852" s="169"/>
      <c r="R852" s="169"/>
      <c r="S852" s="169"/>
      <c r="T852" s="169"/>
    </row>
    <row r="853" spans="14:20" ht="18.5" x14ac:dyDescent="0.35">
      <c r="N853" s="169"/>
      <c r="O853" s="169"/>
      <c r="P853" s="169"/>
      <c r="Q853" s="169"/>
      <c r="R853" s="169"/>
      <c r="S853" s="169"/>
      <c r="T853" s="169"/>
    </row>
    <row r="854" spans="14:20" ht="18.5" x14ac:dyDescent="0.35">
      <c r="N854" s="169"/>
      <c r="O854" s="169"/>
      <c r="P854" s="169"/>
      <c r="Q854" s="169"/>
      <c r="R854" s="169"/>
      <c r="S854" s="169"/>
      <c r="T854" s="169"/>
    </row>
    <row r="855" spans="14:20" ht="18.5" x14ac:dyDescent="0.35">
      <c r="N855" s="169"/>
      <c r="O855" s="169"/>
      <c r="P855" s="169"/>
      <c r="Q855" s="169"/>
      <c r="R855" s="169"/>
      <c r="S855" s="169"/>
      <c r="T855" s="169"/>
    </row>
    <row r="856" spans="14:20" ht="18.5" x14ac:dyDescent="0.35">
      <c r="N856" s="169"/>
      <c r="O856" s="169"/>
      <c r="P856" s="169"/>
      <c r="Q856" s="169"/>
      <c r="R856" s="169"/>
      <c r="S856" s="169"/>
      <c r="T856" s="169"/>
    </row>
    <row r="857" spans="14:20" ht="18.5" x14ac:dyDescent="0.35">
      <c r="N857" s="169"/>
      <c r="O857" s="169"/>
      <c r="P857" s="169"/>
      <c r="Q857" s="169"/>
      <c r="R857" s="169"/>
      <c r="S857" s="169"/>
      <c r="T857" s="169"/>
    </row>
    <row r="858" spans="14:20" ht="18.5" x14ac:dyDescent="0.35">
      <c r="N858" s="169"/>
      <c r="O858" s="169"/>
      <c r="P858" s="169"/>
      <c r="Q858" s="169"/>
      <c r="R858" s="169"/>
      <c r="S858" s="169"/>
      <c r="T858" s="169"/>
    </row>
    <row r="859" spans="14:20" ht="18.5" x14ac:dyDescent="0.35">
      <c r="N859" s="169"/>
      <c r="O859" s="169"/>
      <c r="P859" s="169"/>
      <c r="Q859" s="169"/>
      <c r="R859" s="169"/>
      <c r="S859" s="169"/>
      <c r="T859" s="169"/>
    </row>
    <row r="860" spans="14:20" ht="18.5" x14ac:dyDescent="0.35">
      <c r="N860" s="169"/>
      <c r="O860" s="169"/>
      <c r="P860" s="169"/>
      <c r="Q860" s="169"/>
      <c r="R860" s="169"/>
      <c r="S860" s="169"/>
      <c r="T860" s="169"/>
    </row>
    <row r="861" spans="14:20" ht="18.5" x14ac:dyDescent="0.35">
      <c r="N861" s="169"/>
      <c r="O861" s="169"/>
      <c r="P861" s="169"/>
      <c r="Q861" s="169"/>
      <c r="R861" s="169"/>
      <c r="S861" s="169"/>
      <c r="T861" s="169"/>
    </row>
    <row r="862" spans="14:20" ht="18.5" x14ac:dyDescent="0.35">
      <c r="N862" s="169"/>
      <c r="O862" s="169"/>
      <c r="P862" s="169"/>
      <c r="Q862" s="169"/>
      <c r="R862" s="169"/>
      <c r="S862" s="169"/>
      <c r="T862" s="169"/>
    </row>
    <row r="863" spans="14:20" ht="18.5" x14ac:dyDescent="0.35">
      <c r="N863" s="169"/>
      <c r="O863" s="169"/>
      <c r="P863" s="169"/>
      <c r="Q863" s="169"/>
      <c r="R863" s="169"/>
      <c r="S863" s="169"/>
      <c r="T863" s="169"/>
    </row>
    <row r="864" spans="14:20" ht="18.5" x14ac:dyDescent="0.35">
      <c r="N864" s="169"/>
      <c r="O864" s="169"/>
      <c r="P864" s="169"/>
      <c r="Q864" s="169"/>
      <c r="R864" s="169"/>
      <c r="S864" s="169"/>
      <c r="T864" s="169"/>
    </row>
    <row r="865" spans="14:20" ht="18.5" x14ac:dyDescent="0.35">
      <c r="N865" s="169"/>
      <c r="O865" s="169"/>
      <c r="P865" s="169"/>
      <c r="Q865" s="169"/>
      <c r="R865" s="169"/>
      <c r="S865" s="169"/>
      <c r="T865" s="169"/>
    </row>
    <row r="866" spans="14:20" ht="18.5" x14ac:dyDescent="0.35">
      <c r="N866" s="169"/>
      <c r="O866" s="169"/>
      <c r="P866" s="169"/>
      <c r="Q866" s="169"/>
      <c r="R866" s="169"/>
      <c r="S866" s="169"/>
      <c r="T866" s="169"/>
    </row>
    <row r="867" spans="14:20" ht="18.5" x14ac:dyDescent="0.35">
      <c r="N867" s="169"/>
      <c r="O867" s="169"/>
      <c r="P867" s="169"/>
      <c r="Q867" s="169"/>
      <c r="R867" s="169"/>
      <c r="S867" s="169"/>
      <c r="T867" s="169"/>
    </row>
    <row r="868" spans="14:20" ht="18.5" x14ac:dyDescent="0.35">
      <c r="N868" s="169"/>
      <c r="O868" s="169"/>
      <c r="P868" s="169"/>
      <c r="Q868" s="169"/>
      <c r="R868" s="169"/>
      <c r="S868" s="169"/>
      <c r="T868" s="169"/>
    </row>
    <row r="869" spans="14:20" ht="18.5" x14ac:dyDescent="0.35">
      <c r="N869" s="169"/>
      <c r="O869" s="169"/>
      <c r="P869" s="169"/>
      <c r="Q869" s="169"/>
      <c r="R869" s="169"/>
      <c r="S869" s="169"/>
      <c r="T869" s="169"/>
    </row>
    <row r="870" spans="14:20" ht="18.5" x14ac:dyDescent="0.35">
      <c r="N870" s="169"/>
      <c r="O870" s="169"/>
      <c r="P870" s="169"/>
      <c r="Q870" s="169"/>
      <c r="R870" s="169"/>
      <c r="S870" s="169"/>
      <c r="T870" s="169"/>
    </row>
    <row r="871" spans="14:20" ht="18.5" x14ac:dyDescent="0.35">
      <c r="N871" s="169"/>
      <c r="O871" s="169"/>
      <c r="P871" s="169"/>
      <c r="Q871" s="169"/>
      <c r="R871" s="169"/>
      <c r="S871" s="169"/>
      <c r="T871" s="169"/>
    </row>
    <row r="872" spans="14:20" ht="18.5" x14ac:dyDescent="0.35">
      <c r="N872" s="169"/>
      <c r="O872" s="169"/>
      <c r="P872" s="169"/>
      <c r="Q872" s="169"/>
      <c r="R872" s="169"/>
      <c r="S872" s="169"/>
      <c r="T872" s="169"/>
    </row>
    <row r="873" spans="14:20" ht="18.5" x14ac:dyDescent="0.35">
      <c r="N873" s="169"/>
      <c r="O873" s="169"/>
      <c r="P873" s="169"/>
      <c r="Q873" s="169"/>
      <c r="R873" s="169"/>
      <c r="S873" s="169"/>
      <c r="T873" s="169"/>
    </row>
    <row r="874" spans="14:20" ht="18.5" x14ac:dyDescent="0.35">
      <c r="N874" s="169"/>
      <c r="O874" s="169"/>
      <c r="P874" s="169"/>
      <c r="Q874" s="169"/>
      <c r="R874" s="169"/>
      <c r="S874" s="169"/>
      <c r="T874" s="169"/>
    </row>
    <row r="875" spans="14:20" ht="18.5" x14ac:dyDescent="0.35">
      <c r="N875" s="169"/>
      <c r="O875" s="169"/>
      <c r="P875" s="169"/>
      <c r="Q875" s="169"/>
      <c r="R875" s="169"/>
      <c r="S875" s="169"/>
      <c r="T875" s="169"/>
    </row>
    <row r="876" spans="14:20" ht="18.5" x14ac:dyDescent="0.35">
      <c r="N876" s="169"/>
      <c r="O876" s="169"/>
      <c r="P876" s="169"/>
      <c r="Q876" s="169"/>
      <c r="R876" s="169"/>
      <c r="S876" s="169"/>
      <c r="T876" s="169"/>
    </row>
    <row r="877" spans="14:20" ht="18.5" x14ac:dyDescent="0.35">
      <c r="N877" s="169"/>
      <c r="O877" s="169"/>
      <c r="P877" s="169"/>
      <c r="Q877" s="169"/>
      <c r="R877" s="169"/>
      <c r="S877" s="169"/>
      <c r="T877" s="169"/>
    </row>
    <row r="878" spans="14:20" ht="18.5" x14ac:dyDescent="0.35">
      <c r="N878" s="169"/>
      <c r="O878" s="169"/>
      <c r="P878" s="169"/>
      <c r="Q878" s="169"/>
      <c r="R878" s="169"/>
      <c r="S878" s="169"/>
      <c r="T878" s="169"/>
    </row>
    <row r="879" spans="14:20" ht="18.5" x14ac:dyDescent="0.35">
      <c r="N879" s="169"/>
      <c r="O879" s="169"/>
      <c r="P879" s="169"/>
      <c r="Q879" s="169"/>
      <c r="R879" s="169"/>
      <c r="S879" s="169"/>
      <c r="T879" s="169"/>
    </row>
    <row r="880" spans="14:20" ht="18.5" x14ac:dyDescent="0.35">
      <c r="N880" s="169"/>
      <c r="O880" s="169"/>
      <c r="P880" s="169"/>
      <c r="Q880" s="169"/>
      <c r="R880" s="169"/>
      <c r="S880" s="169"/>
      <c r="T880" s="169"/>
    </row>
    <row r="881" spans="14:20" ht="18.5" x14ac:dyDescent="0.35">
      <c r="N881" s="169"/>
      <c r="O881" s="169"/>
      <c r="P881" s="169"/>
      <c r="Q881" s="169"/>
      <c r="R881" s="169"/>
      <c r="S881" s="169"/>
      <c r="T881" s="169"/>
    </row>
    <row r="882" spans="14:20" ht="18.5" x14ac:dyDescent="0.35">
      <c r="N882" s="169"/>
      <c r="O882" s="169"/>
      <c r="P882" s="169"/>
      <c r="Q882" s="169"/>
      <c r="R882" s="169"/>
      <c r="S882" s="169"/>
      <c r="T882" s="169"/>
    </row>
    <row r="883" spans="14:20" ht="18.5" x14ac:dyDescent="0.35">
      <c r="N883" s="169"/>
      <c r="O883" s="169"/>
      <c r="P883" s="169"/>
      <c r="Q883" s="169"/>
      <c r="R883" s="169"/>
      <c r="S883" s="169"/>
      <c r="T883" s="169"/>
    </row>
    <row r="884" spans="14:20" ht="18.5" x14ac:dyDescent="0.35">
      <c r="N884" s="169"/>
      <c r="O884" s="169"/>
      <c r="P884" s="169"/>
      <c r="Q884" s="169"/>
      <c r="R884" s="169"/>
      <c r="S884" s="169"/>
      <c r="T884" s="169"/>
    </row>
    <row r="885" spans="14:20" ht="18.5" x14ac:dyDescent="0.35">
      <c r="N885" s="169"/>
      <c r="O885" s="169"/>
      <c r="P885" s="169"/>
      <c r="Q885" s="169"/>
      <c r="R885" s="169"/>
      <c r="S885" s="169"/>
      <c r="T885" s="169"/>
    </row>
    <row r="886" spans="14:20" ht="18.5" x14ac:dyDescent="0.35">
      <c r="N886" s="169"/>
      <c r="O886" s="169"/>
      <c r="P886" s="169"/>
      <c r="Q886" s="169"/>
      <c r="R886" s="169"/>
      <c r="S886" s="169"/>
      <c r="T886" s="169"/>
    </row>
    <row r="887" spans="14:20" ht="18.5" x14ac:dyDescent="0.35">
      <c r="N887" s="169"/>
      <c r="O887" s="169"/>
      <c r="P887" s="169"/>
      <c r="Q887" s="169"/>
      <c r="R887" s="169"/>
      <c r="S887" s="169"/>
      <c r="T887" s="169"/>
    </row>
    <row r="888" spans="14:20" ht="18.5" x14ac:dyDescent="0.35">
      <c r="N888" s="169"/>
      <c r="O888" s="169"/>
      <c r="P888" s="169"/>
      <c r="Q888" s="169"/>
      <c r="R888" s="169"/>
      <c r="S888" s="169"/>
      <c r="T888" s="169"/>
    </row>
    <row r="889" spans="14:20" ht="18.5" x14ac:dyDescent="0.35">
      <c r="N889" s="169"/>
      <c r="O889" s="169"/>
      <c r="P889" s="169"/>
      <c r="Q889" s="169"/>
      <c r="R889" s="169"/>
      <c r="S889" s="169"/>
      <c r="T889" s="169"/>
    </row>
    <row r="890" spans="14:20" ht="18.5" x14ac:dyDescent="0.35">
      <c r="N890" s="169"/>
      <c r="O890" s="169"/>
      <c r="P890" s="169"/>
      <c r="Q890" s="169"/>
      <c r="R890" s="169"/>
      <c r="S890" s="169"/>
      <c r="T890" s="169"/>
    </row>
    <row r="891" spans="14:20" ht="18.5" x14ac:dyDescent="0.35">
      <c r="N891" s="169"/>
      <c r="O891" s="169"/>
      <c r="P891" s="169"/>
      <c r="Q891" s="169"/>
      <c r="R891" s="169"/>
      <c r="S891" s="169"/>
      <c r="T891" s="169"/>
    </row>
    <row r="892" spans="14:20" ht="18.5" x14ac:dyDescent="0.35">
      <c r="N892" s="169"/>
      <c r="O892" s="169"/>
      <c r="P892" s="169"/>
      <c r="Q892" s="169"/>
      <c r="R892" s="169"/>
      <c r="S892" s="169"/>
      <c r="T892" s="169"/>
    </row>
    <row r="893" spans="14:20" ht="18.5" x14ac:dyDescent="0.35">
      <c r="N893" s="169"/>
      <c r="O893" s="169"/>
      <c r="P893" s="169"/>
      <c r="Q893" s="169"/>
      <c r="R893" s="169"/>
      <c r="S893" s="169"/>
      <c r="T893" s="169"/>
    </row>
    <row r="894" spans="14:20" ht="18.5" x14ac:dyDescent="0.35">
      <c r="N894" s="169"/>
      <c r="O894" s="169"/>
      <c r="P894" s="169"/>
      <c r="Q894" s="169"/>
      <c r="R894" s="169"/>
      <c r="S894" s="169"/>
      <c r="T894" s="169"/>
    </row>
    <row r="895" spans="14:20" ht="18.5" x14ac:dyDescent="0.35">
      <c r="N895" s="169"/>
      <c r="O895" s="169"/>
      <c r="P895" s="169"/>
      <c r="Q895" s="169"/>
      <c r="R895" s="169"/>
      <c r="S895" s="169"/>
      <c r="T895" s="169"/>
    </row>
    <row r="896" spans="14:20" ht="18.5" x14ac:dyDescent="0.35">
      <c r="N896" s="169"/>
      <c r="O896" s="169"/>
      <c r="P896" s="169"/>
      <c r="Q896" s="169"/>
      <c r="R896" s="169"/>
      <c r="S896" s="169"/>
      <c r="T896" s="169"/>
    </row>
    <row r="897" spans="14:20" ht="18.5" x14ac:dyDescent="0.35">
      <c r="N897" s="169"/>
      <c r="O897" s="169"/>
      <c r="P897" s="169"/>
      <c r="Q897" s="169"/>
      <c r="R897" s="169"/>
      <c r="S897" s="169"/>
      <c r="T897" s="169"/>
    </row>
    <row r="898" spans="14:20" ht="18.5" x14ac:dyDescent="0.35">
      <c r="N898" s="169"/>
      <c r="O898" s="169"/>
      <c r="P898" s="169"/>
      <c r="Q898" s="169"/>
      <c r="R898" s="169"/>
      <c r="S898" s="169"/>
      <c r="T898" s="169"/>
    </row>
    <row r="899" spans="14:20" ht="18.5" x14ac:dyDescent="0.35">
      <c r="N899" s="169"/>
      <c r="O899" s="169"/>
      <c r="P899" s="169"/>
      <c r="Q899" s="169"/>
      <c r="R899" s="169"/>
      <c r="S899" s="169"/>
      <c r="T899" s="169"/>
    </row>
    <row r="900" spans="14:20" ht="18.5" x14ac:dyDescent="0.35">
      <c r="N900" s="169"/>
      <c r="O900" s="169"/>
      <c r="P900" s="169"/>
      <c r="Q900" s="169"/>
      <c r="R900" s="169"/>
      <c r="S900" s="169"/>
      <c r="T900" s="169"/>
    </row>
    <row r="901" spans="14:20" ht="18.5" x14ac:dyDescent="0.35">
      <c r="N901" s="169"/>
      <c r="O901" s="169"/>
      <c r="P901" s="169"/>
      <c r="Q901" s="169"/>
      <c r="R901" s="169"/>
      <c r="S901" s="169"/>
      <c r="T901" s="169"/>
    </row>
    <row r="902" spans="14:20" ht="18.5" x14ac:dyDescent="0.35">
      <c r="N902" s="169"/>
      <c r="O902" s="169"/>
      <c r="P902" s="169"/>
      <c r="Q902" s="169"/>
      <c r="R902" s="169"/>
      <c r="S902" s="169"/>
      <c r="T902" s="169"/>
    </row>
    <row r="903" spans="14:20" ht="18.5" x14ac:dyDescent="0.35">
      <c r="N903" s="169"/>
      <c r="O903" s="169"/>
      <c r="P903" s="169"/>
      <c r="Q903" s="169"/>
      <c r="R903" s="169"/>
      <c r="S903" s="169"/>
      <c r="T903" s="169"/>
    </row>
    <row r="904" spans="14:20" ht="18.5" x14ac:dyDescent="0.35">
      <c r="N904" s="169"/>
      <c r="O904" s="169"/>
      <c r="P904" s="169"/>
      <c r="Q904" s="169"/>
      <c r="R904" s="169"/>
      <c r="S904" s="169"/>
      <c r="T904" s="169"/>
    </row>
  </sheetData>
  <mergeCells count="2">
    <mergeCell ref="N1:T1"/>
    <mergeCell ref="O12:Q1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AA704A3A6AB294B8D5F878930598AFF" ma:contentTypeVersion="9" ma:contentTypeDescription="Create a new document." ma:contentTypeScope="" ma:versionID="382966bcb2052e9f4b0be9f98a0994de">
  <xsd:schema xmlns:xsd="http://www.w3.org/2001/XMLSchema" xmlns:xs="http://www.w3.org/2001/XMLSchema" xmlns:p="http://schemas.microsoft.com/office/2006/metadata/properties" xmlns:ns3="8d9fd624-9748-46b6-b055-40cdd5b4cf74" targetNamespace="http://schemas.microsoft.com/office/2006/metadata/properties" ma:root="true" ma:fieldsID="fd4083b5d5830143a425a7eafc0e3dca" ns3:_="">
    <xsd:import namespace="8d9fd624-9748-46b6-b055-40cdd5b4cf74"/>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9fd624-9748-46b6-b055-40cdd5b4cf7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193A5F8-587D-4EE5-93FF-06559258DD13}">
  <ds:schemaRefs>
    <ds:schemaRef ds:uri="http://schemas.microsoft.com/sharepoint/v3/contenttype/forms"/>
  </ds:schemaRefs>
</ds:datastoreItem>
</file>

<file path=customXml/itemProps2.xml><?xml version="1.0" encoding="utf-8"?>
<ds:datastoreItem xmlns:ds="http://schemas.openxmlformats.org/officeDocument/2006/customXml" ds:itemID="{02356AC7-7D2F-47B5-BFAE-6A544417F15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d9fd624-9748-46b6-b055-40cdd5b4cf7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2319E1D-134C-4E24-96FC-D255C583EA7E}">
  <ds:schemaRefs>
    <ds:schemaRef ds:uri="http://schemas.microsoft.com/office/2006/metadata/properties"/>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purl.org/dc/elements/1.1/"/>
    <ds:schemaRef ds:uri="8d9fd624-9748-46b6-b055-40cdd5b4cf74"/>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Ignition_Detection_udpate</vt:lpstr>
      <vt:lpstr>Ignition_Status</vt:lpstr>
      <vt:lpstr>Normal_Parameters</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Shivakumar, Chethan</dc:creator>
  <cp:lastModifiedBy>Kumar3, Kishore</cp:lastModifiedBy>
  <dcterms:created xsi:type="dcterms:W3CDTF">2020-04-04T10:12:51Z</dcterms:created>
  <dcterms:modified xsi:type="dcterms:W3CDTF">2020-05-18T12:41:13Z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0x0101006AA704A3A6AB294B8D5F878930598AFF</vt:lpwstr>
  </property>
</Properties>
</file>