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armeetkaur/Documents/Rutgers-bootcamp/RU-SOM-DATA-PT-08-2019-U-C/homework/01-excel/"/>
    </mc:Choice>
  </mc:AlternateContent>
  <xr:revisionPtr revIDLastSave="0" documentId="13_ncr:1_{1BD45A6E-807D-DA44-8E75-9A63197E9E87}" xr6:coauthVersionLast="43" xr6:coauthVersionMax="43" xr10:uidLastSave="{00000000-0000-0000-0000-000000000000}"/>
  <bookViews>
    <workbookView xWindow="0" yWindow="460" windowWidth="38400" windowHeight="21140" xr2:uid="{00000000-000D-0000-FFFF-FFFF00000000}"/>
  </bookViews>
  <sheets>
    <sheet name="Sub_categorywise_outcome" sheetId="3" r:id="rId1"/>
    <sheet name="Category_wise_outcome" sheetId="2" r:id="rId2"/>
    <sheet name="Yearwise_outcome" sheetId="5" r:id="rId3"/>
    <sheet name="Bonus" sheetId="6" r:id="rId4"/>
    <sheet name="Data" sheetId="1" r:id="rId5"/>
  </sheets>
  <calcPr calcId="191029"/>
  <pivotCaches>
    <pivotCache cacheId="47" r:id="rId6"/>
    <pivotCache cacheId="4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2" i="6"/>
  <c r="B3" i="6"/>
  <c r="B4" i="6" s="1"/>
  <c r="C13" i="6"/>
  <c r="C12" i="6"/>
  <c r="C11" i="6"/>
  <c r="C10" i="6"/>
  <c r="C9" i="6"/>
  <c r="C8" i="6"/>
  <c r="C7" i="6"/>
  <c r="C6" i="6"/>
  <c r="C5" i="6"/>
  <c r="C4" i="6"/>
  <c r="C3" i="6"/>
  <c r="C2" i="6"/>
  <c r="B2" i="6"/>
  <c r="D3" i="6" l="1"/>
  <c r="D4" i="6" s="1"/>
  <c r="D5" i="6" l="1"/>
  <c r="D6" i="6" l="1"/>
  <c r="D7" i="6"/>
  <c r="D8" i="6" l="1"/>
  <c r="D9" i="6" s="1"/>
  <c r="D10" i="6" s="1"/>
  <c r="D11" i="6" l="1"/>
  <c r="D12" i="6" s="1"/>
  <c r="B5" i="6"/>
  <c r="B6" i="6" s="1"/>
  <c r="B7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8" i="6" l="1"/>
  <c r="B9" i="6" s="1"/>
  <c r="B10" i="6" s="1"/>
  <c r="B11" i="6" s="1"/>
  <c r="B12" i="6" l="1"/>
  <c r="B13" i="6" s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<sst xmlns="http://schemas.openxmlformats.org/spreadsheetml/2006/main" count="33048" uniqueCount="8401">
  <si>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</si>
  <si>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</si>
  <si>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</si>
  <si>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</si>
  <si>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</si>
  <si>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</si>
  <si>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</si>
  <si>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</si>
  <si>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</si>
  <si>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</si>
  <si>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</si>
  <si>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</si>
  <si>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</si>
  <si>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</si>
  <si>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</si>
  <si>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</si>
  <si>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</si>
  <si>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</si>
  <si>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</si>
  <si>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</si>
  <si>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</si>
  <si>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</si>
  <si>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</si>
  <si>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</si>
  <si>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</si>
  <si>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</si>
  <si>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</si>
  <si>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</si>
  <si>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</si>
  <si>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</si>
  <si>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</si>
  <si>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</si>
  <si>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</si>
  <si>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</si>
  <si>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</si>
  <si>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</si>
  <si>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</si>
  <si>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</si>
  <si>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</si>
  <si>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</si>
  <si>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</si>
  <si>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</si>
  <si>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</si>
  <si>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</si>
  <si>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</si>
  <si>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</si>
  <si>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</si>
  <si>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</si>
  <si>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</si>
  <si>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</si>
  <si>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</si>
  <si>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</si>
  <si>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</si>
  <si>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</si>
  <si>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</si>
  <si>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</si>
  <si>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</si>
  <si>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</si>
  <si>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</si>
  <si>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</si>
  <si>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</si>
  <si>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</si>
  <si>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</si>
  <si>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</si>
  <si>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</si>
  <si>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</si>
  <si>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</si>
  <si>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</si>
  <si>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</si>
  <si>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</si>
  <si>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</si>
  <si>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</si>
  <si>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</si>
  <si>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</si>
  <si>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</si>
  <si>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</si>
  <si>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</si>
  <si>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</si>
  <si>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</si>
  <si>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</si>
  <si>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</si>
  <si>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</si>
  <si>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</si>
  <si>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</si>
  <si>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</si>
  <si>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</si>
  <si>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</si>
  <si>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</si>
  <si>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</si>
  <si>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</si>
  <si>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</si>
  <si>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</si>
  <si>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</si>
  <si>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</si>
  <si>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</si>
  <si>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</si>
  <si>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</si>
  <si>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</si>
  <si>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</si>
  <si>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</si>
  <si>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</si>
  <si>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</si>
  <si>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</si>
  <si>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</si>
  <si>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</si>
  <si>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</si>
  <si>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</si>
  <si>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</si>
  <si>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</si>
  <si>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</si>
  <si>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</si>
  <si>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</si>
  <si>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</si>
  <si>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</si>
  <si>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</si>
  <si>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</si>
  <si>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</si>
  <si>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</si>
  <si>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</si>
  <si>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</si>
  <si>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</si>
  <si>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</si>
  <si>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</si>
  <si>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</si>
  <si>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</si>
  <si>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</si>
  <si>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</si>
  <si>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</si>
  <si>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</si>
  <si>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</si>
  <si>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</si>
  <si>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</si>
  <si>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</si>
  <si>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</si>
  <si>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</si>
  <si>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</si>
  <si>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</si>
  <si>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</si>
  <si>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</si>
  <si>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</si>
  <si>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</si>
  <si>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</si>
  <si>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</si>
  <si>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</si>
  <si>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</si>
  <si>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</si>
  <si>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</si>
  <si>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</si>
  <si>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</si>
  <si>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</si>
  <si>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</si>
  <si>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</si>
  <si>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</si>
  <si>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</si>
  <si>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</si>
  <si>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</si>
  <si>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</si>
  <si>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</si>
  <si>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</si>
  <si>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</si>
  <si>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</si>
  <si>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</si>
  <si>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</si>
  <si>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</si>
  <si>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</si>
  <si>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</si>
  <si>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</si>
  <si>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</si>
  <si>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</si>
  <si>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</si>
  <si>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</si>
  <si>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</si>
  <si>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</si>
  <si>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</si>
  <si>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</si>
  <si>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</si>
  <si>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</si>
  <si>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</si>
  <si>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</si>
  <si>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</si>
  <si>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</si>
  <si>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</si>
  <si>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</si>
  <si>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</si>
  <si>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</si>
  <si>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</si>
  <si>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</si>
  <si>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</si>
  <si>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</si>
  <si>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</si>
  <si>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</si>
  <si>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</si>
  <si>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</si>
  <si>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</si>
  <si>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</si>
  <si>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</si>
  <si>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</si>
  <si>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</si>
  <si>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</si>
  <si>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</si>
  <si>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</si>
  <si>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</si>
  <si>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</si>
  <si>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</si>
  <si>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</si>
  <si>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</si>
  <si>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</si>
  <si>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</si>
  <si>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</si>
  <si>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</si>
  <si>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</si>
  <si>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</si>
  <si>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</si>
  <si>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</si>
  <si>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</si>
  <si>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</si>
  <si>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</si>
  <si>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</si>
  <si>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</si>
  <si>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</si>
  <si>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</si>
  <si>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</si>
  <si>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</si>
  <si>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</si>
  <si>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</si>
  <si>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</si>
  <si>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</si>
  <si>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</si>
  <si>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</si>
  <si>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</si>
  <si>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</si>
  <si>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</si>
  <si>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</si>
  <si>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</si>
  <si>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</si>
  <si>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</si>
  <si>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</si>
  <si>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</si>
  <si>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</si>
  <si>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</si>
  <si>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</si>
  <si>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</si>
  <si>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</si>
  <si>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</si>
  <si>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</si>
  <si>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</si>
  <si>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</si>
  <si>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</si>
  <si>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</si>
  <si>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</si>
  <si>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</si>
  <si>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</si>
  <si>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</si>
  <si>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</si>
  <si>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</si>
  <si>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</si>
  <si>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</si>
  <si>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</si>
  <si>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</si>
  <si>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</si>
  <si>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</si>
  <si>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</si>
  <si>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</si>
  <si>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</si>
  <si>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</si>
  <si>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</si>
  <si>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</si>
  <si>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</si>
  <si>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</si>
  <si>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</si>
  <si>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</si>
  <si>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</si>
  <si>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</si>
  <si>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</si>
  <si>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</si>
  <si>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</si>
  <si>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</si>
  <si>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</si>
  <si>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</si>
  <si>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</si>
  <si>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</si>
  <si>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</si>
  <si>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</si>
  <si>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</si>
  <si>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</si>
  <si>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</si>
  <si>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</si>
  <si>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</si>
  <si>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</si>
  <si>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</si>
  <si>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</si>
  <si>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</si>
  <si>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</si>
  <si>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</si>
  <si>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</si>
  <si>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</si>
  <si>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</si>
  <si>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</si>
  <si>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</si>
  <si>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</si>
  <si>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</si>
  <si>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</si>
  <si>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</si>
  <si>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</si>
  <si>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</si>
  <si>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</si>
  <si>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</si>
  <si>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</si>
  <si>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</si>
  <si>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</si>
  <si>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</si>
  <si>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</si>
  <si>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</si>
  <si>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</si>
  <si>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</si>
  <si>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</si>
  <si>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</si>
  <si>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</si>
  <si>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</si>
  <si>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</si>
  <si>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</si>
  <si>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</si>
  <si>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</si>
  <si>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</si>
  <si>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</si>
  <si>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</si>
  <si>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</si>
  <si>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</si>
  <si>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</si>
  <si>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</si>
  <si>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</si>
  <si>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</si>
  <si>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</si>
  <si>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</si>
  <si>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</si>
  <si>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</si>
  <si>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</si>
  <si>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</si>
  <si>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</si>
  <si>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</si>
  <si>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</si>
  <si>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</si>
  <si>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</si>
  <si>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</si>
  <si>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</si>
  <si>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</si>
  <si>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</si>
  <si>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</si>
  <si>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</si>
  <si>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</si>
  <si>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</si>
  <si>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</si>
  <si>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</si>
  <si>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</si>
  <si>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</si>
  <si>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</si>
  <si>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</si>
  <si>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</si>
  <si>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</si>
  <si>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</si>
  <si>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</si>
  <si>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</si>
  <si>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</si>
  <si>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</si>
  <si>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</si>
  <si>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</si>
  <si>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</si>
  <si>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</si>
  <si>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</si>
  <si>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</si>
  <si>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</si>
  <si>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</si>
  <si>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</si>
  <si>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</si>
  <si>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</si>
  <si>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</si>
  <si>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</si>
  <si>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</si>
  <si>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</si>
  <si>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</si>
  <si>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</si>
  <si>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</si>
  <si>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</si>
  <si>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</si>
  <si>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</si>
  <si>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</si>
  <si>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</si>
  <si>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</si>
  <si>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</si>
  <si>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</si>
  <si>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</si>
  <si>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</si>
  <si>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</si>
  <si>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</si>
  <si>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</si>
  <si>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</si>
  <si>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</si>
  <si>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</si>
  <si>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</si>
  <si>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</si>
  <si>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</si>
  <si>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</si>
  <si>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</si>
  <si>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</si>
  <si>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</si>
  <si>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</si>
  <si>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</si>
  <si>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</si>
  <si>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</si>
  <si>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</si>
  <si>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</si>
  <si>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</si>
  <si>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</si>
  <si>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</si>
  <si>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</si>
  <si>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</si>
  <si>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</si>
  <si>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</si>
  <si>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</si>
  <si>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</si>
  <si>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</si>
  <si>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</si>
  <si>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</si>
  <si>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</si>
  <si>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</si>
  <si>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</si>
  <si>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</si>
  <si>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</si>
  <si>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</si>
  <si>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</si>
  <si>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</si>
  <si>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</si>
  <si>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</si>
  <si>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</si>
  <si>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</si>
  <si>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</si>
  <si>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</si>
  <si>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</si>
  <si>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</si>
  <si>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</si>
  <si>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</si>
  <si>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</si>
  <si>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</si>
  <si>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</si>
  <si>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</si>
  <si>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</si>
  <si>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</si>
  <si>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</si>
  <si>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</si>
  <si>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</si>
  <si>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</si>
  <si>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</si>
  <si>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</si>
  <si>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</si>
  <si>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</si>
  <si>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</si>
  <si>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</si>
  <si>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</si>
  <si>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</si>
  <si>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</si>
  <si>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</si>
  <si>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</si>
  <si>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</si>
  <si>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</si>
  <si>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</si>
  <si>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</si>
  <si>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</si>
  <si>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</si>
  <si>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</si>
  <si>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</si>
  <si>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</si>
  <si>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</si>
  <si>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</si>
  <si>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</si>
  <si>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</si>
  <si>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</si>
  <si>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</si>
  <si>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</si>
  <si>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</si>
  <si>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</si>
  <si>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</si>
  <si>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</si>
  <si>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</si>
  <si>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</si>
  <si>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</si>
  <si>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</si>
  <si>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</si>
  <si>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</si>
  <si>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</si>
  <si>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</si>
  <si>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</si>
  <si>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</si>
  <si>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</si>
  <si>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</si>
  <si>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</si>
  <si>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</si>
  <si>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</si>
  <si>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</si>
  <si>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</si>
  <si>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</si>
  <si>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</si>
  <si>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</si>
  <si>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</si>
  <si>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</si>
  <si>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</si>
  <si>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</si>
  <si>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</si>
  <si>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</si>
  <si>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</si>
  <si>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</si>
  <si>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</si>
  <si>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</si>
  <si>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</si>
  <si>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</si>
  <si>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</si>
  <si>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</si>
  <si>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</si>
  <si>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</si>
  <si>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</si>
  <si>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</si>
  <si>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</si>
  <si>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</si>
  <si>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</si>
  <si>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</si>
  <si>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</si>
  <si>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</si>
  <si>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</si>
  <si>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</si>
  <si>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</si>
  <si>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</si>
  <si>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</si>
  <si>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</si>
  <si>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</si>
  <si>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</si>
  <si>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</si>
  <si>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</si>
  <si>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</si>
  <si>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</si>
  <si>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</si>
  <si>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</si>
  <si>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</si>
  <si>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</si>
  <si>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</si>
  <si>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</si>
  <si>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</si>
  <si>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</si>
  <si>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</si>
  <si>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</si>
  <si>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</si>
  <si>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</si>
  <si>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</si>
  <si>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</si>
  <si>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</si>
  <si>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</si>
  <si>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</si>
  <si>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</si>
  <si>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</si>
  <si>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</si>
  <si>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</si>
  <si>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</si>
  <si>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</si>
  <si>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</si>
  <si>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</si>
  <si>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</si>
  <si>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</si>
  <si>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</si>
  <si>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</si>
  <si>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</si>
  <si>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</si>
  <si>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</si>
  <si>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</si>
  <si>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</si>
  <si>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</si>
  <si>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</si>
  <si>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</si>
  <si>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</si>
  <si>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</si>
  <si>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</si>
  <si>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</si>
  <si>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</si>
  <si>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</si>
  <si>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</si>
  <si>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</si>
  <si>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</si>
  <si>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</si>
  <si>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</si>
  <si>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</si>
  <si>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</si>
  <si>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</si>
  <si>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</si>
  <si>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</si>
  <si>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</si>
  <si>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</si>
  <si>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</si>
  <si>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</si>
  <si>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</si>
  <si>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</si>
  <si>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</si>
  <si>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</si>
  <si>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</si>
  <si>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</si>
  <si>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</si>
  <si>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</si>
  <si>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</si>
  <si>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</si>
  <si>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</si>
  <si>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</si>
  <si>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</si>
  <si>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</si>
  <si>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</si>
  <si>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</si>
  <si>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</si>
  <si>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</si>
  <si>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</si>
  <si>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</si>
  <si>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</si>
  <si>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</si>
  <si>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</si>
  <si>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</si>
  <si>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</si>
  <si>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</si>
  <si>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</si>
  <si>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</si>
  <si>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</si>
  <si>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</si>
  <si>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</si>
  <si>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</si>
  <si>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</si>
  <si>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</si>
  <si>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</si>
  <si>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</si>
  <si>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</si>
  <si>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</si>
  <si>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</si>
  <si>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</si>
  <si>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</si>
  <si>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</si>
  <si>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</si>
  <si>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</si>
  <si>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</si>
  <si>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</si>
  <si>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</si>
  <si>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</si>
  <si>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</si>
  <si>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</si>
  <si>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</si>
  <si>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</si>
  <si>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</si>
  <si>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</si>
  <si>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</si>
  <si>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</si>
  <si>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</si>
  <si>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</si>
  <si>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</si>
  <si>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</si>
  <si>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</si>
  <si>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</si>
  <si>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</si>
  <si>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</si>
  <si>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</si>
  <si>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</si>
  <si>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</si>
  <si>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</si>
  <si>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</si>
  <si>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</si>
  <si>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</si>
  <si>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</si>
  <si>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</si>
  <si>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</si>
  <si>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</si>
  <si>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</si>
  <si>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</si>
  <si>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</si>
  <si>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</si>
  <si>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</si>
  <si>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</si>
  <si>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</si>
  <si>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</si>
  <si>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</si>
  <si>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</si>
  <si>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</si>
  <si>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</si>
  <si>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</si>
  <si>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</si>
  <si>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</si>
  <si>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</si>
  <si>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</si>
  <si>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</si>
  <si>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</si>
  <si>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</si>
  <si>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</si>
  <si>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</si>
  <si>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</si>
  <si>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</si>
  <si>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</si>
  <si>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</si>
  <si>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</si>
  <si>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</si>
  <si>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</si>
  <si>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</si>
  <si>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</si>
  <si>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</si>
  <si>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</si>
  <si>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</si>
  <si>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</si>
  <si>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</si>
  <si>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</si>
  <si>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</si>
  <si>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</si>
  <si>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</si>
  <si>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</si>
  <si>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</si>
  <si>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</si>
  <si>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</si>
  <si>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</si>
  <si>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</si>
  <si>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</si>
  <si>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</si>
  <si>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</si>
  <si>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</si>
  <si>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</si>
  <si>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</si>
  <si>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</si>
  <si>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</si>
  <si>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</si>
  <si>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</si>
  <si>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</si>
  <si>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</si>
  <si>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</si>
  <si>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</si>
  <si>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</si>
  <si>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</si>
  <si>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</si>
  <si>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</si>
  <si>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</si>
  <si>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</si>
  <si>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</si>
  <si>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</si>
  <si>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</si>
  <si>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</si>
  <si>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</si>
  <si>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</si>
  <si>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</si>
  <si>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</si>
  <si>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</si>
  <si>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</si>
  <si>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</si>
  <si>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</si>
  <si>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</si>
  <si>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</si>
  <si>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</si>
  <si>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</si>
  <si>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</si>
  <si>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</si>
  <si>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</si>
  <si>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</si>
  <si>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</si>
  <si>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</si>
  <si>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</si>
  <si>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</si>
  <si>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</si>
  <si>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</si>
  <si>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</si>
  <si>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</si>
  <si>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</si>
  <si>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</si>
  <si>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</si>
  <si>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</si>
  <si>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</si>
  <si>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</si>
  <si>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</si>
  <si>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</si>
  <si>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</si>
  <si>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</si>
  <si>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</si>
  <si>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</si>
  <si>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</si>
  <si>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</si>
  <si>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</si>
  <si>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</si>
  <si>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</si>
  <si>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</si>
  <si>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</si>
  <si>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</si>
  <si>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</si>
  <si>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</si>
  <si>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</si>
  <si>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</si>
  <si>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</si>
  <si>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</si>
  <si>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</si>
  <si>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</si>
  <si>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</si>
  <si>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</si>
  <si>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</si>
  <si>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</si>
  <si>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</si>
  <si>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</si>
  <si>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</si>
  <si>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</si>
  <si>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</si>
  <si>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</si>
  <si>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</si>
  <si>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</si>
  <si>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</si>
  <si>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</si>
  <si>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</si>
  <si>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</si>
  <si>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</si>
  <si>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</si>
  <si>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</si>
  <si>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</si>
  <si>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</si>
  <si>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</si>
  <si>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</si>
  <si>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</si>
  <si>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</si>
  <si>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</si>
  <si>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</si>
  <si>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</si>
  <si>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</si>
  <si>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</si>
  <si>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</si>
  <si>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</si>
  <si>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</si>
  <si>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</si>
  <si>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</si>
  <si>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</si>
  <si>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</si>
  <si>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</si>
  <si>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</si>
  <si>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</si>
  <si>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</si>
  <si>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</si>
  <si>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</si>
  <si>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</si>
  <si>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</si>
  <si>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</si>
  <si>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</si>
  <si>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</si>
  <si>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</si>
  <si>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</si>
  <si>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</si>
  <si>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</si>
  <si>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</si>
  <si>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</si>
  <si>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</si>
  <si>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</si>
  <si>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</si>
  <si>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</si>
  <si>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</si>
  <si>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</si>
  <si>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</si>
  <si>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</si>
  <si>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</si>
  <si>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</si>
  <si>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</si>
  <si>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</si>
  <si>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</si>
  <si>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</si>
  <si>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</si>
  <si>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</si>
  <si>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</si>
  <si>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</si>
  <si>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</si>
  <si>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</si>
  <si>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</si>
  <si>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</si>
  <si>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</si>
  <si>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</si>
  <si>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</si>
  <si>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</si>
  <si>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</si>
  <si>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</si>
  <si>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</si>
  <si>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</si>
  <si>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</si>
  <si>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</si>
  <si>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</si>
  <si>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</si>
  <si>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</si>
  <si>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</si>
  <si>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</si>
  <si>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</si>
  <si>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</si>
  <si>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</si>
  <si>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</si>
  <si>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</si>
  <si>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</si>
  <si>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</si>
  <si>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</si>
  <si>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</si>
  <si>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</si>
  <si>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</si>
  <si>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</si>
  <si>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</si>
  <si>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</si>
  <si>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</si>
  <si>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</si>
  <si>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</si>
  <si>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</si>
  <si>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</si>
  <si>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</si>
  <si>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</si>
  <si>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</si>
  <si>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</si>
  <si>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</si>
  <si>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</si>
  <si>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</si>
  <si>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</si>
  <si>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</si>
  <si>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</si>
  <si>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</si>
  <si>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</si>
  <si>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</si>
  <si>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</si>
  <si>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</si>
  <si>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</si>
  <si>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</si>
  <si>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</si>
  <si>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</si>
  <si>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</si>
  <si>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</si>
  <si>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</si>
  <si>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</si>
  <si>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</si>
  <si>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</si>
  <si>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</si>
  <si>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</si>
  <si>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</si>
  <si>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</si>
  <si>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</si>
  <si>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</si>
  <si>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</si>
  <si>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</si>
  <si>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</si>
  <si>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</si>
  <si>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</si>
  <si>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</si>
  <si>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</si>
  <si>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</si>
  <si>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</si>
  <si>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</si>
  <si>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</si>
  <si>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</si>
  <si>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</si>
  <si>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</si>
  <si>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</si>
  <si>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</si>
  <si>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</si>
  <si>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</si>
  <si>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</si>
  <si>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</si>
  <si>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</si>
  <si>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</si>
  <si>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</si>
  <si>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</si>
  <si>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</si>
  <si>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</si>
  <si>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</si>
  <si>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</si>
  <si>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</si>
  <si>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</si>
  <si>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</si>
  <si>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</si>
  <si>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</si>
  <si>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</si>
  <si>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</si>
  <si>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</si>
  <si>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</si>
  <si>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</si>
  <si>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</si>
  <si>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</si>
  <si>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</si>
  <si>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</si>
  <si>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</si>
  <si>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</si>
  <si>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</si>
  <si>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</si>
  <si>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</si>
  <si>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</si>
  <si>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</si>
  <si>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</si>
  <si>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</si>
  <si>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</si>
  <si>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</si>
  <si>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</si>
  <si>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</si>
  <si>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</si>
  <si>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</si>
  <si>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</si>
  <si>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</si>
  <si>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</si>
  <si>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</si>
  <si>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</si>
  <si>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</si>
  <si>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</si>
  <si>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</si>
  <si>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</si>
  <si>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</si>
  <si>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</si>
  <si>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</si>
  <si>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</si>
  <si>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</si>
  <si>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</si>
  <si>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</si>
  <si>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</si>
  <si>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</si>
  <si>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</si>
  <si>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</si>
  <si>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</si>
  <si>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</si>
  <si>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</si>
  <si>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</si>
  <si>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</si>
  <si>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</si>
  <si>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</si>
  <si>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</si>
  <si>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</si>
  <si>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</si>
  <si>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</si>
  <si>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</si>
  <si>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</si>
  <si>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</si>
  <si>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</si>
  <si>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</si>
  <si>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</si>
  <si>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</si>
  <si>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</si>
  <si>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</si>
  <si>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</si>
  <si>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</si>
  <si>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</si>
  <si>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</si>
  <si>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</si>
  <si>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</si>
  <si>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</si>
  <si>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</si>
  <si>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</si>
  <si>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</si>
  <si>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</si>
  <si>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</si>
  <si>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</si>
  <si>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</si>
  <si>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</si>
  <si>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</si>
  <si>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</si>
  <si>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</si>
  <si>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</si>
  <si>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</si>
  <si>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</si>
  <si>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</si>
  <si>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</si>
  <si>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</si>
  <si>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</si>
  <si>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</si>
  <si>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</si>
  <si>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</si>
  <si>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</si>
  <si>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</si>
  <si>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</si>
  <si>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</si>
  <si>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</si>
  <si>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</si>
  <si>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</si>
  <si>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</si>
  <si>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</si>
  <si>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</si>
  <si>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</si>
  <si>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</si>
  <si>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</si>
  <si>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</si>
  <si>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</si>
  <si>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</si>
  <si>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</si>
  <si>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</si>
  <si>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</si>
  <si>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</si>
  <si>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</si>
  <si>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</si>
  <si>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</si>
  <si>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</si>
  <si>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</si>
  <si>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</si>
  <si>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</si>
  <si>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</si>
  <si>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</si>
  <si>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</si>
  <si>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</si>
  <si>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</si>
  <si>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</si>
  <si>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</si>
  <si>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</si>
  <si>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</si>
  <si>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</si>
  <si>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</si>
  <si>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</si>
  <si>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</si>
  <si>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</si>
  <si>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</si>
  <si>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</si>
  <si>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</si>
  <si>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</si>
  <si>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</si>
  <si>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</si>
  <si>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</si>
  <si>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</si>
  <si>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</si>
  <si>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</si>
  <si>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</si>
  <si>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</si>
  <si>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</si>
  <si>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</si>
  <si>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</si>
  <si>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</si>
  <si>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</si>
  <si>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</si>
  <si>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</si>
  <si>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</si>
  <si>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</si>
  <si>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</si>
  <si>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</si>
  <si>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</si>
  <si>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</si>
  <si>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</si>
  <si>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</si>
  <si>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</si>
  <si>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</si>
  <si>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</si>
  <si>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</si>
  <si>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</si>
  <si>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</si>
  <si>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</si>
  <si>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</si>
  <si>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</si>
  <si>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</si>
  <si>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</si>
  <si>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</si>
  <si>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</si>
  <si>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</si>
  <si>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</si>
  <si>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</si>
  <si>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</si>
  <si>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</si>
  <si>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</si>
  <si>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</si>
  <si>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</si>
  <si>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</si>
  <si>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</si>
  <si>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</si>
  <si>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</si>
  <si>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</si>
  <si>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</si>
  <si>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</si>
  <si>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</si>
  <si>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</si>
  <si>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</si>
  <si>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</si>
  <si>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</si>
  <si>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</si>
  <si>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</si>
  <si>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</si>
  <si>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</si>
  <si>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</si>
  <si>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</si>
  <si>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</si>
  <si>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</si>
  <si>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</si>
  <si>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</si>
  <si>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</si>
  <si>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</si>
  <si>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</si>
  <si>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</si>
  <si>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</si>
  <si>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</si>
  <si>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</si>
  <si>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</si>
  <si>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</si>
  <si>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</si>
  <si>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</si>
  <si>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</si>
  <si>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</si>
  <si>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</si>
  <si>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</si>
  <si>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</si>
  <si>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</si>
  <si>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</si>
  <si>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</si>
  <si>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</si>
  <si>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</si>
  <si>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</si>
  <si>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</si>
  <si>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</si>
  <si>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</si>
  <si>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</si>
  <si>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</si>
  <si>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</si>
  <si>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</si>
  <si>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</si>
  <si>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</si>
  <si>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</si>
  <si>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</si>
  <si>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</si>
  <si>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</si>
  <si>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</si>
  <si>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</si>
  <si>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</si>
  <si>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</si>
  <si>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</si>
  <si>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</si>
  <si>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</si>
  <si>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</si>
  <si>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</si>
  <si>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</si>
  <si>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</si>
  <si>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</si>
  <si>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</si>
  <si>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</si>
  <si>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</si>
  <si>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</si>
  <si>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</si>
  <si>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</si>
  <si>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</si>
  <si>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</si>
  <si>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</si>
  <si>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</si>
  <si>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</si>
  <si>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</si>
  <si>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</si>
  <si>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</si>
  <si>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</si>
  <si>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</si>
  <si>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</si>
  <si>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</si>
  <si>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</si>
  <si>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</si>
  <si>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</si>
  <si>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</si>
  <si>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</si>
  <si>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</si>
  <si>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</si>
  <si>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</si>
  <si>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</si>
  <si>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</si>
  <si>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</si>
  <si>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</si>
  <si>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</si>
  <si>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</si>
  <si>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</si>
  <si>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</si>
  <si>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</si>
  <si>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</si>
  <si>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</si>
  <si>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</si>
  <si>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</si>
  <si>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</si>
  <si>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</si>
  <si>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</si>
  <si>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</si>
  <si>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</si>
  <si>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</si>
  <si>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</si>
  <si>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</si>
  <si>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</si>
  <si>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</si>
  <si>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</si>
  <si>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</si>
  <si>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</si>
  <si>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</si>
  <si>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</si>
  <si>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</si>
  <si>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</si>
  <si>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</si>
  <si>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</si>
  <si>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</si>
  <si>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</si>
  <si>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</si>
  <si>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</si>
  <si>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</si>
  <si>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</si>
  <si>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</si>
  <si>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</si>
  <si>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</si>
  <si>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</si>
  <si>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</si>
  <si>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</si>
  <si>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</si>
  <si>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</si>
  <si>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</si>
  <si>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</si>
  <si>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</si>
  <si>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</si>
  <si>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</si>
  <si>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</si>
  <si>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</si>
  <si>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</si>
  <si>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</si>
  <si>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</si>
  <si>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</si>
  <si>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</si>
  <si>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</si>
  <si>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</si>
  <si>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</si>
  <si>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</si>
  <si>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</si>
  <si>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</si>
  <si>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</si>
  <si>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</si>
  <si>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</si>
  <si>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</si>
  <si>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</si>
  <si>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</si>
  <si>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</si>
  <si>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</si>
  <si>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</si>
  <si>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</si>
  <si>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</si>
  <si>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</si>
  <si>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</si>
  <si>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</si>
  <si>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</si>
  <si>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</si>
  <si>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</si>
  <si>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</si>
  <si>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</si>
  <si>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</si>
  <si>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</si>
  <si>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</si>
  <si>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</si>
  <si>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</si>
  <si>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</si>
  <si>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</si>
  <si>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</si>
  <si>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</si>
  <si>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</si>
  <si>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</si>
  <si>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</si>
  <si>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</si>
  <si>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</si>
  <si>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</si>
  <si>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</si>
  <si>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</si>
  <si>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</si>
  <si>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</si>
  <si>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</si>
  <si>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</si>
  <si>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</si>
  <si>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</si>
  <si>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</si>
  <si>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</si>
  <si>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</si>
  <si>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</si>
  <si>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</si>
  <si>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</si>
  <si>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</si>
  <si>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</si>
  <si>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</si>
  <si>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</si>
  <si>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</si>
  <si>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</si>
  <si>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</si>
  <si>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</si>
  <si>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</si>
  <si>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</si>
  <si>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</si>
  <si>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</si>
  <si>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</si>
  <si>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</si>
  <si>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</si>
  <si>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</si>
  <si>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</si>
  <si>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</si>
  <si>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</si>
  <si>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</si>
  <si>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</si>
  <si>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</si>
  <si>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</si>
  <si>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</si>
  <si>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</si>
  <si>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</si>
  <si>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</si>
  <si>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</si>
  <si>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</si>
  <si>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</si>
  <si>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</si>
  <si>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</si>
  <si>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</si>
  <si>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</si>
  <si>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</si>
  <si>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</si>
  <si>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</si>
  <si>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</si>
  <si>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</si>
  <si>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</si>
  <si>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</si>
  <si>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</si>
  <si>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</si>
  <si>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</si>
  <si>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</si>
  <si>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</si>
  <si>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</si>
  <si>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</si>
  <si>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</si>
  <si>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</si>
  <si>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</si>
  <si>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</si>
  <si>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</si>
  <si>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</si>
  <si>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</si>
  <si>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</si>
  <si>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</si>
  <si>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</si>
  <si>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</si>
  <si>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</si>
  <si>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</si>
  <si>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</si>
  <si>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</si>
  <si>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</si>
  <si>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</si>
  <si>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</si>
  <si>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</si>
  <si>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</si>
  <si>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</si>
  <si>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</si>
  <si>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</si>
  <si>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</si>
  <si>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</si>
  <si>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</si>
  <si>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</si>
  <si>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</si>
  <si>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</si>
  <si>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</si>
  <si>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</si>
  <si>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</si>
  <si>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</si>
  <si>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</si>
  <si>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</si>
  <si>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</si>
  <si>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</si>
  <si>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</si>
  <si>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</si>
  <si>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</si>
  <si>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</si>
  <si>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</si>
  <si>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</si>
  <si>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</si>
  <si>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</si>
  <si>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</si>
  <si>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</si>
  <si>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</si>
  <si>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</si>
  <si>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</si>
  <si>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</si>
  <si>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</si>
  <si>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</si>
  <si>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</si>
  <si>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</si>
  <si>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</si>
  <si>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</si>
  <si>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</si>
  <si>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</si>
  <si>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</si>
  <si>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</si>
  <si>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</si>
  <si>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</si>
  <si>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</si>
  <si>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</si>
  <si>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</si>
  <si>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</si>
  <si>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</si>
  <si>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</si>
  <si>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</si>
  <si>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</si>
  <si>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</si>
  <si>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</si>
  <si>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</si>
  <si>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</si>
  <si>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</si>
  <si>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</si>
  <si>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</si>
  <si>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</si>
  <si>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</si>
  <si>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</si>
  <si>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</si>
  <si>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</si>
  <si>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</si>
  <si>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</si>
  <si>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</si>
  <si>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</si>
  <si>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</si>
  <si>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</si>
  <si>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</si>
  <si>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</si>
  <si>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</si>
  <si>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</si>
  <si>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</si>
  <si>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</si>
  <si>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</si>
  <si>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</si>
  <si>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</si>
  <si>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</si>
  <si>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</si>
  <si>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</si>
  <si>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</si>
  <si>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</si>
  <si>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</si>
  <si>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</si>
  <si>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</si>
  <si>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</si>
  <si>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</si>
  <si>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</si>
  <si>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</si>
  <si>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</si>
  <si>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</si>
  <si>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</si>
  <si>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</si>
  <si>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</si>
  <si>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</si>
  <si>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</si>
  <si>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</si>
  <si>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</si>
  <si>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</si>
  <si>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</si>
  <si>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</si>
  <si>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</si>
  <si>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</si>
  <si>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</si>
  <si>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</si>
  <si>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</si>
  <si>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</si>
  <si>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</si>
  <si>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</si>
  <si>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</si>
  <si>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</si>
  <si>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</si>
  <si>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</si>
  <si>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</si>
  <si>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</si>
  <si>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</si>
  <si>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</si>
  <si>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</si>
  <si>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</si>
  <si>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</si>
  <si>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</si>
  <si>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</si>
  <si>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</si>
  <si>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</si>
  <si>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</si>
  <si>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</si>
  <si>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</si>
  <si>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</si>
  <si>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</si>
  <si>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</si>
  <si>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</si>
  <si>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</si>
  <si>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</si>
  <si>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</si>
  <si>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</si>
  <si>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</si>
  <si>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</si>
  <si>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</si>
  <si>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</si>
  <si>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</si>
  <si>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</si>
  <si>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</si>
  <si>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</si>
  <si>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</si>
  <si>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</si>
  <si>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</si>
  <si>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</si>
  <si>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</si>
  <si>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</si>
  <si>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</si>
  <si>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</si>
  <si>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</si>
  <si>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</si>
  <si>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</si>
  <si>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</si>
  <si>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</si>
  <si>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</si>
  <si>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</si>
  <si>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</si>
  <si>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</si>
  <si>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</si>
  <si>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</si>
  <si>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</si>
  <si>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</si>
  <si>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</si>
  <si>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</si>
  <si>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</si>
  <si>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</si>
  <si>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</si>
  <si>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</si>
  <si>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</si>
  <si>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</si>
  <si>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</si>
  <si>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</si>
  <si>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</si>
  <si>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</si>
  <si>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</si>
  <si>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</si>
  <si>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</si>
  <si>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</si>
  <si>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</si>
  <si>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</si>
  <si>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</si>
  <si>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</si>
  <si>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</si>
  <si>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</si>
  <si>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</si>
  <si>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</si>
  <si>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</si>
  <si>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</si>
  <si>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</si>
  <si>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</si>
  <si>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</si>
  <si>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</si>
  <si>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</si>
  <si>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</si>
  <si>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</si>
  <si>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</si>
  <si>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</si>
  <si>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</si>
  <si>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</si>
  <si>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</si>
  <si>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</si>
  <si>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</si>
  <si>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</si>
  <si>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</si>
  <si>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</si>
  <si>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</si>
  <si>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</si>
  <si>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</si>
  <si>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</si>
  <si>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</si>
  <si>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</si>
  <si>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</si>
  <si>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</si>
  <si>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</si>
  <si>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</si>
  <si>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</si>
  <si>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</si>
  <si>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</si>
  <si>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</si>
  <si>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</si>
  <si>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</si>
  <si>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</si>
  <si>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</si>
  <si>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</si>
  <si>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</si>
  <si>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</si>
  <si>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</si>
  <si>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</si>
  <si>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</si>
  <si>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</si>
  <si>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</si>
  <si>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</si>
  <si>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</si>
  <si>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</si>
  <si>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</si>
  <si>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</si>
  <si>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</si>
  <si>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</si>
  <si>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</si>
  <si>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</si>
  <si>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</si>
  <si>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</si>
  <si>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</si>
  <si>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</si>
  <si>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</si>
  <si>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</si>
  <si>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</si>
  <si>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</si>
  <si>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</si>
  <si>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</si>
  <si>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</si>
  <si>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</si>
  <si>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</si>
  <si>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</si>
  <si>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</si>
  <si>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</si>
  <si>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</si>
  <si>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</si>
  <si>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</si>
  <si>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</si>
  <si>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</si>
  <si>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</si>
  <si>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</si>
  <si>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</si>
  <si>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</si>
  <si>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</si>
  <si>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</si>
  <si>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</si>
  <si>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</si>
  <si>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</si>
  <si>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</si>
  <si>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</si>
  <si>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</si>
  <si>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</si>
  <si>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</si>
  <si>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</si>
  <si>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</si>
  <si>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</si>
  <si>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</si>
  <si>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</si>
  <si>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</si>
  <si>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</si>
  <si>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</si>
  <si>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</si>
  <si>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</si>
  <si>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</si>
  <si>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</si>
  <si>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</si>
  <si>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</si>
  <si>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</si>
  <si>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</si>
  <si>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</si>
  <si>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</si>
  <si>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</si>
  <si>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</si>
  <si>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</si>
  <si>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</si>
  <si>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</si>
  <si>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</si>
  <si>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</si>
  <si>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</si>
  <si>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</si>
  <si>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</si>
  <si>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</si>
  <si>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</si>
  <si>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</si>
  <si>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</si>
  <si>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</si>
  <si>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</si>
  <si>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</si>
  <si>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</si>
  <si>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</si>
  <si>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</si>
  <si>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</si>
  <si>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</si>
  <si>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</si>
  <si>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</si>
  <si>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</si>
  <si>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</si>
  <si>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</si>
  <si>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</si>
  <si>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</si>
  <si>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</si>
  <si>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</si>
  <si>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</si>
  <si>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</si>
  <si>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</si>
  <si>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</si>
  <si>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</si>
  <si>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</si>
  <si>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</si>
  <si>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</si>
  <si>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</si>
  <si>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</si>
  <si>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</si>
  <si>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</si>
  <si>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</si>
  <si>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</si>
  <si>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</si>
  <si>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</si>
  <si>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</si>
  <si>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</si>
  <si>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</si>
  <si>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</si>
  <si>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</si>
  <si>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</si>
  <si>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</si>
  <si>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</si>
  <si>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</si>
  <si>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</si>
  <si>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</si>
  <si>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</si>
  <si>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</si>
  <si>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</si>
  <si>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</si>
  <si>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</si>
  <si>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</si>
  <si>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</si>
  <si>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</si>
  <si>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</si>
  <si>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</si>
  <si>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</si>
  <si>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</si>
  <si>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</si>
  <si>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</si>
  <si>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</si>
  <si>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</si>
  <si>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</si>
  <si>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</si>
  <si>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</si>
  <si>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</si>
  <si>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</si>
  <si>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</si>
  <si>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</si>
  <si>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</si>
  <si>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</si>
  <si>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</si>
  <si>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</si>
  <si>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</si>
  <si>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</si>
  <si>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</si>
  <si>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</si>
  <si>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</si>
  <si>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</si>
  <si>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</si>
  <si>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</si>
  <si>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</si>
  <si>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</si>
  <si>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</si>
  <si>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</si>
  <si>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</si>
  <si>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</si>
  <si>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</si>
  <si>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</si>
  <si>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</si>
  <si>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</si>
  <si>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</si>
  <si>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</si>
  <si>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</si>
  <si>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</si>
  <si>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</si>
  <si>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</si>
  <si>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</si>
  <si>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</si>
  <si>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</si>
  <si>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</si>
  <si>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</si>
  <si>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</si>
  <si>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</si>
  <si>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</si>
  <si>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</si>
  <si>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</si>
  <si>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</si>
  <si>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</si>
  <si>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</si>
  <si>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</si>
  <si>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</si>
  <si>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</si>
  <si>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</si>
  <si>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</si>
  <si>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</si>
  <si>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</si>
  <si>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</si>
  <si>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</si>
  <si>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</si>
  <si>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</si>
  <si>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</si>
  <si>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</si>
  <si>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</si>
  <si>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</si>
  <si>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</si>
  <si>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</si>
  <si>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</si>
  <si>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</si>
  <si>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</si>
  <si>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</si>
  <si>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</si>
  <si>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</si>
  <si>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</si>
  <si>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</si>
  <si>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</si>
  <si>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</si>
  <si>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</si>
  <si>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</si>
  <si>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</si>
  <si>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</si>
  <si>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</si>
  <si>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</si>
  <si>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</si>
  <si>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</si>
  <si>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</si>
  <si>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</si>
  <si>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</si>
  <si>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</si>
  <si>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</si>
  <si>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</si>
  <si>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</si>
  <si>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</si>
  <si>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</si>
  <si>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</si>
  <si>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</si>
  <si>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</si>
  <si>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</si>
  <si>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</si>
  <si>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</si>
  <si>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</si>
  <si>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</si>
  <si>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</si>
  <si>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</si>
  <si>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</si>
  <si>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</si>
  <si>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</si>
  <si>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</si>
  <si>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</si>
  <si>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</si>
  <si>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</si>
  <si>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</si>
  <si>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</si>
  <si>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</si>
  <si>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</si>
  <si>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</si>
  <si>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</si>
  <si>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</si>
  <si>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</si>
  <si>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</si>
  <si>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</si>
  <si>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</si>
  <si>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</si>
  <si>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</si>
  <si>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</si>
  <si>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</si>
  <si>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</si>
  <si>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</si>
  <si>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</si>
  <si>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</si>
  <si>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</si>
  <si>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</si>
  <si>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</si>
  <si>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</si>
  <si>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</si>
  <si>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</si>
  <si>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</si>
  <si>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</si>
  <si>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</si>
  <si>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</si>
  <si>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</si>
  <si>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</si>
  <si>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</si>
  <si>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</si>
  <si>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</si>
  <si>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</si>
  <si>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</si>
  <si>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</si>
  <si>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</si>
  <si>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</si>
  <si>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</si>
  <si>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</si>
  <si>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</si>
  <si>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</si>
  <si>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</si>
  <si>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</si>
  <si>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</si>
  <si>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</si>
  <si>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</si>
  <si>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</si>
  <si>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</si>
  <si>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</si>
  <si>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</si>
  <si>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</si>
  <si>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</si>
  <si>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</si>
  <si>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</si>
  <si>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</si>
  <si>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</si>
  <si>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</si>
  <si>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</si>
  <si>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</si>
  <si>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</si>
  <si>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</si>
  <si>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</si>
  <si>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</si>
  <si>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</si>
  <si>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</si>
  <si>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</si>
  <si>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</si>
  <si>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</si>
  <si>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</si>
  <si>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</si>
  <si>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</si>
  <si>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</si>
  <si>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</si>
  <si>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</si>
  <si>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</si>
  <si>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</si>
  <si>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</si>
  <si>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</si>
  <si>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</si>
  <si>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</si>
  <si>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</si>
  <si>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</si>
  <si>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</si>
  <si>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</si>
  <si>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</si>
  <si>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</si>
  <si>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</si>
  <si>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</si>
  <si>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</si>
  <si>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</si>
  <si>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</si>
  <si>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</si>
  <si>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</si>
  <si>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</si>
  <si>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</si>
  <si>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</si>
  <si>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</si>
  <si>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</si>
  <si>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</si>
  <si>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</si>
  <si>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</si>
  <si>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</si>
  <si>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</si>
  <si>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</si>
  <si>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</si>
  <si>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</si>
  <si>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</si>
  <si>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</si>
  <si>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</si>
  <si>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</si>
  <si>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</si>
  <si>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</si>
  <si>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</si>
  <si>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</si>
  <si>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</si>
  <si>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</si>
  <si>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</si>
  <si>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</si>
  <si>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</si>
  <si>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</si>
  <si>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</si>
  <si>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</si>
  <si>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</si>
  <si>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</si>
  <si>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</si>
  <si>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</si>
  <si>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</si>
  <si>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</si>
  <si>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</si>
  <si>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</si>
  <si>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</si>
  <si>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</si>
  <si>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</si>
  <si>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</si>
  <si>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</si>
  <si>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</si>
  <si>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</si>
  <si>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</si>
  <si>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</si>
  <si>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</si>
  <si>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</si>
  <si>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</si>
  <si>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</si>
  <si>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</si>
  <si>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</si>
  <si>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</si>
  <si>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</si>
  <si>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</si>
  <si>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</si>
  <si>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</si>
  <si>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</si>
  <si>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</si>
  <si>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</si>
  <si>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</si>
  <si>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</si>
  <si>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</si>
  <si>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</si>
  <si>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</si>
  <si>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</si>
  <si>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</si>
  <si>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</si>
  <si>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</si>
  <si>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</si>
  <si>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</si>
  <si>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</si>
  <si>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</si>
  <si>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</si>
  <si>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</si>
  <si>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</si>
  <si>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</si>
  <si>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</si>
  <si>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</si>
  <si>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</si>
  <si>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</si>
  <si>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</si>
  <si>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</si>
  <si>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</si>
  <si>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</si>
  <si>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</si>
  <si>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</si>
  <si>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</si>
  <si>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</si>
  <si>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</si>
  <si>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</si>
  <si>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</si>
  <si>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</si>
  <si>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</si>
  <si>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</si>
  <si>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</si>
  <si>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</si>
  <si>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</si>
  <si>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</si>
  <si>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</si>
  <si>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</si>
  <si>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</si>
  <si>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</si>
  <si>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</si>
  <si>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</si>
  <si>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</si>
  <si>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</si>
  <si>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</si>
  <si>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</si>
  <si>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</si>
  <si>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</si>
  <si>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</si>
  <si>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</si>
  <si>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</si>
  <si>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</si>
  <si>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</si>
  <si>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</si>
  <si>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</si>
  <si>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</si>
  <si>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</si>
  <si>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</si>
  <si>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</si>
  <si>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</si>
  <si>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</si>
  <si>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</si>
  <si>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</si>
  <si>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</si>
  <si>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</si>
  <si>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</si>
  <si>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</si>
  <si>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</si>
  <si>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</si>
  <si>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</si>
  <si>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</si>
  <si>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</si>
  <si>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</si>
  <si>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</si>
  <si>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</si>
  <si>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</si>
  <si>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</si>
  <si>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</si>
  <si>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</si>
  <si>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</si>
  <si>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</si>
  <si>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</si>
  <si>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</si>
  <si>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</si>
  <si>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</si>
  <si>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</si>
  <si>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</si>
  <si>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</si>
  <si>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</si>
  <si>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</si>
  <si>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</si>
  <si>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</si>
  <si>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</si>
  <si>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</si>
  <si>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</si>
  <si>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</si>
  <si>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</si>
  <si>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</si>
  <si>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</si>
  <si>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</si>
  <si>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</si>
  <si>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</si>
  <si>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</si>
  <si>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</si>
  <si>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</si>
  <si>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</si>
  <si>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</si>
  <si>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</si>
  <si>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</si>
  <si>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</si>
  <si>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</si>
  <si>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</si>
  <si>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</si>
  <si>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</si>
  <si>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</si>
  <si>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</si>
  <si>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</si>
  <si>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</si>
  <si>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</si>
  <si>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</si>
  <si>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</si>
  <si>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</si>
  <si>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</si>
  <si>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</si>
  <si>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</si>
  <si>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</si>
  <si>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</si>
  <si>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</si>
  <si>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</si>
  <si>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</si>
  <si>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</si>
  <si>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</si>
  <si>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</si>
  <si>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</si>
  <si>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</si>
  <si>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</si>
  <si>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</si>
  <si>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</si>
  <si>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</si>
  <si>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</si>
  <si>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</si>
  <si>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</si>
  <si>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</si>
  <si>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</si>
  <si>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</si>
  <si>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</si>
  <si>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</si>
  <si>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</si>
  <si>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</si>
  <si>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</si>
  <si>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</si>
  <si>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</si>
  <si>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</si>
  <si>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</si>
  <si>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</si>
  <si>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</si>
  <si>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</si>
  <si>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</si>
  <si>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</si>
  <si>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</si>
  <si>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</si>
  <si>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</si>
  <si>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</si>
  <si>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</si>
  <si>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</si>
  <si>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</si>
  <si>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</si>
  <si>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</si>
  <si>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</si>
  <si>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</si>
  <si>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</si>
  <si>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</si>
  <si>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</si>
  <si>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</si>
  <si>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</si>
  <si>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</si>
  <si>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</si>
  <si>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</si>
  <si>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</si>
  <si>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</si>
  <si>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</si>
  <si>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</si>
  <si>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</si>
  <si>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</si>
  <si>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</si>
  <si>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</si>
  <si>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</si>
  <si>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</si>
  <si>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</si>
  <si>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</si>
  <si>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</si>
  <si>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</si>
  <si>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</si>
  <si>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</si>
  <si>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</si>
  <si>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</si>
  <si>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</si>
  <si>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</si>
  <si>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</si>
  <si>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</si>
  <si>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</si>
  <si>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</si>
  <si>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</si>
  <si>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</si>
  <si>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</si>
  <si>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</si>
  <si>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</si>
  <si>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</si>
  <si>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</si>
  <si>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</si>
  <si>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</si>
  <si>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</si>
  <si>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</si>
  <si>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</si>
  <si>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</si>
  <si>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</si>
  <si>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</si>
  <si>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</si>
  <si>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</si>
  <si>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</si>
  <si>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</si>
  <si>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</si>
  <si>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</si>
  <si>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</si>
  <si>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</si>
  <si>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</si>
  <si>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</si>
  <si>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</si>
  <si>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</si>
  <si>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</si>
  <si>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</si>
  <si>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</si>
  <si>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</si>
  <si>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</si>
  <si>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</si>
  <si>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</si>
  <si>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</si>
  <si>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</si>
  <si>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</si>
  <si>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</si>
  <si>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</si>
  <si>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</si>
  <si>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</si>
  <si>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</si>
  <si>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</si>
  <si>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</si>
  <si>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</si>
  <si>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</si>
  <si>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</si>
  <si>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</si>
  <si>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</si>
  <si>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</si>
  <si>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</si>
  <si>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</si>
  <si>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</si>
  <si>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</si>
  <si>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</si>
  <si>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</si>
  <si>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</si>
  <si>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</si>
  <si>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</si>
  <si>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</si>
  <si>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</si>
  <si>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</si>
  <si>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</si>
  <si>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</si>
  <si>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</si>
  <si>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</si>
  <si>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</si>
  <si>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</si>
  <si>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</si>
  <si>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</si>
  <si>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</si>
  <si>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</si>
  <si>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</si>
  <si>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</si>
  <si>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</si>
  <si>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</si>
  <si>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</si>
  <si>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</si>
  <si>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</si>
  <si>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</si>
  <si>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</si>
  <si>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</si>
  <si>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</si>
  <si>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</si>
  <si>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</si>
  <si>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</si>
  <si>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</si>
  <si>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</si>
  <si>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</si>
  <si>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</si>
  <si>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</si>
  <si>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</si>
  <si>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</si>
  <si>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</si>
  <si>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</si>
  <si>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</si>
  <si>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</si>
  <si>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</si>
  <si>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</si>
  <si>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</si>
  <si>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</si>
  <si>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</si>
  <si>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</si>
  <si>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</si>
  <si>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</si>
  <si>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</si>
  <si>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</si>
  <si>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</si>
  <si>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</si>
  <si>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</si>
  <si>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</si>
  <si>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</si>
  <si>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</si>
  <si>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</si>
  <si>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</si>
  <si>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</si>
  <si>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</si>
  <si>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</si>
  <si>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</si>
  <si>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</si>
  <si>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</si>
  <si>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</si>
  <si>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</si>
  <si>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</si>
  <si>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</si>
  <si>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</si>
  <si>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</si>
  <si>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</si>
  <si>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</si>
  <si>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</si>
  <si>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</si>
  <si>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</si>
  <si>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</si>
  <si>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</si>
  <si>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</si>
  <si>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</si>
  <si>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</si>
  <si>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</si>
  <si>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</si>
  <si>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</si>
  <si>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</si>
  <si>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</si>
  <si>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</si>
  <si>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</si>
  <si>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</si>
  <si>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</si>
  <si>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</si>
  <si>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</si>
  <si>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</si>
  <si>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</si>
  <si>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</si>
  <si>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</si>
  <si>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</si>
  <si>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</si>
  <si>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</si>
  <si>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</si>
  <si>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</si>
  <si>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</si>
  <si>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</si>
  <si>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</si>
  <si>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</si>
  <si>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</si>
  <si>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</si>
  <si>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</si>
  <si>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</si>
  <si>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</si>
  <si>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</si>
  <si>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</si>
  <si>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</si>
  <si>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</si>
  <si>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</si>
  <si>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</si>
  <si>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</si>
  <si>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</si>
  <si>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</si>
  <si>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</si>
  <si>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</si>
  <si>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</si>
  <si>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</si>
  <si>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</si>
  <si>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</si>
  <si>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</si>
  <si>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</si>
  <si>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</si>
  <si>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</si>
  <si>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</si>
  <si>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</si>
  <si>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</si>
  <si>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</si>
  <si>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</si>
  <si>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</si>
  <si>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</si>
  <si>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</si>
  <si>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</si>
  <si>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</si>
  <si>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</si>
  <si>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</si>
  <si>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</si>
  <si>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</si>
  <si>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</si>
  <si>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</si>
  <si>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</si>
  <si>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</si>
  <si>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</si>
  <si>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</si>
  <si>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</si>
  <si>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</si>
  <si>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</si>
  <si>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</si>
  <si>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</si>
  <si>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</si>
  <si>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</si>
  <si>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</si>
  <si>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</si>
  <si>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</si>
  <si>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</si>
  <si>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</si>
  <si>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</si>
  <si>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</si>
  <si>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</si>
  <si>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</si>
  <si>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</si>
  <si>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</si>
  <si>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</si>
  <si>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</si>
  <si>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</si>
  <si>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</si>
  <si>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</si>
  <si>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</si>
  <si>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</si>
  <si>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</si>
  <si>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</si>
  <si>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</si>
  <si>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</si>
  <si>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</si>
  <si>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</si>
  <si>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</si>
  <si>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</si>
  <si>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</si>
  <si>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</si>
  <si>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</si>
  <si>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</si>
  <si>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</si>
  <si>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</si>
  <si>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</si>
  <si>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</si>
  <si>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</si>
  <si>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</si>
  <si>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</si>
  <si>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</si>
  <si>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</si>
  <si>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</si>
  <si>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</si>
  <si>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</si>
  <si>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</si>
  <si>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</si>
  <si>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</si>
  <si>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</si>
  <si>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</si>
  <si>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</si>
  <si>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</si>
  <si>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</si>
  <si>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</si>
  <si>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</si>
  <si>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</si>
  <si>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</si>
  <si>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</si>
  <si>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</si>
  <si>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</si>
  <si>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</si>
  <si>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</si>
  <si>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</si>
  <si>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</si>
  <si>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</si>
  <si>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</si>
  <si>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</si>
  <si>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</si>
  <si>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</si>
  <si>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</si>
  <si>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</si>
  <si>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</si>
  <si>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</si>
  <si>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</si>
  <si>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</si>
  <si>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</si>
  <si>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</si>
  <si>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</si>
  <si>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</si>
  <si>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</si>
  <si>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</si>
  <si>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</si>
  <si>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</si>
  <si>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</si>
  <si>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</si>
  <si>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</si>
  <si>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</si>
  <si>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</si>
  <si>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</si>
  <si>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</si>
  <si>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</si>
  <si>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</si>
  <si>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</si>
  <si>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</si>
  <si>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</si>
  <si>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</si>
  <si>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</si>
  <si>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</si>
  <si>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</si>
  <si>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</si>
  <si>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</si>
  <si>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</si>
  <si>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</si>
  <si>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</si>
  <si>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</si>
  <si>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</si>
  <si>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</si>
  <si>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</si>
  <si>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</si>
  <si>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</si>
  <si>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</si>
  <si>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</si>
  <si>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</si>
  <si>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</si>
  <si>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</si>
  <si>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</si>
  <si>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</si>
  <si>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</si>
  <si>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</si>
  <si>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</si>
  <si>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</si>
  <si>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</si>
  <si>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</si>
  <si>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</si>
  <si>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</si>
  <si>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</si>
  <si>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</si>
  <si>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</si>
  <si>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</si>
  <si>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</si>
  <si>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</si>
  <si>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</si>
  <si>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</si>
  <si>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</si>
  <si>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</si>
  <si>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</si>
  <si>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</si>
  <si>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</si>
  <si>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</si>
  <si>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</si>
  <si>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</si>
  <si>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</si>
  <si>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</si>
  <si>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</si>
  <si>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</si>
  <si>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</si>
  <si>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</si>
  <si>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</si>
  <si>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</si>
  <si>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</si>
  <si>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</si>
  <si>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</si>
  <si>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</si>
  <si>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</si>
  <si>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</si>
  <si>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</si>
  <si>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</si>
  <si>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</si>
  <si>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</si>
  <si>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</si>
  <si>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</si>
  <si>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</si>
  <si>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</si>
  <si>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</si>
  <si>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</si>
  <si>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</si>
  <si>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</si>
  <si>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</si>
  <si>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</si>
  <si>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</si>
  <si>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</si>
  <si>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</si>
  <si>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</si>
  <si>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</si>
  <si>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</si>
  <si>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</si>
  <si>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</si>
  <si>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</si>
  <si>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</si>
  <si>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</si>
  <si>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</si>
  <si>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</si>
  <si>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</si>
  <si>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</si>
  <si>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</si>
  <si>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</si>
  <si>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</si>
  <si>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</si>
  <si>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</si>
  <si>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</si>
  <si>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</si>
  <si>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</si>
  <si>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</si>
  <si>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</si>
  <si>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</si>
  <si>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</si>
  <si>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</si>
  <si>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</si>
  <si>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</si>
  <si>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</si>
  <si>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</si>
  <si>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</si>
  <si>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</si>
  <si>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</si>
  <si>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</si>
  <si>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</si>
  <si>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</si>
  <si>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</si>
  <si>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</si>
  <si>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</si>
  <si>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</si>
  <si>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</si>
  <si>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</si>
  <si>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</si>
  <si>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</si>
  <si>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</si>
  <si>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</si>
  <si>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</si>
  <si>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</si>
  <si>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</si>
  <si>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</si>
  <si>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</si>
  <si>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</si>
  <si>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</si>
  <si>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</si>
  <si>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</si>
  <si>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</si>
  <si>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</si>
  <si>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</si>
  <si>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</si>
  <si>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</si>
  <si>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</si>
  <si>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</si>
  <si>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</si>
  <si>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</si>
  <si>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</si>
  <si>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</si>
  <si>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</si>
  <si>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</si>
  <si>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</si>
  <si>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</si>
  <si>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</si>
  <si>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</si>
  <si>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</si>
  <si>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</si>
  <si>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</si>
  <si>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</si>
  <si>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</si>
  <si>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</si>
  <si>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</si>
  <si>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</si>
  <si>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</si>
  <si>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</si>
  <si>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</si>
  <si>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</si>
  <si>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</si>
  <si>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</si>
  <si>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</si>
  <si>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</si>
  <si>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</si>
  <si>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</si>
  <si>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</si>
  <si>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</si>
  <si>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</si>
  <si>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</si>
  <si>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</si>
  <si>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</si>
  <si>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</si>
  <si>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</si>
  <si>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</si>
  <si>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</si>
  <si>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</si>
  <si>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</si>
  <si>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</si>
  <si>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</si>
  <si>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</si>
  <si>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</si>
  <si>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</si>
  <si>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</si>
  <si>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</si>
  <si>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</si>
  <si>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</si>
  <si>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</si>
  <si>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</si>
  <si>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</si>
  <si>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</si>
  <si>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</si>
  <si>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</si>
  <si>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</si>
  <si>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</si>
  <si>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</si>
  <si>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</si>
  <si>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</si>
  <si>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</si>
  <si>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</si>
  <si>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</si>
  <si>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</si>
  <si>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</si>
  <si>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</si>
  <si>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</si>
  <si>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</si>
  <si>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</si>
  <si>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</si>
  <si>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</si>
  <si>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</si>
  <si>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</si>
  <si>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</si>
  <si>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</si>
  <si>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</si>
  <si>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</si>
  <si>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</si>
  <si>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</si>
  <si>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</si>
  <si>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</si>
  <si>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</si>
  <si>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</si>
  <si>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</si>
  <si>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</si>
  <si>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</si>
  <si>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</si>
  <si>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</si>
  <si>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</si>
  <si>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</si>
  <si>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</si>
  <si>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</si>
  <si>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</si>
  <si>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</si>
  <si>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</si>
  <si>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</si>
  <si>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</si>
  <si>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</si>
  <si>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</si>
  <si>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</si>
  <si>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</si>
  <si>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</si>
  <si>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</si>
  <si>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</si>
  <si>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</si>
  <si>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</si>
  <si>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</si>
  <si>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</si>
  <si>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</si>
  <si>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</si>
  <si>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</si>
  <si>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</si>
  <si>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</si>
  <si>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</si>
  <si>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</si>
  <si>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</si>
  <si>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</si>
  <si>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</si>
  <si>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</si>
  <si>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</si>
  <si>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</si>
  <si>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</si>
  <si>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</si>
  <si>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</si>
  <si>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</si>
  <si>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</si>
  <si>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</si>
  <si>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</si>
  <si>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</si>
  <si>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</si>
  <si>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</si>
  <si>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</si>
  <si>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</si>
  <si>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</si>
  <si>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</si>
  <si>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</si>
  <si>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</si>
  <si>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</si>
  <si>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</si>
  <si>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</si>
  <si>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</si>
  <si>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</si>
  <si>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</si>
  <si>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</si>
  <si>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</si>
  <si>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</si>
  <si>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</si>
  <si>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</si>
  <si>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</si>
  <si>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</si>
  <si>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</si>
  <si>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</si>
  <si>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</si>
  <si>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</si>
  <si>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</si>
  <si>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</si>
  <si>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</si>
  <si>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</si>
  <si>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</si>
  <si>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</si>
  <si>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</si>
  <si>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</si>
  <si>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</si>
  <si>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</si>
  <si>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</si>
  <si>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</si>
  <si>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</si>
  <si>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</si>
  <si>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</si>
  <si>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</si>
  <si>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</si>
  <si>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</si>
  <si>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</si>
  <si>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</si>
  <si>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</si>
  <si>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</si>
  <si>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</si>
  <si>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</si>
  <si>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</si>
  <si>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</si>
  <si>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</si>
  <si>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</si>
  <si>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</si>
  <si>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</si>
  <si>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</si>
  <si>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</si>
  <si>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</si>
  <si>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</si>
  <si>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</si>
  <si>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</si>
  <si>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</si>
  <si>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</si>
  <si>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</si>
  <si>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</si>
  <si>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</si>
  <si>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</si>
  <si>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</si>
  <si>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</si>
  <si>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</si>
  <si>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</si>
  <si>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</si>
  <si>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</si>
  <si>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</si>
  <si>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</si>
  <si>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</si>
  <si>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</si>
  <si>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</si>
  <si>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</si>
  <si>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</si>
  <si>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</si>
  <si>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</si>
  <si>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</si>
  <si>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</si>
  <si>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</si>
  <si>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</si>
  <si>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</si>
  <si>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</si>
  <si>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</si>
  <si>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</si>
  <si>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</si>
  <si>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</si>
  <si>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</si>
  <si>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</si>
  <si>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</si>
  <si>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</si>
  <si>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</si>
  <si>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</si>
  <si>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</si>
  <si>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</si>
  <si>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</si>
  <si>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</si>
  <si>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</si>
  <si>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</si>
  <si>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</si>
  <si>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</si>
  <si>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</si>
  <si>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</si>
  <si>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</si>
  <si>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</si>
  <si>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</si>
  <si>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</si>
  <si>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</si>
  <si>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</si>
  <si>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</si>
  <si>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</si>
  <si>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</si>
  <si>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</si>
  <si>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</si>
  <si>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</si>
  <si>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</si>
  <si>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</si>
  <si>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</si>
  <si>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</si>
  <si>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</si>
  <si>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</si>
  <si>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</si>
  <si>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</si>
  <si>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</si>
  <si>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</si>
  <si>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</si>
  <si>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</si>
  <si>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</si>
  <si>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</si>
  <si>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</si>
  <si>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</si>
  <si>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</si>
  <si>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</si>
  <si>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</si>
  <si>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</si>
  <si>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</si>
  <si>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</si>
  <si>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</si>
  <si>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</si>
  <si>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</si>
  <si>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</si>
  <si>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</si>
  <si>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</si>
  <si>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</si>
  <si>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</si>
  <si>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</si>
  <si>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</si>
  <si>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</si>
  <si>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</si>
  <si>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</si>
  <si>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</si>
  <si>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</si>
  <si>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</si>
  <si>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</si>
  <si>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</si>
  <si>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</si>
  <si>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</si>
  <si>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</si>
  <si>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</si>
  <si>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</si>
  <si>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</si>
  <si>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</si>
  <si>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</si>
  <si>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</si>
  <si>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</si>
  <si>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</si>
  <si>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</si>
  <si>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</si>
  <si>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</si>
  <si>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</si>
  <si>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</si>
  <si>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</si>
  <si>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</si>
  <si>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</si>
  <si>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</si>
  <si>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</si>
  <si>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</si>
  <si>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</si>
  <si>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</si>
  <si>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</si>
  <si>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</si>
  <si>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</si>
  <si>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</si>
  <si>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</si>
  <si>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</si>
  <si>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</si>
  <si>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</si>
  <si>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</si>
  <si>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</si>
  <si>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</si>
  <si>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</si>
  <si>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</si>
  <si>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</si>
  <si>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</si>
  <si>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</si>
  <si>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</si>
  <si>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</si>
  <si>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</si>
  <si>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</si>
  <si>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</si>
  <si>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</si>
  <si>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</si>
  <si>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</si>
  <si>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</si>
  <si>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</si>
  <si>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</si>
  <si>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</si>
  <si>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</si>
  <si>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</si>
  <si>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</si>
  <si>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</si>
  <si>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</si>
  <si>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</si>
  <si>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</si>
  <si>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</si>
  <si>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</si>
  <si>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</si>
  <si>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</si>
  <si>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</si>
  <si>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</si>
  <si>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</si>
  <si>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</si>
  <si>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</si>
  <si>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</si>
  <si>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</si>
  <si>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</si>
  <si>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</si>
  <si>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</si>
  <si>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</si>
  <si>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</si>
  <si>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</si>
  <si>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</si>
  <si>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</si>
  <si>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</si>
  <si>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</si>
  <si>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</si>
  <si>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</si>
  <si>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</si>
  <si>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</si>
  <si>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</si>
  <si>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</si>
  <si>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</si>
  <si>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</si>
  <si>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</si>
  <si>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</si>
  <si>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</si>
  <si>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</si>
  <si>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</si>
  <si>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</si>
  <si>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</si>
  <si>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</si>
  <si>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</si>
  <si>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</si>
  <si>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</si>
  <si>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</si>
  <si>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</si>
  <si>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</si>
  <si>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</si>
  <si>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</si>
  <si>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</si>
  <si>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</si>
  <si>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</si>
  <si>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</si>
  <si>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</si>
  <si>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</si>
  <si>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</si>
  <si>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</si>
  <si>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</si>
  <si>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</si>
  <si>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</si>
  <si>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</si>
  <si>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</si>
  <si>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</si>
  <si>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</si>
  <si>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</si>
  <si>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</si>
  <si>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</si>
  <si>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</si>
  <si>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</si>
  <si>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</si>
  <si>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</si>
  <si>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</si>
  <si>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</si>
  <si>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</si>
  <si>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</si>
  <si>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</si>
  <si>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</si>
  <si>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</si>
  <si>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</si>
  <si>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</si>
  <si>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</si>
  <si>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</si>
  <si>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</si>
  <si>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</si>
  <si>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</si>
  <si>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</si>
  <si>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</si>
  <si>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</si>
  <si>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</si>
  <si>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</si>
  <si>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</si>
  <si>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</si>
  <si>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</si>
  <si>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</si>
  <si>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</si>
  <si>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</si>
  <si>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</si>
  <si>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</si>
  <si>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</si>
  <si>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</si>
  <si>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</si>
  <si>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</si>
  <si>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</si>
  <si>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</si>
  <si>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</si>
  <si>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</si>
  <si>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</si>
  <si>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</si>
  <si>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</si>
  <si>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</si>
  <si>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</si>
  <si>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</si>
  <si>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</si>
  <si>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</si>
  <si>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</si>
  <si>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</si>
  <si>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</si>
  <si>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</si>
  <si>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</si>
  <si>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</si>
  <si>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</si>
  <si>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</si>
  <si>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</si>
  <si>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</si>
  <si>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</si>
  <si>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</si>
  <si>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</si>
  <si>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</si>
  <si>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</si>
  <si>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</si>
  <si>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</si>
  <si>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</si>
  <si>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</si>
  <si>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</si>
  <si>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</si>
  <si>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</si>
  <si>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</si>
  <si>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</si>
  <si>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</si>
  <si>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</si>
  <si>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</si>
  <si>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</si>
  <si>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</si>
  <si>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</si>
  <si>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</si>
  <si>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</si>
  <si>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</si>
  <si>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</si>
  <si>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</si>
  <si>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</si>
  <si>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</si>
  <si>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</si>
  <si>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</si>
  <si>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</si>
  <si>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</si>
  <si>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</si>
  <si>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</si>
  <si>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</si>
  <si>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</si>
  <si>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</si>
  <si>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</si>
  <si>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</si>
  <si>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</si>
  <si>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</si>
  <si>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</si>
  <si>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</si>
  <si>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</si>
  <si>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</si>
  <si>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</si>
  <si>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</si>
  <si>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</si>
  <si>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</si>
  <si>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</si>
  <si>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</si>
  <si>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</si>
  <si>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</si>
  <si>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</si>
  <si>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</si>
  <si>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</si>
  <si>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</si>
  <si>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</si>
  <si>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</si>
  <si>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</si>
  <si>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</si>
  <si>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</si>
  <si>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</si>
  <si>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</si>
  <si>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</si>
  <si>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</si>
  <si>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</si>
  <si>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</si>
  <si>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</si>
  <si>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</si>
  <si>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</si>
  <si>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</si>
  <si>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</si>
  <si>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</si>
  <si>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</si>
  <si>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</si>
  <si>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</si>
  <si>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</si>
  <si>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</si>
  <si>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</si>
  <si>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</si>
  <si>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</si>
  <si>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</si>
  <si>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</si>
  <si>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</si>
  <si>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</si>
  <si>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</si>
  <si>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</si>
  <si>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</si>
  <si>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</si>
  <si>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</si>
  <si>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</si>
  <si>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</si>
  <si>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</si>
  <si>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</si>
  <si>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</si>
  <si>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</si>
  <si>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</si>
  <si>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</si>
  <si>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</si>
  <si>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</si>
  <si>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</si>
  <si>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</si>
  <si>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</si>
  <si>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</si>
  <si>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</si>
  <si>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</si>
  <si>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</si>
  <si>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</si>
  <si>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</si>
  <si>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</si>
  <si>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</si>
  <si>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</si>
  <si>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</si>
  <si>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</si>
  <si>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</si>
  <si>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</si>
  <si>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</si>
  <si>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</si>
  <si>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</si>
  <si>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</si>
  <si>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</si>
  <si>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</si>
  <si>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</si>
  <si>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</si>
  <si>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</si>
  <si>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</si>
  <si>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</si>
  <si>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</si>
  <si>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</si>
  <si>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</si>
  <si>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</si>
  <si>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</si>
  <si>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</si>
  <si>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</si>
  <si>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</si>
  <si>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</si>
  <si>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</si>
  <si>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</si>
  <si>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</si>
  <si>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</si>
  <si>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</si>
  <si>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</si>
  <si>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</si>
  <si>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</si>
  <si>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</si>
  <si>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</si>
  <si>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</si>
  <si>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</si>
  <si>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</si>
  <si>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</si>
  <si>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</si>
  <si>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</si>
  <si>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</si>
  <si>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</si>
  <si>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</si>
  <si>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</si>
  <si>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</si>
  <si>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</si>
  <si>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</si>
  <si>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</si>
  <si>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</si>
  <si>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</si>
  <si>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</si>
  <si>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</si>
  <si>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</si>
  <si>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</si>
  <si>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</si>
  <si>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</si>
  <si>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</si>
  <si>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</si>
  <si>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</si>
  <si>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</si>
  <si>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</si>
  <si>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</si>
  <si>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</si>
  <si>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</si>
  <si>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</si>
  <si>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</si>
  <si>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</si>
  <si>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</si>
  <si>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</si>
  <si>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</si>
  <si>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</si>
  <si>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</si>
  <si>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</si>
  <si>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</si>
  <si>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</si>
  <si>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</si>
  <si>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</si>
  <si>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</si>
  <si>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</si>
  <si>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</si>
  <si>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</si>
  <si>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</si>
  <si>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</si>
  <si>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</si>
  <si>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</si>
  <si>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</si>
  <si>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</si>
  <si>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</si>
  <si>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</si>
  <si>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</si>
  <si>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</si>
  <si>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</si>
  <si>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</si>
  <si>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</si>
  <si>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</si>
  <si>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</si>
  <si>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</si>
  <si>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</si>
  <si>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</si>
  <si>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</si>
  <si>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</si>
  <si>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</si>
  <si>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</si>
  <si>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</si>
  <si>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</si>
  <si>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</si>
  <si>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</si>
  <si>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</si>
  <si>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</si>
  <si>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</si>
  <si>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</si>
  <si>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</si>
  <si>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</si>
  <si>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</si>
  <si>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</si>
  <si>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</si>
  <si>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</si>
  <si>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</si>
  <si>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</si>
  <si>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</si>
  <si>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</si>
  <si>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</si>
  <si>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</si>
  <si>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</si>
  <si>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</si>
  <si>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</si>
  <si>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</si>
  <si>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</si>
  <si>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</si>
  <si>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</si>
  <si>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</si>
  <si>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</si>
  <si>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</si>
  <si>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</si>
  <si>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</si>
  <si>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</si>
  <si>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</si>
  <si>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</si>
  <si>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</si>
  <si>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</si>
  <si>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</si>
  <si>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</si>
  <si>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</si>
  <si>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</si>
  <si>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</si>
  <si>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</si>
  <si>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</si>
  <si>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</si>
  <si>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</si>
  <si>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</si>
  <si>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</si>
  <si>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</si>
  <si>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</si>
  <si>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</si>
  <si>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</si>
  <si>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</si>
  <si>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</si>
  <si>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</si>
  <si>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</si>
  <si>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</si>
  <si>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</si>
  <si>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</si>
  <si>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</si>
  <si>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</si>
  <si>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</si>
  <si>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</si>
  <si>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</si>
  <si>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</si>
  <si>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</si>
  <si>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</si>
  <si>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</si>
  <si>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</si>
  <si>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</si>
  <si>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</si>
  <si>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</si>
  <si>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</si>
  <si>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</si>
  <si>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</si>
  <si>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</si>
  <si>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</si>
  <si>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</si>
  <si>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</si>
  <si>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</si>
  <si>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</si>
  <si>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</si>
  <si>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</si>
  <si>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</si>
  <si>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</si>
  <si>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</si>
  <si>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</si>
  <si>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</si>
  <si>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</si>
  <si>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</si>
  <si>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</si>
  <si>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</si>
  <si>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</si>
  <si>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</si>
  <si>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</si>
  <si>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</si>
  <si>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</si>
  <si>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</si>
  <si>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</si>
  <si>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</si>
  <si>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</si>
  <si>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</si>
  <si>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</si>
  <si>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</si>
  <si>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</si>
  <si>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</si>
  <si>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</si>
  <si>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</si>
  <si>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</si>
  <si>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</si>
  <si>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</si>
  <si>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</si>
  <si>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</si>
  <si>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</si>
  <si>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</si>
  <si>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</si>
  <si>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</si>
  <si>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</si>
  <si>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</si>
  <si>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</si>
  <si>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</si>
  <si>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</si>
  <si>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</si>
  <si>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</si>
  <si>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</si>
  <si>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</si>
  <si>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</si>
  <si>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</si>
  <si>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</si>
  <si>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</si>
  <si>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</si>
  <si>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</si>
  <si>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</si>
  <si>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</si>
  <si>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</si>
  <si>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</si>
  <si>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</si>
  <si>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</si>
  <si>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</si>
  <si>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</si>
  <si>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</si>
  <si>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</si>
  <si>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</si>
  <si>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</si>
  <si>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</si>
  <si>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</si>
  <si>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</si>
  <si>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</si>
  <si>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</si>
  <si>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</si>
  <si>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</si>
  <si>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</si>
  <si>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</si>
  <si>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</si>
  <si>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</si>
  <si>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</si>
  <si>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</si>
  <si>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</si>
  <si>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</si>
  <si>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</si>
  <si>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</si>
  <si>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</si>
  <si>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</si>
  <si>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</si>
  <si>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</si>
  <si>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</si>
  <si>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</si>
  <si>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</si>
  <si>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</si>
  <si>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</si>
  <si>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</si>
  <si>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</si>
  <si>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</si>
  <si>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</si>
  <si>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</si>
  <si>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</si>
  <si>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</si>
  <si>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</si>
  <si>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</si>
  <si>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</si>
  <si>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</si>
  <si>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</si>
  <si>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</si>
  <si>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</si>
  <si>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</si>
  <si>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</si>
  <si>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</si>
  <si>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</si>
  <si>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</si>
  <si>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</si>
  <si>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</si>
  <si>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</si>
  <si>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</si>
  <si>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</si>
  <si>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</si>
  <si>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</si>
  <si>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</si>
  <si>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</si>
  <si>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</si>
  <si>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</si>
  <si>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</si>
  <si>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</si>
  <si>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</si>
  <si>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</si>
  <si>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</si>
  <si>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</si>
  <si>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</si>
  <si>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</si>
  <si>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</si>
  <si>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</si>
  <si>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</si>
  <si>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</si>
  <si>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</si>
  <si>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</si>
  <si>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</si>
  <si>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</si>
  <si>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</si>
  <si>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</si>
  <si>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</si>
  <si>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</si>
  <si>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</si>
  <si>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</si>
  <si>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</si>
  <si>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</si>
  <si>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</si>
  <si>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</si>
  <si>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</si>
  <si>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</si>
  <si>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</si>
  <si>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</si>
  <si>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</si>
  <si>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</si>
  <si>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</si>
  <si>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</si>
  <si>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</si>
  <si>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</si>
  <si>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</si>
  <si>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</si>
  <si>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</si>
  <si>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</si>
  <si>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</si>
  <si>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</si>
  <si>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</si>
  <si>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</si>
  <si>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</si>
  <si>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</si>
  <si>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</si>
  <si>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</si>
  <si>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</si>
  <si>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</si>
  <si>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</si>
  <si>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</si>
  <si>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</si>
  <si>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</si>
  <si>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</si>
  <si>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</si>
  <si>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</si>
  <si>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</si>
  <si>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</si>
  <si>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</si>
  <si>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</si>
  <si>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</si>
  <si>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</si>
  <si>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</si>
  <si>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</si>
  <si>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</si>
  <si>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</si>
  <si>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</si>
  <si>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</si>
  <si>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</si>
  <si>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</si>
  <si>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</si>
  <si>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</si>
  <si>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</si>
  <si>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</si>
  <si>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</si>
  <si>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</si>
  <si>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</si>
  <si>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</si>
  <si>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</si>
  <si>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</si>
  <si>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</si>
  <si>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</si>
  <si>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</si>
  <si>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</si>
  <si>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</si>
  <si>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</si>
  <si>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</si>
  <si>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</si>
  <si>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</si>
  <si>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</si>
  <si>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</si>
  <si>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</si>
  <si>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</si>
  <si>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</si>
  <si>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</si>
  <si>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</si>
  <si>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</si>
  <si>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</si>
  <si>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</si>
  <si>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</si>
  <si>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</si>
  <si>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</si>
  <si>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</si>
  <si>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</si>
  <si>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</si>
  <si>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</si>
  <si>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</si>
  <si>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</si>
  <si>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</si>
  <si>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</si>
  <si>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</si>
  <si>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</si>
  <si>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</si>
  <si>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</si>
  <si>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</si>
  <si>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</si>
  <si>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</si>
  <si>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</si>
  <si>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</si>
  <si>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</si>
  <si>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</si>
  <si>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</si>
  <si>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</si>
  <si>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</si>
  <si>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</si>
  <si>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</si>
  <si>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</si>
  <si>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</si>
  <si>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</si>
  <si>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</si>
  <si>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</si>
  <si>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</si>
  <si>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</si>
  <si>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</si>
  <si>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</si>
  <si>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</si>
  <si>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</si>
  <si>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</si>
  <si>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</si>
  <si>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</si>
  <si>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</si>
  <si>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</si>
  <si>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</si>
  <si>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</si>
  <si>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</si>
  <si>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</si>
  <si>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</si>
  <si>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</si>
  <si>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</si>
  <si>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</si>
  <si>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</si>
  <si>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</si>
  <si>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</si>
  <si>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</si>
  <si>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</si>
  <si>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</si>
  <si>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</si>
  <si>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</si>
  <si>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</si>
  <si>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</si>
  <si>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</si>
  <si>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</si>
  <si>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</si>
  <si>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</si>
  <si>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</si>
  <si>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</si>
  <si>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</si>
  <si>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</si>
  <si>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</si>
  <si>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</si>
  <si>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</si>
  <si>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</si>
  <si>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</si>
  <si>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</si>
  <si>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</si>
  <si>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</si>
  <si>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</si>
  <si>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</si>
  <si>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</si>
  <si>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</si>
  <si>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</si>
  <si>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</si>
  <si>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</si>
  <si>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</si>
  <si>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</si>
  <si>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</si>
  <si>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</si>
  <si>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</si>
  <si>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</si>
  <si>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</si>
  <si>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</si>
  <si>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</si>
  <si>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</si>
  <si>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</si>
  <si>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</si>
  <si>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</si>
  <si>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</si>
  <si>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</si>
  <si>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</si>
  <si>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</si>
  <si>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</si>
  <si>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</si>
  <si>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</si>
  <si>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</si>
  <si>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</si>
  <si>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</si>
  <si>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</si>
  <si>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</si>
  <si>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</si>
  <si>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</si>
  <si>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</si>
  <si>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</si>
  <si>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</si>
  <si>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</si>
  <si>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</si>
  <si>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</si>
  <si>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</si>
  <si>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</si>
  <si>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</si>
  <si>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</si>
  <si>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</si>
  <si>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</si>
  <si>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</si>
  <si>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</si>
  <si>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</si>
  <si>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</si>
  <si>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</si>
  <si>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</si>
  <si>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</si>
  <si>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</si>
  <si>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</si>
  <si>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</si>
  <si>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</si>
  <si>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</si>
  <si>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</si>
  <si>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</si>
  <si>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</si>
  <si>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</si>
  <si>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</si>
  <si>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</si>
  <si>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</si>
  <si>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</si>
  <si>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</si>
  <si>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</si>
  <si>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</si>
  <si>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</si>
  <si>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</si>
  <si>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</si>
  <si>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</si>
  <si>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</si>
  <si>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</si>
  <si>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</si>
  <si>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</si>
  <si>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</si>
  <si>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</si>
  <si>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</si>
  <si>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</si>
  <si>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</si>
  <si>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</si>
  <si>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</si>
  <si>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</si>
  <si>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</si>
  <si>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</si>
  <si>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</si>
  <si>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</si>
  <si>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</si>
  <si>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</si>
  <si>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</si>
  <si>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</si>
  <si>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</si>
  <si>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</si>
  <si>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</si>
  <si>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</si>
  <si>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</si>
  <si>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</si>
  <si>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</si>
  <si>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</si>
  <si>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</si>
  <si>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</si>
  <si>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</si>
  <si>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</si>
  <si>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</si>
  <si>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</si>
  <si>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</si>
  <si>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</si>
  <si>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</si>
  <si>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</si>
  <si>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</si>
  <si>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</si>
  <si>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</si>
  <si>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</si>
  <si>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</si>
  <si>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</si>
  <si>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</si>
  <si>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</si>
  <si>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</si>
  <si>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</si>
  <si>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</si>
  <si>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</si>
  <si>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</si>
  <si>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</si>
  <si>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</si>
  <si>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</si>
  <si>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</si>
  <si>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</si>
  <si>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</si>
  <si>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</si>
  <si>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</si>
  <si>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</si>
  <si>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</si>
  <si>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</si>
  <si>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</si>
  <si>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</si>
  <si>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</si>
  <si>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</si>
  <si>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</si>
  <si>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</si>
  <si>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</si>
  <si>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</si>
  <si>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</si>
  <si>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</si>
  <si>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</si>
  <si>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</si>
  <si>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</si>
  <si>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</si>
  <si>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</si>
  <si>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</si>
  <si>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</si>
  <si>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</si>
  <si>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</si>
  <si>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</si>
  <si>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</si>
  <si>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</si>
  <si>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</si>
  <si>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</si>
  <si>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</si>
  <si>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</si>
  <si>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</si>
  <si>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</si>
  <si>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</si>
  <si>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</si>
  <si>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</si>
  <si>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</si>
  <si>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</si>
  <si>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</si>
  <si>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</si>
  <si>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</si>
  <si>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</si>
  <si>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</si>
  <si>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</si>
  <si>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</si>
  <si>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</si>
  <si>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</si>
  <si>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</si>
  <si>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</si>
  <si>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</si>
  <si>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</si>
  <si>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</si>
  <si>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</si>
  <si>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</si>
  <si>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</si>
  <si>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</si>
  <si>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</si>
  <si>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</si>
  <si>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</si>
  <si>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</si>
  <si>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</si>
  <si>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</si>
  <si>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</si>
  <si>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</si>
  <si>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</si>
  <si>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</si>
  <si>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</si>
  <si>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</si>
  <si>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</si>
  <si>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</si>
  <si>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</si>
  <si>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</si>
  <si>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</si>
  <si>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</si>
  <si>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</si>
  <si>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</si>
  <si>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</si>
  <si>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</si>
  <si>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</si>
  <si>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</si>
  <si>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</si>
  <si>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</si>
  <si>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</si>
  <si>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</si>
  <si>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</si>
  <si>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</si>
  <si>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</si>
  <si>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</si>
  <si>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</si>
  <si>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</si>
  <si>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</si>
  <si>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</si>
  <si>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</si>
  <si>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</si>
  <si>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</si>
  <si>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</si>
  <si>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</si>
  <si>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</si>
  <si>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</si>
  <si>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</si>
  <si>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</si>
  <si>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</si>
  <si>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</si>
  <si>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</si>
  <si>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</si>
  <si>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</si>
  <si>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</si>
  <si>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</si>
  <si>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</si>
  <si>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</si>
  <si>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</si>
  <si>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</si>
  <si>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</si>
  <si>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</si>
  <si>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</si>
  <si>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</si>
  <si>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</si>
  <si>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</si>
  <si>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</si>
  <si>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</si>
  <si>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</si>
  <si>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</si>
  <si>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</si>
  <si>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</si>
  <si>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</si>
  <si>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</si>
  <si>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</si>
  <si>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</si>
  <si>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</si>
  <si>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</si>
  <si>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</si>
  <si>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</si>
  <si>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</si>
  <si>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</si>
  <si>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</si>
  <si>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</si>
  <si>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</si>
  <si>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</si>
  <si>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</si>
  <si>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</si>
  <si>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</si>
  <si>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</si>
  <si>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</si>
  <si>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</si>
  <si>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</si>
  <si>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</si>
  <si>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</si>
  <si>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</si>
  <si>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</si>
  <si>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</si>
  <si>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</si>
  <si>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</si>
  <si>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</si>
  <si>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</si>
  <si>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</si>
  <si>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</si>
  <si>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</si>
  <si>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</si>
  <si>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</si>
  <si>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</si>
  <si>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</si>
  <si>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</si>
  <si>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</si>
  <si>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</si>
  <si>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</si>
  <si>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</si>
  <si>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</si>
  <si>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</si>
  <si>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</si>
  <si>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</si>
  <si>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</si>
  <si>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</si>
  <si>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</si>
  <si>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</si>
  <si>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</si>
  <si>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</si>
  <si>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</si>
  <si>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</si>
  <si>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</si>
  <si>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</si>
  <si>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</si>
  <si>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</si>
  <si>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</si>
  <si>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</si>
  <si>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</si>
  <si>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</si>
  <si>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</si>
  <si>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</si>
  <si>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</si>
  <si>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</si>
  <si>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</si>
  <si>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</si>
  <si>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</si>
  <si>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</si>
  <si>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</si>
  <si>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</si>
  <si>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</si>
  <si>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</si>
  <si>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</si>
  <si>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</si>
  <si>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</si>
  <si>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</si>
  <si>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</si>
  <si>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</si>
  <si>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</si>
  <si>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</si>
  <si>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</si>
  <si>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</si>
  <si>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</si>
  <si>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</si>
  <si>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</si>
  <si>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</si>
  <si>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</si>
  <si>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</si>
  <si>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</si>
  <si>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</si>
  <si>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</si>
  <si>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</si>
  <si>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</si>
  <si>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</si>
  <si>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</si>
  <si>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</si>
  <si>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</si>
  <si>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</si>
  <si>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</si>
  <si>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</si>
  <si>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</si>
  <si>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</si>
  <si>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</si>
  <si>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</si>
  <si>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</si>
  <si>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</si>
  <si>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</si>
  <si>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</si>
  <si>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</si>
  <si>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</si>
  <si>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</si>
  <si>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</si>
  <si>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</si>
  <si>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</si>
  <si>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</si>
  <si>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</si>
  <si>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</si>
  <si>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</si>
  <si>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</si>
  <si>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</si>
  <si>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</si>
  <si>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</si>
  <si>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</si>
  <si>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</si>
  <si>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</si>
  <si>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</si>
  <si>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</si>
  <si>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</si>
  <si>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</si>
  <si>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</si>
  <si>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</si>
  <si>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</si>
  <si>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</si>
  <si>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</si>
  <si>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</si>
  <si>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</si>
  <si>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</si>
  <si>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</si>
  <si>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</si>
  <si>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</si>
  <si>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</si>
  <si>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</si>
  <si>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</si>
  <si>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</si>
  <si>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</si>
  <si>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</si>
  <si>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</si>
  <si>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</si>
  <si>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</si>
  <si>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</si>
  <si>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</si>
  <si>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</si>
  <si>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</si>
  <si>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</si>
  <si>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</si>
  <si>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</si>
  <si>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</si>
  <si>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</si>
  <si>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</si>
  <si>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</si>
  <si>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</si>
  <si>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</si>
  <si>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</si>
  <si>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</si>
  <si>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</si>
  <si>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</si>
  <si>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</si>
  <si>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</si>
  <si>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</si>
  <si>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</si>
  <si>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</si>
  <si>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</si>
  <si>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</si>
  <si>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</si>
  <si>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</si>
  <si>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</si>
  <si>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</si>
  <si>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</si>
  <si>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</si>
  <si>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</si>
  <si>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</si>
  <si>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</si>
  <si>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</si>
  <si>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</si>
  <si>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</si>
  <si>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</si>
  <si>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</si>
  <si>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</si>
  <si>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</si>
  <si>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</si>
  <si>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</si>
  <si>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</si>
  <si>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</si>
  <si>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</si>
  <si>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</si>
  <si>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</si>
  <si>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</si>
  <si>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</si>
  <si>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</si>
  <si>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</si>
  <si>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</si>
  <si>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</si>
  <si>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</si>
  <si>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</si>
  <si>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</si>
  <si>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</si>
  <si>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</si>
  <si>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</si>
  <si>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</si>
  <si>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</si>
  <si>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</si>
  <si>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</si>
  <si>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</si>
  <si>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</si>
  <si>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</si>
  <si>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</si>
  <si>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</si>
  <si>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</si>
  <si>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</si>
  <si>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</si>
  <si>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</si>
  <si>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</si>
  <si>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</si>
  <si>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</si>
  <si>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</si>
  <si>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</si>
  <si>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</si>
  <si>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</si>
  <si>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</si>
  <si>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</si>
  <si>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</si>
  <si>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</si>
  <si>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</si>
  <si>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</si>
  <si>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</si>
  <si>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</si>
  <si>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</si>
  <si>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</si>
  <si>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</si>
  <si>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</si>
  <si>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</si>
  <si>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</si>
  <si>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</si>
  <si>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</si>
  <si>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</si>
  <si>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</si>
  <si>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</si>
  <si>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</si>
  <si>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</si>
  <si>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</si>
  <si>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</si>
  <si>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</si>
  <si>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</si>
  <si>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</si>
  <si>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</si>
  <si>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</si>
  <si>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</si>
  <si>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</si>
  <si>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</si>
  <si>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</si>
  <si>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</si>
  <si>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</si>
  <si>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</si>
  <si>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</si>
  <si>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</si>
  <si>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</si>
  <si>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</si>
  <si>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</si>
  <si>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</si>
  <si>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</si>
  <si>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</si>
  <si>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</si>
  <si>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</si>
  <si>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</si>
  <si>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</si>
  <si>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</si>
  <si>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</si>
  <si>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</si>
  <si>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</si>
  <si>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</si>
  <si>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</si>
  <si>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</si>
  <si>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</si>
  <si>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</si>
  <si>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</si>
  <si>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</si>
  <si>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</si>
  <si>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</si>
  <si>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</si>
  <si>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</si>
  <si>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</si>
  <si>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</si>
  <si>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</si>
  <si>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</si>
  <si>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</si>
  <si>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</si>
  <si>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</si>
  <si>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</si>
  <si>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</si>
  <si>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</si>
  <si>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</si>
  <si>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</si>
  <si>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</si>
  <si>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</si>
  <si>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</si>
  <si>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</si>
  <si>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</si>
  <si>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</si>
  <si>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</si>
  <si>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</si>
  <si>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</si>
  <si>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</si>
  <si>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</si>
  <si>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</si>
  <si>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</si>
  <si>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</si>
  <si>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</si>
  <si>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</si>
  <si>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</si>
  <si>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</si>
  <si>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</si>
  <si>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</si>
  <si>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</si>
  <si>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</si>
  <si>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</si>
  <si>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</si>
  <si>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</si>
  <si>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</si>
  <si>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</si>
  <si>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</si>
  <si>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</si>
  <si>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</si>
  <si>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</si>
  <si>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</si>
  <si>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</si>
  <si>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</si>
  <si>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</si>
  <si>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</si>
  <si>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</si>
  <si>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</si>
  <si>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</si>
  <si>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</si>
  <si>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</si>
  <si>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</si>
  <si>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</si>
  <si>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</si>
  <si>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</si>
  <si>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</si>
  <si>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</si>
  <si>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</si>
  <si>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</si>
  <si>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</si>
  <si>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</si>
  <si>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</si>
  <si>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</si>
  <si>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</si>
  <si>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</si>
  <si>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</si>
  <si>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</si>
  <si>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</si>
  <si>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</si>
  <si>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</si>
  <si>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</si>
  <si>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</si>
  <si>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</si>
  <si>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</si>
  <si>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</si>
  <si>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</si>
  <si>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</si>
  <si>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</si>
  <si>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</si>
  <si>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</si>
  <si>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</si>
  <si>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</si>
  <si>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</si>
  <si>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</si>
  <si>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</si>
  <si>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</si>
  <si>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</si>
  <si>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</si>
  <si>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</si>
  <si>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</si>
  <si>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</si>
  <si>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</si>
  <si>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</si>
  <si>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</si>
  <si>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</si>
  <si>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</si>
  <si>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</si>
  <si>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</si>
  <si>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</si>
  <si>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</si>
  <si>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</si>
  <si>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</si>
  <si>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</si>
  <si>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</si>
  <si>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</si>
  <si>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</si>
  <si>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</si>
  <si>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</si>
  <si>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</si>
  <si>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</si>
  <si>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</si>
  <si>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</si>
  <si>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</si>
  <si>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</si>
  <si>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</si>
  <si>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</si>
  <si>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</si>
  <si>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</si>
  <si>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</si>
  <si>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</si>
  <si>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</si>
  <si>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</si>
  <si>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</si>
  <si>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</si>
  <si>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</si>
  <si>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</si>
  <si>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</si>
  <si>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</si>
  <si>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</si>
  <si>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</si>
  <si>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</si>
  <si>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</si>
  <si>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</si>
  <si>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</si>
  <si>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</si>
  <si>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</si>
  <si>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</si>
  <si>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</si>
  <si>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</si>
  <si>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</si>
  <si>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</si>
  <si>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</si>
  <si>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</si>
  <si>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</si>
  <si>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</si>
  <si>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</si>
  <si>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</si>
  <si>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</si>
  <si>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</si>
  <si>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</si>
  <si>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</si>
  <si>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</si>
  <si>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</si>
  <si>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</si>
  <si>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</si>
  <si>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</si>
  <si>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</si>
  <si>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</si>
  <si>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</si>
  <si>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</si>
  <si>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</si>
  <si>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</si>
  <si>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</si>
  <si>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</si>
  <si>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</si>
  <si>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</si>
  <si>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</si>
  <si>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</si>
  <si>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</si>
  <si>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</si>
  <si>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</si>
  <si>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</si>
  <si>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</si>
  <si>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</si>
  <si>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</si>
  <si>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</si>
  <si>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</si>
  <si>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</si>
  <si>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</si>
  <si>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</si>
  <si>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</si>
  <si>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</si>
  <si>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</si>
  <si>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</si>
  <si>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</si>
  <si>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</si>
  <si>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</si>
  <si>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</si>
  <si>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</si>
  <si>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</si>
  <si>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</si>
  <si>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</si>
  <si>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</si>
  <si>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</si>
  <si>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</si>
  <si>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</si>
  <si>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</si>
  <si>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</si>
  <si>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</si>
  <si>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</si>
  <si>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</si>
  <si>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</si>
  <si>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</si>
  <si>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</si>
  <si>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</si>
  <si>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</si>
  <si>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</si>
  <si>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</si>
  <si>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</si>
  <si>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</si>
  <si>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</si>
  <si>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</si>
  <si>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</si>
  <si>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</si>
  <si>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</si>
  <si>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</si>
  <si>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</si>
  <si>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</si>
  <si>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</si>
  <si>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</si>
  <si>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</si>
  <si>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</si>
  <si>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</si>
  <si>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</si>
  <si>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</si>
  <si>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</si>
  <si>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</si>
  <si>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</si>
  <si>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</si>
  <si>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</si>
  <si>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</si>
  <si>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</si>
  <si>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</si>
  <si>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</si>
  <si>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</si>
  <si>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</si>
  <si>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</si>
  <si>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</si>
  <si>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</si>
  <si>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</si>
  <si>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</si>
  <si>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</si>
  <si>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</si>
  <si>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</si>
  <si>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</si>
  <si>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</si>
  <si>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</si>
  <si>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</si>
  <si>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</si>
  <si>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</si>
  <si>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</si>
  <si>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</si>
  <si>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</si>
  <si>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</si>
  <si>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</si>
  <si>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</si>
  <si>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</si>
  <si>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</si>
  <si>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</si>
  <si>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</si>
  <si>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</si>
  <si>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</si>
  <si>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</si>
  <si>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</si>
  <si>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</si>
  <si>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</si>
  <si>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</si>
  <si>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</si>
  <si>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</si>
  <si>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</si>
  <si>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</si>
  <si>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</si>
  <si>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</si>
  <si>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</si>
  <si>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</si>
  <si>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</si>
  <si>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</si>
  <si>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</si>
  <si>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</si>
  <si>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</si>
  <si>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</si>
  <si>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</si>
  <si>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</si>
  <si>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</si>
  <si>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</si>
  <si>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</si>
  <si>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</si>
  <si>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</si>
  <si>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</si>
  <si>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</si>
  <si>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</si>
  <si>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</si>
  <si>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</si>
  <si>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</si>
  <si>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</si>
  <si>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</si>
  <si>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</si>
  <si>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</si>
  <si>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</si>
  <si>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</si>
  <si>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</si>
  <si>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</si>
  <si>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</si>
  <si>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</si>
  <si>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</si>
  <si>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</si>
  <si>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</si>
  <si>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</si>
  <si>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</si>
  <si>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</si>
  <si>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</si>
  <si>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</si>
  <si>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</si>
  <si>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</si>
  <si>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</si>
  <si>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</si>
  <si>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</si>
  <si>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</si>
  <si>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</si>
  <si>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</si>
  <si>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</si>
  <si>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</si>
  <si>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</si>
  <si>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</si>
  <si>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</si>
  <si>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</si>
  <si>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</si>
  <si>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</si>
  <si>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</si>
  <si>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</si>
  <si>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</si>
  <si>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</si>
  <si>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</si>
  <si>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</si>
  <si>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</si>
  <si>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</si>
  <si>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</si>
  <si>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</si>
  <si>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</si>
  <si>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</si>
  <si>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</si>
  <si>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</si>
  <si>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</si>
  <si>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</si>
  <si>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</si>
  <si>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</si>
  <si>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</si>
  <si>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</si>
  <si>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</si>
  <si>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</si>
  <si>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</si>
  <si>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</si>
  <si>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</si>
  <si>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</si>
  <si>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</si>
  <si>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</si>
  <si>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</si>
  <si>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</si>
  <si>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</si>
  <si>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</si>
  <si>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</si>
  <si>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</si>
  <si>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</si>
  <si>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</si>
  <si>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</si>
  <si>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</si>
  <si>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</si>
  <si>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</si>
  <si>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</si>
  <si>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</si>
  <si>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</si>
  <si>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</si>
  <si>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</si>
  <si>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</si>
  <si>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</si>
  <si>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</si>
  <si>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</si>
  <si>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</si>
  <si>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</si>
  <si>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</si>
  <si>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</si>
  <si>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</si>
  <si>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</si>
  <si>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</si>
  <si>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</si>
  <si>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</si>
  <si>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</si>
  <si>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</si>
  <si>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</si>
  <si>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</si>
  <si>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</si>
  <si>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</si>
  <si>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</si>
  <si>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</si>
  <si>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</si>
  <si>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</si>
  <si>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</si>
  <si>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</si>
  <si>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</si>
  <si>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</si>
  <si>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</si>
  <si>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</si>
  <si>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</si>
  <si>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</si>
  <si>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</si>
  <si>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</si>
  <si>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</si>
  <si>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</si>
  <si>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</si>
  <si>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</si>
  <si>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</si>
  <si>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</si>
  <si>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</si>
  <si>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</si>
  <si>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</si>
  <si>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</si>
  <si>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</si>
  <si>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</si>
  <si>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</si>
  <si>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</si>
  <si>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</si>
  <si>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</si>
  <si>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</si>
  <si>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</si>
  <si>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</si>
  <si>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</si>
  <si>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</si>
  <si>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</si>
  <si>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</si>
  <si>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</si>
  <si>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</si>
  <si>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</si>
  <si>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</si>
  <si>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</si>
  <si>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</si>
  <si>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</si>
  <si>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</si>
  <si>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</si>
  <si>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</si>
  <si>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</si>
  <si>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</si>
  <si>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</si>
  <si>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</si>
  <si>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</si>
  <si>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</si>
  <si>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</si>
  <si>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</si>
  <si>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</si>
  <si>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</si>
  <si>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</si>
  <si>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</si>
  <si>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</si>
  <si>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</si>
  <si>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</si>
  <si>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</si>
  <si>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</si>
  <si>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</si>
  <si>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</si>
  <si>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</si>
  <si>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</si>
  <si>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</si>
  <si>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</si>
  <si>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</si>
  <si>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</si>
  <si>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</si>
  <si>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</si>
  <si>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</si>
  <si>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</si>
  <si>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</si>
  <si>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</si>
  <si>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</si>
  <si>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</si>
  <si>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</si>
  <si>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</si>
  <si>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</si>
  <si>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</si>
  <si>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</si>
  <si>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</si>
  <si>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</si>
  <si>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</si>
  <si>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</si>
  <si>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</si>
  <si>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</si>
  <si>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</si>
  <si>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</si>
  <si>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</si>
  <si>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</si>
  <si>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</si>
  <si>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</si>
  <si>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</si>
  <si>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</si>
  <si>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</si>
  <si>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</si>
  <si>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</si>
  <si>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</si>
  <si>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</si>
  <si>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</si>
  <si>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</si>
  <si>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</si>
  <si>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</si>
  <si>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</si>
  <si>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</si>
  <si>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</si>
  <si>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</si>
  <si>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</si>
  <si>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</si>
  <si>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</si>
  <si>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</si>
  <si>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</si>
  <si>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</si>
  <si>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</si>
  <si>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</si>
  <si>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</si>
  <si>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</si>
  <si>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</si>
  <si>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</si>
  <si>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</si>
  <si>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</si>
  <si>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</si>
  <si>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</si>
  <si>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</si>
  <si>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</si>
  <si>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</si>
  <si>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</si>
  <si>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</si>
  <si>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</si>
  <si>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</si>
  <si>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</si>
  <si>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</si>
  <si>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</si>
  <si>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</si>
  <si>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</si>
  <si>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</si>
  <si>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</si>
  <si>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</si>
  <si>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</si>
  <si>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</si>
  <si>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</si>
  <si>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</si>
  <si>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</si>
  <si>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</si>
  <si>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</si>
  <si>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</si>
  <si>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</si>
  <si>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</si>
  <si>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</si>
  <si>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</si>
  <si>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</si>
  <si>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</si>
  <si>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</si>
  <si>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</si>
  <si>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</si>
  <si>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</si>
  <si>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</si>
  <si>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</si>
  <si>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</si>
  <si>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</si>
  <si>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</si>
  <si>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</si>
  <si>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</si>
  <si>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</si>
  <si>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</si>
  <si>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</si>
  <si>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</si>
  <si>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</si>
  <si>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</si>
  <si>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</si>
  <si>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</si>
  <si>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</si>
  <si>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</si>
  <si>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</si>
  <si>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</si>
  <si>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</si>
  <si>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</si>
  <si>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</si>
  <si>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</si>
  <si>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</si>
  <si>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</si>
  <si>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</si>
  <si>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</si>
  <si>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</si>
  <si>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</si>
  <si>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</si>
  <si>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</si>
  <si>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</si>
  <si>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</si>
  <si>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</si>
  <si>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</si>
  <si>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</si>
  <si>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</si>
  <si>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</si>
  <si>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</si>
  <si>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</si>
  <si>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</si>
  <si>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</si>
  <si>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</si>
  <si>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</si>
  <si>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</si>
  <si>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</si>
  <si>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</si>
  <si>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</si>
  <si>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</si>
  <si>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</si>
  <si>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</si>
  <si>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</si>
  <si>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</si>
  <si>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</si>
  <si>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</si>
  <si>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</si>
  <si>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</si>
  <si>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</si>
  <si>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</si>
  <si>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</si>
  <si>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</si>
  <si>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</si>
  <si>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</si>
  <si>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</si>
  <si>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</si>
  <si>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</si>
  <si>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</si>
  <si>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</si>
  <si>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</si>
  <si>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</si>
  <si>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</si>
  <si>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</si>
  <si>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</si>
  <si>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</si>
  <si>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</si>
  <si>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</si>
  <si>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</si>
  <si>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</si>
  <si>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</si>
  <si>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</si>
  <si>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</si>
  <si>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</si>
  <si>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</si>
  <si>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</si>
  <si>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</si>
  <si>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</si>
  <si>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</si>
  <si>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</si>
  <si>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</si>
  <si>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</si>
  <si>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</si>
  <si>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</si>
  <si>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</si>
  <si>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</si>
  <si>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</si>
  <si>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</si>
  <si>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</si>
  <si>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</si>
  <si>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</si>
  <si>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</si>
  <si>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</si>
  <si>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</si>
  <si>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</si>
  <si>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</si>
  <si>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</si>
  <si>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</si>
  <si>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</si>
  <si>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</si>
  <si>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</si>
  <si>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</si>
  <si>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</si>
  <si>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</si>
  <si>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</si>
  <si>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</si>
  <si>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</si>
  <si>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</si>
  <si>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</si>
  <si>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</si>
  <si>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</si>
  <si>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</si>
  <si>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</si>
  <si>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</si>
  <si>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</si>
  <si>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</si>
  <si>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</si>
  <si>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</si>
  <si>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</si>
  <si>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</si>
  <si>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</si>
  <si>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</si>
  <si>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</si>
  <si>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</si>
  <si>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</si>
  <si>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</si>
  <si>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</si>
  <si>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</si>
  <si>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</si>
  <si>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</si>
  <si>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</si>
  <si>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</si>
  <si>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</si>
  <si>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</si>
  <si>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</si>
  <si>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</si>
  <si>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</si>
  <si>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</si>
  <si>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</si>
  <si>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</si>
  <si>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</si>
  <si>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</si>
  <si>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</si>
  <si>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</si>
  <si>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</si>
  <si>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</si>
  <si>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</si>
  <si>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</si>
  <si>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</si>
  <si>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</si>
  <si>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</si>
  <si>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</si>
  <si>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</si>
  <si>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</si>
  <si>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</si>
  <si>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</si>
  <si>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</si>
  <si>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</si>
  <si>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</si>
  <si>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</si>
  <si>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</si>
  <si>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</si>
  <si>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</si>
  <si>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</si>
  <si>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</si>
  <si>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</si>
  <si>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</si>
  <si>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</si>
  <si>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</si>
  <si>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</si>
  <si>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</si>
  <si>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</si>
  <si>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</si>
  <si>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</si>
  <si>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</si>
  <si>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</si>
  <si>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</si>
  <si>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</si>
  <si>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</si>
  <si>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</si>
  <si>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</si>
  <si>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</si>
  <si>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</si>
  <si>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</si>
  <si>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</si>
  <si>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</si>
  <si>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</si>
  <si>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</si>
  <si>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</si>
  <si>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</si>
  <si>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</si>
  <si>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</si>
  <si>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</si>
  <si>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</si>
  <si>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</si>
  <si>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</si>
  <si>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</si>
  <si>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</si>
  <si>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</si>
  <si>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</si>
  <si>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</si>
  <si>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</si>
  <si>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</si>
  <si>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</si>
  <si>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</si>
  <si>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</si>
  <si>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</si>
  <si>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</si>
  <si>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</si>
  <si>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</si>
  <si>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</si>
  <si>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</si>
  <si>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</si>
  <si>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</si>
  <si>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</si>
  <si>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</si>
  <si>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</si>
  <si>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</si>
  <si>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</si>
  <si>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</si>
  <si>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</si>
  <si>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</si>
  <si>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</si>
  <si>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</si>
  <si>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</si>
  <si>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</si>
  <si>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</si>
  <si>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</si>
  <si>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</si>
  <si>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</si>
  <si>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</si>
  <si>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</si>
  <si>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</si>
  <si>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</si>
  <si>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</si>
  <si>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</si>
  <si>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</si>
  <si>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</si>
  <si>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</si>
  <si>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</si>
  <si>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</si>
  <si>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</si>
  <si>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</si>
  <si>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</si>
  <si>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</si>
  <si>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</si>
  <si>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</si>
  <si>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</si>
  <si>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</si>
  <si>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</si>
  <si>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</si>
  <si>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</si>
  <si>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</si>
  <si>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</si>
  <si>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</si>
  <si>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</si>
  <si>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</si>
  <si>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</si>
  <si>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</si>
  <si>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</si>
  <si>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</si>
  <si>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</si>
  <si>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</si>
  <si>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</si>
  <si>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</si>
  <si>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</si>
  <si>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</si>
  <si>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</si>
  <si>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</si>
  <si>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</si>
  <si>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</si>
  <si>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</si>
  <si>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</si>
  <si>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</si>
  <si>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</si>
  <si>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</si>
  <si>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</si>
  <si>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</si>
  <si>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</si>
  <si>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</si>
  <si>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</si>
  <si>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</si>
  <si>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</si>
  <si>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</si>
  <si>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</si>
  <si>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</si>
  <si>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</si>
  <si>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</si>
  <si>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</si>
  <si>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</si>
  <si>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</si>
  <si>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</si>
  <si>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</si>
  <si>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</si>
  <si>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</si>
  <si>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</si>
  <si>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</si>
  <si>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</si>
  <si>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</si>
  <si>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</si>
  <si>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</si>
  <si>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</si>
  <si>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</si>
  <si>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</si>
  <si>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</si>
  <si>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</si>
  <si>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</si>
  <si>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</si>
  <si>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</si>
  <si>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</si>
  <si>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</si>
  <si>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</si>
  <si>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</si>
  <si>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</si>
  <si>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</si>
  <si>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</si>
  <si>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</si>
  <si>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</si>
  <si>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</si>
  <si>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</si>
  <si>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</si>
  <si>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</si>
  <si>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</si>
  <si>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</si>
  <si>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</si>
  <si>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</si>
  <si>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</si>
  <si>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</si>
  <si>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</si>
  <si>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</si>
  <si>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</si>
  <si>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</si>
  <si>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</si>
  <si>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</si>
  <si>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</si>
  <si>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</si>
  <si>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</si>
  <si>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</si>
  <si>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</si>
  <si>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</si>
  <si>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</si>
  <si>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</si>
  <si>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</si>
  <si>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</si>
  <si>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</si>
  <si>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</si>
  <si>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</si>
  <si>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</si>
  <si>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</si>
  <si>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</si>
  <si>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</si>
  <si>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</si>
  <si>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</si>
  <si>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</si>
  <si>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</si>
  <si>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</si>
  <si>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</si>
  <si>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</si>
  <si>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</si>
  <si>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</si>
  <si>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</si>
  <si>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</si>
  <si>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</si>
  <si>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</si>
  <si>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</si>
  <si>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</si>
  <si>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</si>
  <si>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</si>
  <si>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</si>
  <si>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</si>
  <si>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</si>
  <si>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</si>
  <si>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</si>
  <si>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</si>
  <si>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</si>
  <si>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</si>
  <si>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</si>
  <si>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</si>
  <si>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</si>
  <si>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</si>
  <si>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</si>
  <si>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</si>
  <si>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</si>
  <si>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</si>
  <si>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</si>
  <si>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</si>
  <si>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</si>
  <si>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</si>
  <si>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</si>
  <si>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</si>
  <si>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</si>
  <si>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</si>
  <si>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</si>
  <si>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</si>
  <si>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</si>
  <si>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</si>
  <si>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</si>
  <si>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</si>
  <si>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</si>
  <si>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</si>
  <si>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</si>
  <si>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</si>
  <si>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</si>
  <si>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</si>
  <si>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</si>
  <si>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</si>
  <si>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</si>
  <si>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</si>
  <si>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</si>
  <si>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</si>
  <si>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</si>
  <si>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</si>
  <si>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</si>
  <si>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</si>
  <si>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</si>
  <si>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</si>
  <si>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</si>
  <si>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</si>
  <si>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</si>
  <si>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</si>
  <si>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</si>
  <si>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</si>
  <si>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</si>
  <si>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</si>
  <si>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</si>
  <si>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</si>
  <si>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</si>
  <si>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</si>
  <si>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</si>
  <si>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</si>
  <si>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</si>
  <si>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</si>
  <si>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</si>
  <si>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</si>
  <si>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</si>
  <si>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</si>
  <si>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</si>
  <si>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</si>
  <si>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</si>
  <si>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</si>
  <si>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</si>
  <si>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</si>
  <si>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</si>
  <si>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</si>
  <si>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</si>
  <si>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</si>
  <si>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</si>
  <si>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</si>
  <si>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</si>
  <si>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</si>
  <si>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</si>
  <si>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</si>
  <si>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</si>
  <si>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</si>
  <si>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</si>
  <si>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</si>
  <si>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</si>
  <si>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</si>
  <si>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</si>
  <si>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</si>
  <si>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</si>
  <si>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</si>
  <si>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</si>
  <si>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</si>
  <si>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</si>
  <si>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</si>
  <si>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</si>
  <si>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</si>
  <si>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</si>
  <si>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</si>
  <si>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</si>
  <si>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</si>
  <si>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</si>
  <si>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</si>
  <si>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</si>
  <si>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</si>
  <si>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</si>
  <si>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</si>
  <si>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</si>
  <si>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</si>
  <si>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</si>
  <si>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</si>
  <si>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</si>
  <si>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</si>
  <si>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</si>
  <si>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</si>
  <si>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</si>
  <si>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</si>
  <si>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</si>
  <si>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</si>
  <si>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</si>
  <si>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</si>
  <si>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</si>
  <si>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</si>
  <si>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</si>
  <si>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</si>
  <si>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</si>
  <si>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</si>
  <si>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</si>
  <si>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</si>
  <si>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</si>
  <si>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</si>
  <si>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</si>
  <si>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</si>
  <si>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</si>
  <si>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</si>
  <si>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</si>
  <si>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</si>
  <si>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</si>
  <si>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</si>
  <si>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</si>
  <si>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</si>
  <si>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</si>
  <si>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</si>
  <si>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</si>
  <si>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</si>
  <si>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</si>
  <si>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</si>
  <si>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</si>
  <si>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</si>
  <si>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</si>
  <si>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</si>
  <si>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</si>
  <si>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</si>
  <si>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</si>
  <si>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</si>
  <si>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</si>
  <si>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</si>
  <si>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</si>
  <si>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</si>
  <si>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</si>
  <si>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</si>
  <si>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</si>
  <si>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</si>
  <si>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</si>
  <si>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</si>
  <si>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</si>
  <si>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</si>
  <si>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</si>
  <si>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</si>
  <si>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</si>
  <si>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</si>
  <si>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</si>
  <si>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</si>
  <si>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</si>
  <si>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</si>
  <si>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</si>
  <si>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</si>
  <si>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</si>
  <si>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</si>
  <si>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</si>
  <si>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</si>
  <si>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</si>
  <si>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</si>
  <si>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</si>
  <si>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</si>
  <si>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</si>
  <si>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</si>
  <si>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</si>
  <si>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</si>
  <si>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</si>
  <si>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</si>
  <si>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</si>
  <si>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</si>
  <si>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</si>
  <si>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</si>
  <si>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</si>
  <si>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</si>
  <si>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</si>
  <si>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</si>
  <si>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</si>
  <si>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</si>
  <si>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</si>
  <si>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</si>
  <si>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</si>
  <si>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</si>
  <si>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</si>
  <si>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</si>
  <si>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</si>
  <si>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</si>
  <si>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</si>
  <si>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</si>
  <si>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</si>
  <si>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</si>
  <si>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</si>
  <si>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</si>
  <si>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</si>
  <si>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</si>
  <si>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</si>
  <si>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</si>
  <si>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</si>
  <si>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</si>
  <si>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</si>
  <si>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</si>
  <si>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</si>
  <si>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</si>
  <si>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</si>
  <si>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</si>
  <si>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</si>
  <si>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</si>
  <si>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</si>
  <si>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</si>
  <si>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</si>
  <si>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</si>
  <si>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</si>
  <si>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</si>
  <si>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</si>
  <si>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</si>
  <si>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</si>
  <si>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</si>
  <si>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</si>
  <si>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</si>
  <si>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</si>
  <si>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</si>
  <si>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</si>
  <si>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</si>
  <si>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</si>
  <si>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</si>
  <si>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</si>
  <si>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</si>
  <si>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</si>
  <si>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</si>
  <si>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</si>
  <si>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</si>
  <si>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</si>
  <si>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</si>
  <si>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</si>
  <si>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</si>
  <si>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</si>
  <si>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</si>
  <si>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</si>
  <si>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</si>
  <si>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</si>
  <si>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</si>
  <si>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</si>
  <si>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</si>
  <si>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</si>
  <si>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</si>
  <si>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</si>
  <si>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</si>
  <si>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</si>
  <si>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</si>
  <si>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</si>
  <si>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</si>
  <si>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</si>
  <si>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</si>
  <si>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</si>
  <si>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</si>
  <si>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</si>
  <si>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</si>
  <si>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</si>
  <si>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</si>
  <si>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</si>
  <si>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</si>
  <si>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</si>
  <si>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</si>
  <si>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</si>
  <si>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</si>
  <si>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</si>
  <si>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</si>
  <si>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</si>
  <si>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</si>
  <si>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</si>
  <si>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</si>
  <si>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</si>
  <si>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</si>
  <si>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</si>
  <si>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</si>
  <si>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</si>
  <si>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</si>
  <si>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</si>
  <si>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</si>
  <si>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</si>
  <si>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</si>
  <si>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</si>
  <si>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</si>
  <si>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</si>
  <si>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</si>
  <si>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</si>
  <si>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</si>
  <si>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</si>
  <si>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</si>
  <si>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</si>
  <si>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</si>
  <si>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</si>
  <si>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</si>
  <si>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</si>
  <si>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</si>
  <si>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</si>
  <si>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</si>
  <si>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</si>
  <si>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</si>
  <si>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</si>
  <si>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</si>
  <si>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</si>
  <si>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</si>
  <si>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</si>
  <si>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</si>
  <si>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</si>
  <si>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</si>
  <si>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</si>
  <si>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</si>
  <si>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</si>
  <si>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</si>
  <si>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</si>
  <si>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</si>
  <si>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</si>
  <si>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</si>
  <si>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</si>
  <si>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</si>
  <si>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</si>
  <si>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</si>
  <si>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</si>
  <si>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</si>
  <si>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</si>
  <si>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</si>
  <si>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</si>
  <si>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</si>
  <si>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</si>
  <si>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</si>
  <si>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</si>
  <si>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</si>
  <si>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</si>
  <si>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</si>
  <si>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</si>
  <si>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</si>
  <si>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</si>
  <si>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</si>
  <si>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</si>
  <si>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</si>
  <si>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</si>
  <si>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</si>
  <si>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</si>
  <si>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</si>
  <si>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</si>
  <si>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</si>
  <si>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</si>
  <si>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</si>
  <si>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</si>
  <si>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</si>
  <si>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</si>
  <si>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</si>
  <si>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</si>
  <si>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</si>
  <si>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</si>
  <si>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</si>
  <si>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</si>
  <si>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</si>
  <si>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</si>
  <si>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</si>
  <si>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</si>
  <si>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</si>
  <si>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</si>
  <si>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</si>
  <si>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</si>
  <si>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</si>
  <si>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</si>
  <si>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</si>
  <si>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</si>
  <si>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</si>
  <si>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</si>
  <si>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</si>
  <si>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</si>
  <si>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</si>
  <si>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</si>
  <si>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</si>
  <si>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</si>
  <si>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</si>
  <si>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</si>
  <si>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</si>
  <si>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</si>
  <si>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</si>
  <si>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</si>
  <si>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</si>
  <si>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</si>
  <si>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</si>
  <si>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</si>
  <si>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</si>
  <si>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</si>
  <si>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</si>
  <si>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</si>
  <si>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</si>
  <si>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</si>
  <si>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</si>
  <si>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</si>
  <si>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</si>
  <si>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</si>
  <si>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</si>
  <si>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</si>
  <si>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</si>
  <si>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</si>
  <si>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</si>
  <si>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</si>
  <si>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</si>
  <si>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</si>
  <si>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</si>
  <si>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</si>
  <si>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</si>
  <si>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</si>
  <si>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</si>
  <si>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</si>
  <si>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</si>
  <si>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</si>
  <si>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</si>
  <si>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</si>
  <si>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</si>
  <si>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</si>
  <si>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</si>
  <si>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</si>
  <si>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</si>
  <si>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</si>
  <si>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</si>
  <si>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</si>
  <si>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</si>
  <si>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</si>
  <si>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</si>
  <si>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</si>
  <si>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</si>
  <si>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</si>
  <si>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</si>
  <si>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</si>
  <si>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</si>
  <si>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</si>
  <si>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</si>
  <si>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</si>
  <si>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</si>
  <si>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</si>
  <si>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</si>
  <si>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</si>
  <si>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</si>
  <si>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</si>
  <si>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</si>
  <si>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</si>
  <si>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</si>
  <si>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</si>
  <si>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</si>
  <si>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</si>
  <si>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</si>
  <si>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</si>
  <si>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</si>
  <si>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</si>
  <si>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</si>
  <si>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</si>
  <si>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</si>
  <si>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</si>
  <si>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</si>
  <si>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</si>
  <si>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</si>
  <si>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</si>
  <si>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</si>
  <si>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</si>
  <si>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</si>
  <si>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</si>
  <si>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</si>
  <si>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</si>
  <si>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</si>
  <si>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</si>
  <si>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</si>
  <si>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</si>
  <si>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</si>
  <si>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</si>
  <si>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</si>
  <si>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</si>
  <si>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</si>
  <si>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</si>
  <si>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</si>
  <si>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</si>
  <si>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</si>
  <si>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</si>
  <si>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</si>
  <si>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</si>
  <si>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</si>
  <si>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</si>
  <si>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</si>
  <si>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</si>
  <si>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</si>
  <si>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</si>
  <si>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</si>
  <si>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</si>
  <si>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</si>
  <si>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</si>
  <si>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</si>
  <si>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</si>
  <si>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</si>
  <si>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</si>
  <si>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</si>
  <si>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</si>
  <si>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</si>
  <si>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</si>
  <si>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</si>
  <si>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</si>
  <si>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</si>
  <si>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</si>
  <si>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</si>
  <si>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</si>
  <si>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</si>
  <si>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</si>
  <si>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</si>
  <si>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</si>
  <si>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</si>
  <si>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</si>
  <si>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</si>
  <si>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</si>
  <si>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</si>
  <si>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</si>
  <si>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</si>
  <si>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</si>
  <si>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</si>
  <si>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</si>
  <si>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</si>
  <si>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</si>
  <si>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</si>
  <si>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</si>
  <si>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</si>
  <si>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</si>
  <si>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</si>
  <si>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</si>
  <si>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</si>
  <si>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</si>
  <si>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</si>
  <si>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</si>
  <si>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</si>
  <si>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</si>
  <si>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</si>
  <si>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</si>
  <si>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</si>
  <si>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</si>
  <si>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</si>
  <si>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</si>
  <si>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</si>
  <si>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</si>
  <si>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</si>
  <si>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</si>
  <si>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</si>
  <si>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</si>
  <si>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</si>
  <si>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</si>
  <si>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</si>
  <si>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</si>
  <si>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</si>
  <si>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</si>
  <si>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</si>
  <si>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</si>
  <si>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</si>
  <si>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</si>
  <si>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</si>
  <si>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</si>
  <si>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</si>
  <si>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</si>
  <si>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</si>
  <si>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</si>
  <si>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</si>
  <si>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</si>
  <si>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</si>
  <si>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</si>
  <si>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</si>
  <si>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</si>
  <si>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</si>
  <si>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</si>
  <si>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</si>
  <si>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</si>
  <si>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</si>
  <si>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</si>
  <si>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</si>
  <si>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</si>
  <si>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</si>
  <si>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</si>
  <si>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</si>
  <si>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</si>
  <si>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</si>
  <si>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</si>
  <si>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</si>
  <si>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</si>
  <si>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</si>
  <si>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</si>
  <si>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</si>
  <si>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</si>
  <si>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</si>
  <si>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</si>
  <si>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</si>
  <si>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</si>
  <si>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</si>
  <si>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</si>
  <si>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</si>
  <si>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</si>
  <si>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</si>
  <si>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</si>
  <si>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</si>
  <si>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</si>
  <si>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</si>
  <si>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</si>
  <si>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</si>
  <si>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</si>
  <si>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</si>
  <si>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</si>
  <si>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</si>
  <si>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</si>
  <si>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</si>
  <si>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</si>
  <si>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</si>
  <si>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</si>
  <si>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</si>
  <si>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</si>
  <si>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</si>
  <si>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</si>
  <si>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</si>
  <si>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</si>
  <si>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</si>
  <si>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</si>
  <si>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</si>
  <si>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</si>
  <si>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</si>
  <si>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</si>
  <si>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</si>
  <si>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</si>
  <si>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</si>
  <si>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</si>
  <si>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</si>
  <si>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</si>
  <si>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</si>
  <si>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</si>
  <si>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</si>
  <si>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</si>
  <si>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</si>
  <si>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</si>
  <si>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</si>
  <si>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</si>
  <si>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</si>
  <si>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</si>
  <si>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</si>
  <si>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</si>
  <si>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</si>
  <si>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</si>
  <si>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</si>
  <si>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</si>
  <si>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</si>
  <si>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</si>
  <si>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</si>
  <si>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</si>
  <si>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</si>
  <si>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</si>
  <si>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</si>
  <si>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</si>
  <si>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</si>
  <si>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</si>
  <si>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</si>
  <si>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</si>
  <si>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</si>
  <si>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</si>
  <si>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</si>
  <si>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</si>
  <si>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</si>
  <si>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</si>
  <si>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</si>
  <si>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</si>
  <si>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</si>
  <si>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</si>
  <si>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</si>
  <si>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</si>
  <si>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</si>
  <si>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</si>
  <si>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</si>
  <si>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</si>
  <si>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</si>
  <si>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</si>
  <si>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</si>
  <si>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</si>
  <si>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</si>
  <si>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</si>
  <si>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</si>
  <si>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</si>
  <si>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</si>
  <si>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</si>
  <si>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</si>
  <si>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</si>
  <si>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</si>
  <si>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</si>
  <si>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</si>
  <si>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</si>
  <si>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</si>
  <si>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</si>
  <si>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</si>
  <si>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</si>
  <si>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</si>
  <si>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</si>
  <si>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</si>
  <si>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</si>
  <si>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</si>
  <si>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</si>
  <si>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</si>
  <si>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</si>
  <si>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</si>
  <si>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</si>
  <si>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</si>
  <si>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</si>
  <si>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</si>
  <si>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</si>
  <si>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</si>
  <si>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</si>
  <si>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</si>
  <si>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</si>
  <si>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</si>
  <si>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</si>
  <si>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</si>
  <si>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</si>
  <si>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</si>
  <si>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</si>
  <si>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</si>
  <si>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</si>
  <si>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</si>
  <si>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</si>
  <si>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</si>
  <si>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</si>
  <si>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</si>
  <si>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</si>
  <si>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</si>
  <si>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</si>
  <si>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</si>
  <si>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</si>
  <si>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</si>
  <si>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</si>
  <si>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</si>
  <si>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</si>
  <si>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</si>
  <si>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</si>
  <si>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</si>
  <si>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</si>
  <si>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</si>
  <si>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</si>
  <si>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</si>
  <si>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</si>
  <si>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</si>
  <si>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</si>
  <si>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</si>
  <si>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</si>
  <si>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</si>
  <si>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</si>
  <si>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</si>
  <si>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</si>
  <si>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</si>
  <si>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</si>
  <si>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</si>
  <si>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</si>
  <si>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</si>
  <si>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</si>
  <si>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</si>
  <si>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</si>
  <si>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</si>
  <si>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</si>
  <si>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</si>
  <si>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</si>
  <si>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</si>
  <si>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</si>
  <si>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</si>
  <si>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</si>
  <si>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</si>
  <si>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</si>
  <si>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</si>
  <si>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</si>
  <si>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</si>
  <si>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</si>
  <si>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</si>
  <si>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</si>
  <si>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</si>
  <si>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</si>
  <si>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</si>
  <si>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</si>
  <si>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</si>
  <si>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</si>
  <si>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</si>
  <si>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</si>
  <si>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</si>
  <si>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</si>
  <si>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</si>
  <si>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</si>
  <si>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</si>
  <si>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</si>
  <si>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</si>
  <si>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</si>
  <si>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</si>
  <si>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</si>
  <si>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</si>
  <si>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</si>
  <si>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</si>
  <si>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</si>
  <si>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</si>
  <si>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</si>
  <si>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</si>
  <si>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</si>
  <si>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</si>
  <si>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</si>
  <si>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</si>
  <si>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</si>
  <si>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</si>
  <si>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</si>
  <si>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</si>
  <si>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</si>
  <si>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</si>
  <si>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</si>
  <si>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</si>
  <si>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</si>
  <si>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</si>
  <si>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</si>
  <si>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</si>
  <si>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</si>
  <si>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</si>
  <si>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</si>
  <si>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</si>
  <si>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</si>
  <si>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</si>
  <si>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</si>
  <si>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</si>
  <si>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</si>
  <si>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</si>
  <si>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</si>
  <si>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</si>
  <si>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</si>
  <si>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</si>
  <si>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</si>
  <si>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</si>
  <si>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</si>
  <si>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</si>
  <si>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</si>
  <si>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</si>
  <si>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</si>
  <si>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</si>
  <si>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</si>
  <si>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</si>
  <si>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</si>
  <si>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</si>
  <si>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</si>
  <si>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</si>
  <si>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</si>
  <si>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</si>
  <si>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</si>
  <si>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</si>
  <si>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</si>
  <si>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</si>
  <si>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</si>
  <si>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</si>
  <si>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</si>
  <si>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</si>
  <si>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</si>
  <si>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</si>
  <si>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</si>
  <si>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</si>
  <si>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</si>
  <si>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</si>
  <si>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</si>
  <si>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</si>
  <si>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</si>
  <si>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</si>
  <si>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</si>
  <si>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</si>
  <si>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</si>
  <si>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</si>
  <si>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</si>
  <si>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</si>
  <si>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</si>
  <si>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</si>
  <si>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</si>
  <si>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</si>
  <si>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</si>
  <si>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</si>
  <si>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</si>
  <si>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</si>
  <si>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</si>
  <si>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</si>
  <si>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</si>
  <si>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</si>
  <si>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</si>
  <si>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</si>
  <si>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</si>
  <si>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</si>
  <si>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</si>
  <si>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</si>
  <si>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</si>
  <si>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</si>
  <si>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</si>
  <si>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</si>
  <si>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</si>
  <si>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</si>
  <si>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</si>
  <si>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</si>
  <si>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</si>
  <si>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</si>
  <si>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</si>
  <si>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</si>
  <si>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</si>
  <si>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</si>
  <si>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</si>
  <si>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</si>
  <si>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</si>
  <si>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</si>
  <si>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</si>
  <si>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</si>
  <si>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</si>
  <si>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</si>
  <si>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</si>
  <si>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</si>
  <si>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</si>
  <si>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</si>
  <si>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</si>
  <si>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</si>
  <si>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</si>
  <si>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</si>
  <si>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</si>
  <si>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</si>
  <si>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</si>
  <si>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</si>
  <si>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</si>
  <si>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</si>
  <si>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</si>
  <si>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</si>
  <si>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</si>
  <si>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</si>
  <si>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</si>
  <si>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</si>
  <si>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</si>
  <si>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</si>
  <si>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</si>
  <si>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</si>
  <si>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</si>
  <si>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</si>
  <si>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</si>
  <si>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</si>
  <si>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</si>
  <si>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</si>
  <si>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</si>
  <si>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</si>
  <si>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</si>
  <si>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</si>
  <si>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</si>
  <si>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</si>
  <si>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</si>
  <si>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</si>
  <si>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</si>
  <si>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</si>
  <si>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</si>
  <si>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</si>
  <si>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</si>
  <si>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</si>
  <si>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</si>
  <si>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</si>
  <si>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</si>
  <si>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</si>
  <si>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</si>
  <si>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</si>
  <si>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</si>
  <si>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</si>
  <si>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</si>
  <si>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</si>
  <si>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</si>
  <si>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</si>
  <si>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</si>
  <si>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</si>
  <si>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</si>
  <si>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</si>
  <si>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</si>
  <si>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</si>
  <si>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</si>
  <si>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</si>
  <si>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</si>
  <si>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</si>
  <si>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</si>
  <si>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</si>
  <si>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</si>
  <si>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</si>
  <si>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</si>
  <si>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</si>
  <si>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</si>
  <si>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</si>
  <si>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</si>
  <si>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</si>
  <si>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</si>
  <si>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</si>
  <si>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</si>
  <si>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</si>
  <si>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</si>
  <si>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</si>
  <si>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</si>
  <si>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</si>
  <si>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</si>
  <si>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</si>
  <si>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</si>
  <si>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</si>
  <si>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</si>
  <si>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</si>
  <si>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</si>
  <si>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</si>
  <si>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</si>
  <si>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</si>
  <si>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</si>
  <si>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</si>
  <si>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</si>
  <si>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</si>
  <si>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</si>
  <si>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</si>
  <si>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</si>
  <si>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</si>
  <si>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</si>
  <si>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</si>
  <si>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</si>
  <si>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</si>
  <si>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</si>
  <si>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</si>
  <si>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</si>
  <si>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</si>
  <si>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</si>
  <si>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</si>
  <si>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</si>
  <si>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</si>
  <si>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</si>
  <si>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</si>
  <si>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</si>
  <si>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</si>
  <si>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</si>
  <si>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</si>
  <si>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</si>
  <si>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</si>
  <si>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</si>
  <si>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</si>
  <si>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</si>
  <si>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</si>
  <si>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</si>
  <si>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</si>
  <si>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</si>
  <si>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</si>
  <si>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</si>
  <si>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</si>
  <si>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</si>
  <si>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</si>
  <si>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</si>
  <si>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</si>
  <si>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</si>
  <si>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</si>
  <si>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</si>
  <si>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</si>
  <si>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</si>
  <si>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</si>
  <si>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</si>
  <si>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</si>
  <si>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</si>
  <si>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</si>
  <si>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</si>
  <si>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</si>
  <si>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</si>
  <si>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</si>
  <si>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</si>
  <si>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</si>
  <si>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</si>
  <si>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</si>
  <si>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</si>
  <si>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</si>
  <si>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</si>
  <si>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</si>
  <si>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</si>
  <si>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</si>
  <si>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</si>
  <si>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</si>
  <si>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</si>
  <si>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</si>
  <si>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</si>
  <si>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</si>
  <si>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</si>
  <si>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</si>
  <si>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</si>
  <si>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</si>
  <si>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</si>
  <si>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</si>
  <si>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</si>
  <si>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</si>
  <si>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</si>
  <si>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</si>
  <si>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</si>
  <si>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</si>
  <si>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</si>
  <si>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</si>
  <si>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</si>
  <si>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</si>
  <si>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</si>
  <si>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</si>
  <si>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</si>
  <si>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</si>
  <si>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</si>
  <si>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</si>
  <si>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</si>
  <si>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</si>
  <si>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</si>
  <si>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</si>
  <si>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</si>
  <si>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</si>
  <si>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</si>
  <si>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</si>
  <si>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</si>
  <si>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</si>
  <si>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</si>
  <si>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</si>
  <si>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</si>
  <si>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</si>
  <si>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</si>
  <si>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</si>
  <si>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</si>
  <si>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</si>
  <si>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</si>
  <si>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</si>
  <si>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</si>
  <si>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</si>
  <si>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</si>
  <si>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</si>
  <si>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</si>
  <si>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</si>
  <si>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</si>
  <si>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</si>
  <si>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</si>
  <si>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</si>
  <si>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</si>
  <si>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</si>
  <si>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</si>
  <si>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</si>
  <si>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</si>
  <si>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</si>
  <si>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</si>
  <si>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</si>
  <si>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</si>
  <si>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</si>
  <si>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</si>
  <si>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</si>
  <si>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</si>
  <si>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</si>
  <si>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</si>
  <si>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</si>
  <si>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</si>
  <si>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</si>
  <si>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</si>
  <si>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</si>
  <si>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</si>
  <si>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</si>
  <si>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</si>
  <si>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</si>
  <si>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</si>
  <si>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</si>
  <si>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</si>
  <si>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</si>
  <si>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</si>
  <si>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</si>
  <si>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</si>
  <si>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</si>
  <si>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</si>
  <si>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</si>
  <si>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</si>
  <si>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</si>
  <si>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</si>
  <si>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</si>
  <si>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</si>
  <si>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</si>
  <si>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</si>
  <si>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</si>
  <si>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</si>
  <si>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</si>
  <si>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</si>
  <si>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</si>
  <si>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</si>
  <si>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</si>
  <si>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</si>
  <si>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</si>
  <si>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</si>
  <si>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</si>
  <si>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</si>
  <si>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</si>
  <si>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</si>
  <si>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</si>
  <si>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</si>
  <si>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</si>
  <si>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</si>
  <si>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</si>
  <si>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</si>
  <si>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</si>
  <si>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</si>
  <si>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</si>
  <si>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</si>
  <si>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</si>
  <si>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</si>
  <si>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</si>
  <si>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</si>
  <si>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</si>
  <si>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</si>
  <si>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</si>
  <si>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</si>
  <si>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</si>
  <si>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</si>
  <si>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</si>
  <si>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</si>
  <si>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</si>
  <si>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</si>
  <si>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</si>
  <si>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</si>
  <si>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</si>
  <si>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</si>
  <si>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</si>
  <si>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</si>
  <si>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</si>
  <si>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</si>
  <si>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</si>
  <si>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</si>
  <si>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</si>
  <si>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</si>
  <si>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</si>
  <si>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</si>
  <si>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</si>
  <si>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</si>
  <si>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</si>
  <si>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</si>
  <si>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</si>
  <si>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</si>
  <si>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</si>
  <si>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</si>
  <si>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</si>
  <si>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</si>
  <si>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</si>
  <si>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</si>
  <si>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</si>
  <si>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</si>
  <si>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</si>
  <si>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</si>
  <si>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</si>
  <si>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</si>
  <si>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</si>
  <si>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</si>
  <si>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</si>
  <si>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</si>
  <si>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</si>
  <si>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</si>
  <si>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</si>
  <si>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</si>
  <si>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</si>
  <si>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</si>
  <si>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</si>
  <si>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</si>
  <si>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</si>
  <si>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</si>
  <si>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</si>
  <si>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</si>
  <si>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</si>
  <si>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</si>
  <si>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</si>
  <si>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</si>
  <si>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</si>
  <si>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</si>
  <si>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</si>
  <si>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</si>
  <si>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</si>
  <si>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</si>
  <si>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</si>
  <si>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</si>
  <si>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</si>
  <si>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</si>
  <si>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</si>
  <si>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</si>
  <si>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</si>
  <si>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</si>
  <si>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</si>
  <si>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</si>
  <si>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</si>
  <si>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</si>
  <si>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</si>
  <si>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</si>
  <si>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</si>
  <si>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</si>
  <si>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</si>
  <si>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</si>
  <si>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</si>
  <si>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</si>
  <si>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</si>
  <si>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</si>
  <si>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</si>
  <si>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</si>
  <si>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</si>
  <si>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</si>
  <si>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</si>
  <si>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</si>
  <si>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</si>
  <si>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</si>
  <si>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</si>
  <si>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</si>
  <si>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</si>
  <si>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</si>
  <si>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</si>
  <si>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</si>
  <si>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</si>
  <si>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</si>
  <si>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</si>
  <si>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</si>
  <si>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</si>
  <si>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</si>
  <si>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</si>
  <si>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</si>
  <si>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</si>
  <si>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</si>
  <si>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</si>
  <si>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</si>
  <si>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</si>
  <si>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</si>
  <si>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</si>
  <si>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</si>
  <si>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</si>
  <si>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</si>
  <si>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</si>
  <si>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</si>
  <si>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</si>
  <si>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</si>
  <si>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</si>
  <si>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</si>
  <si>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</si>
  <si>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</si>
  <si>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</si>
  <si>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</si>
  <si>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</si>
  <si>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</si>
  <si>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</si>
  <si>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</si>
  <si>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</si>
  <si>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</si>
  <si>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</si>
  <si>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</si>
  <si>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</si>
  <si>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</si>
  <si>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</si>
  <si>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</si>
  <si>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</si>
  <si>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</si>
  <si>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</si>
  <si>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</si>
  <si>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</si>
  <si>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</si>
  <si>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</si>
  <si>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</si>
  <si>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</si>
  <si>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</si>
  <si>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</si>
  <si>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</si>
  <si>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</si>
  <si>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</si>
  <si>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</si>
  <si>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</si>
  <si>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</si>
  <si>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</si>
  <si>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</si>
  <si>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</si>
  <si>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</si>
  <si>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</si>
  <si>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</si>
  <si>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</si>
  <si>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</si>
  <si>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</si>
  <si>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</si>
  <si>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</si>
  <si>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</si>
  <si>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</si>
  <si>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</si>
  <si>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</si>
  <si>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</si>
  <si>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</si>
  <si>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</si>
  <si>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</si>
  <si>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</si>
  <si>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</si>
  <si>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</si>
  <si>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</si>
  <si>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</si>
  <si>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</si>
  <si>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</si>
  <si>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</si>
  <si>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</si>
  <si>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</si>
  <si>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</si>
  <si>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</si>
  <si>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</si>
  <si>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</si>
  <si>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</si>
  <si>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</si>
  <si>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</si>
  <si>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</si>
  <si>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</si>
  <si>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</si>
  <si>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</si>
  <si>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</si>
  <si>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</si>
  <si>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</si>
  <si>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</si>
  <si>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</si>
  <si>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</si>
  <si>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</si>
  <si>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</si>
  <si>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</si>
  <si>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</si>
  <si>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</si>
  <si>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</si>
  <si>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</si>
  <si>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</si>
  <si>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</si>
  <si>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</si>
  <si>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</si>
  <si>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</si>
  <si>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</si>
  <si>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</si>
  <si>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</si>
  <si>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</si>
  <si>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</si>
  <si>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</si>
  <si>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</si>
  <si>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</si>
  <si>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</si>
  <si>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</si>
  <si>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</si>
  <si>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</si>
  <si>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</si>
  <si>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</si>
  <si>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</si>
  <si>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</si>
  <si>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</si>
  <si>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</si>
  <si>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</si>
  <si>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</si>
  <si>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</si>
  <si>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</si>
  <si>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</si>
  <si>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</si>
  <si>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</si>
  <si>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</si>
  <si>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</si>
  <si>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</si>
  <si>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</si>
  <si>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</si>
  <si>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</si>
  <si>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</si>
  <si>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</si>
  <si>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</si>
  <si>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</si>
  <si>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</si>
  <si>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</si>
  <si>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</si>
  <si>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</si>
  <si>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</si>
  <si>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</si>
  <si>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</si>
  <si>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</si>
  <si>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</si>
  <si>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</si>
  <si>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</si>
  <si>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</si>
  <si>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</si>
  <si>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</si>
  <si>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</si>
  <si>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</si>
  <si>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</si>
  <si>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</si>
  <si>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</si>
  <si>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</si>
  <si>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</si>
  <si>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</si>
  <si>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</si>
  <si>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</si>
  <si>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</si>
  <si>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</si>
  <si>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</si>
  <si>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</si>
  <si>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</si>
  <si>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</si>
  <si>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</si>
  <si>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</si>
  <si>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</si>
  <si>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</si>
  <si>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</si>
  <si>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</si>
  <si>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</si>
  <si>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</si>
  <si>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</si>
  <si>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</si>
  <si>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</si>
  <si>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</si>
  <si>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</si>
  <si>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</si>
  <si>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</si>
  <si>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</si>
  <si>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</si>
  <si>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</si>
  <si>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</si>
  <si>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</si>
  <si>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</si>
  <si>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</si>
  <si>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</si>
  <si>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</si>
  <si>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</si>
  <si>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</si>
  <si>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</si>
  <si>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</si>
  <si>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</si>
  <si>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</si>
  <si>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</si>
  <si>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</si>
  <si>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</si>
  <si>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</si>
  <si>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</si>
  <si>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</si>
  <si>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</si>
  <si>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</si>
  <si>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</si>
  <si>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</si>
  <si>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</si>
  <si>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</si>
  <si>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</si>
  <si>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</si>
  <si>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</si>
  <si>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</si>
  <si>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</si>
  <si>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</si>
  <si>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</si>
  <si>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</si>
  <si>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</si>
  <si>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</si>
  <si>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</si>
  <si>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</si>
  <si>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</si>
  <si>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</si>
  <si>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</si>
  <si>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</si>
  <si>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</si>
  <si>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</si>
  <si>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</si>
  <si>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</si>
  <si>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</si>
  <si>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</si>
  <si>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</si>
  <si>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</si>
  <si>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</si>
  <si>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</si>
  <si>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</si>
  <si>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</si>
  <si>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</si>
  <si>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</si>
  <si>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</si>
  <si>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</si>
  <si>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</si>
  <si>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</si>
  <si>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</si>
  <si>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</si>
  <si>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</si>
  <si>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</si>
  <si>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</si>
  <si>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</si>
  <si>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</si>
  <si>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</si>
  <si>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</si>
  <si>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</si>
  <si>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</si>
  <si>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</si>
  <si>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</si>
  <si>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</si>
  <si>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</si>
  <si>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</si>
  <si>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</si>
  <si>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</si>
  <si>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</si>
  <si>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</si>
  <si>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</si>
  <si>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</si>
  <si>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</si>
  <si>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</si>
  <si>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</si>
  <si>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</si>
  <si>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</si>
  <si>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</si>
  <si>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</si>
  <si>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</si>
  <si>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</si>
  <si>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</si>
  <si>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</si>
  <si>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</si>
  <si>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</si>
  <si>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</si>
  <si>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</si>
  <si>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</si>
  <si>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</si>
  <si>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</si>
  <si>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</si>
  <si>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</si>
  <si>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</si>
  <si>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</si>
  <si>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</si>
  <si>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</si>
  <si>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</si>
  <si>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</si>
  <si>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</si>
  <si>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</si>
  <si>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</si>
  <si>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</si>
  <si>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</si>
  <si>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</si>
  <si>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</si>
  <si>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</si>
  <si>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</si>
  <si>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</si>
  <si>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</si>
  <si>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</si>
  <si>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</si>
  <si>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</si>
  <si>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</si>
  <si>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</si>
  <si>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</si>
  <si>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</si>
  <si>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</si>
  <si>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</si>
  <si>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</si>
  <si>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</si>
  <si>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</si>
  <si>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</si>
  <si>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</si>
  <si>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</si>
  <si>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</si>
  <si>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</si>
  <si>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</si>
  <si>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</si>
  <si>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</si>
  <si>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</si>
  <si>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</si>
  <si>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</si>
  <si>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</si>
  <si>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</si>
  <si>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</si>
  <si>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</si>
  <si>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</si>
  <si>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</si>
  <si>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</si>
  <si>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</si>
  <si>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</si>
  <si>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</si>
  <si>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</si>
  <si>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</si>
  <si>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</si>
  <si>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</si>
  <si>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</si>
  <si>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</si>
  <si>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</si>
  <si>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</si>
  <si>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</si>
  <si>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</si>
  <si>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</si>
  <si>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</si>
  <si>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</si>
  <si>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</si>
  <si>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</si>
  <si>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</si>
  <si>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</si>
  <si>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</si>
  <si>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</si>
  <si>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</si>
  <si>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</si>
  <si>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</si>
  <si>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</si>
  <si>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</si>
  <si>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</si>
  <si>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</si>
  <si>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</si>
  <si>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</si>
  <si>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</si>
  <si>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</si>
  <si>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</si>
  <si>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</si>
  <si>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</si>
  <si>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</si>
  <si>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</si>
  <si>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</si>
  <si>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</si>
  <si>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</si>
  <si>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</si>
  <si>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</si>
  <si>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</si>
  <si>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</si>
  <si>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</si>
  <si>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</si>
  <si>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</si>
  <si>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</si>
  <si>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</si>
  <si>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</si>
  <si>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</si>
  <si>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</si>
  <si>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</si>
  <si>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</si>
  <si>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</si>
  <si>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</si>
  <si>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</si>
  <si>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</si>
  <si>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</si>
  <si>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</si>
  <si>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</si>
  <si>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</si>
  <si>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</si>
  <si>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</si>
  <si>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</si>
  <si>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</si>
  <si>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</si>
  <si>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</si>
  <si>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</si>
  <si>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</si>
  <si>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</si>
  <si>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</si>
  <si>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</si>
  <si>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</si>
  <si>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</si>
  <si>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</si>
  <si>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</si>
  <si>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</si>
  <si>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</si>
  <si>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</si>
  <si>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</si>
  <si>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</si>
  <si>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</si>
  <si>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</si>
  <si>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</si>
  <si>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</si>
  <si>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</si>
  <si>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</si>
  <si>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</si>
  <si>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</si>
  <si>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</si>
  <si>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</si>
  <si>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</si>
  <si>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</si>
  <si>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</si>
  <si>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</si>
  <si>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</si>
  <si>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</si>
  <si>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</si>
  <si>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</si>
  <si>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</si>
  <si>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</si>
  <si>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</si>
  <si>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</si>
  <si>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</si>
  <si>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</si>
  <si>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</si>
  <si>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</si>
  <si>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</si>
  <si>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</si>
  <si>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</si>
  <si>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</si>
  <si>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</si>
  <si>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</si>
  <si>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</si>
  <si>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</si>
  <si>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</si>
  <si>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</si>
  <si>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</si>
  <si>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</si>
  <si>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</si>
  <si>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</si>
  <si>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</si>
  <si>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</si>
  <si>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</si>
  <si>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</si>
  <si>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</si>
  <si>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</si>
  <si>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</si>
  <si>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</si>
  <si>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</si>
  <si>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</si>
  <si>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</si>
  <si>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</si>
  <si>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</si>
  <si>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</si>
  <si>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</si>
  <si>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</si>
  <si>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</si>
  <si>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</si>
  <si>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</si>
  <si>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</si>
  <si>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</si>
  <si>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</si>
  <si>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</si>
  <si>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</si>
  <si>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</si>
  <si>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</si>
  <si>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</si>
  <si>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</si>
  <si>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</si>
  <si>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</si>
  <si>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</si>
  <si>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</si>
  <si>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</si>
  <si>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</si>
  <si>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</si>
  <si>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</si>
  <si>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</si>
  <si>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</si>
  <si>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</si>
  <si>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</si>
  <si>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</si>
  <si>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</si>
  <si>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</si>
  <si>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</si>
  <si>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</si>
  <si>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</si>
  <si>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</si>
  <si>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</si>
  <si>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</si>
  <si>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</si>
  <si>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</si>
  <si>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</si>
  <si>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</si>
  <si>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</si>
  <si>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</si>
  <si>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</si>
  <si>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</si>
  <si>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</si>
  <si>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</si>
  <si>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</si>
  <si>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</si>
  <si>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</si>
  <si>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</si>
  <si>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</si>
  <si>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</si>
  <si>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</si>
  <si>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</si>
  <si>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</si>
  <si>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</si>
  <si>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</si>
  <si>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</si>
  <si>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</si>
  <si>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</si>
  <si>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</si>
  <si>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</si>
  <si>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</si>
  <si>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</si>
  <si>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</si>
  <si>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</si>
  <si>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</si>
  <si>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</si>
  <si>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</si>
  <si>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</si>
  <si>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</si>
  <si>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</si>
  <si>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</si>
  <si>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</si>
  <si>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</si>
  <si>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</si>
  <si>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</si>
  <si>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</si>
  <si>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</si>
  <si>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</si>
  <si>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</si>
  <si>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</si>
  <si>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</si>
  <si>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</si>
  <si>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</si>
  <si>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</si>
  <si>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</si>
  <si>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</si>
  <si>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</si>
  <si>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</si>
  <si>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</si>
  <si>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</si>
  <si>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</si>
  <si>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</si>
  <si>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</si>
  <si>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</si>
  <si>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</si>
  <si>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</si>
  <si>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</si>
  <si>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</si>
  <si>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</si>
  <si>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</si>
  <si>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</si>
  <si>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</si>
  <si>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</si>
  <si>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</si>
  <si>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</si>
  <si>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</si>
  <si>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</si>
  <si>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</si>
  <si>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</si>
  <si>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</si>
  <si>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</si>
  <si>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</si>
  <si>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</si>
  <si>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</si>
  <si>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</si>
  <si>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</si>
  <si>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</si>
  <si>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</si>
  <si>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</si>
  <si>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</si>
  <si>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</si>
  <si>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</si>
  <si>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</si>
  <si>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</si>
  <si>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</si>
  <si>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</si>
  <si>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</si>
  <si>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</si>
  <si>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</si>
  <si>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</si>
  <si>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</si>
  <si>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</si>
  <si>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</si>
  <si>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</si>
  <si>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</si>
  <si>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</si>
  <si>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</si>
  <si>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</si>
  <si>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</si>
  <si>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</si>
  <si>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</si>
  <si>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</si>
  <si>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</si>
  <si>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</si>
  <si>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</si>
  <si>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</si>
  <si>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</si>
  <si>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</si>
  <si>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</si>
  <si>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</si>
  <si>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</si>
  <si>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</si>
  <si>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</si>
  <si>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</si>
  <si>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</si>
  <si>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</si>
  <si>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</si>
  <si>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</si>
  <si>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</si>
  <si>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</si>
  <si>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</si>
  <si>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</si>
  <si>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</si>
  <si>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</si>
  <si>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</si>
  <si>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</si>
  <si>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</si>
  <si>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</si>
  <si>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</si>
  <si>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</si>
  <si>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</si>
  <si>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</si>
  <si>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</si>
  <si>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</si>
  <si>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</si>
  <si>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</si>
  <si>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</si>
  <si>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</si>
  <si>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</si>
  <si>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</si>
  <si>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</si>
  <si>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</si>
  <si>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</si>
  <si>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</si>
  <si>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</si>
  <si>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</si>
  <si>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</si>
  <si>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</si>
  <si>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</si>
  <si>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</si>
  <si>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</si>
  <si>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</si>
  <si>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</si>
  <si>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</si>
  <si>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</si>
  <si>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</si>
  <si>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</si>
  <si>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</si>
  <si>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</si>
  <si>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</si>
  <si>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</si>
  <si>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</si>
  <si>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</si>
  <si>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</si>
  <si>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</si>
  <si>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</si>
  <si>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</si>
  <si>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</si>
  <si>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</si>
  <si>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</si>
  <si>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</si>
  <si>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</si>
  <si>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</si>
  <si>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</si>
  <si>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</si>
  <si>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</si>
  <si>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</si>
  <si>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</si>
  <si>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</si>
  <si>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</si>
  <si>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</si>
  <si>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</si>
  <si>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</si>
  <si>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</si>
  <si>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</si>
  <si>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</si>
  <si>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</si>
  <si>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</si>
  <si>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</si>
  <si>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</si>
  <si>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</si>
  <si>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</si>
  <si>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</si>
  <si>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</si>
  <si>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</si>
  <si>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</si>
  <si>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</si>
  <si>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</si>
  <si>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</si>
  <si>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</si>
  <si>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</si>
  <si>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</si>
  <si>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</si>
  <si>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</si>
  <si>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</si>
  <si>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</si>
  <si>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</si>
  <si>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</si>
  <si>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</si>
  <si>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</si>
  <si>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</si>
  <si>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</si>
  <si>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</si>
  <si>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</si>
  <si>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</si>
  <si>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</si>
  <si>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</si>
  <si>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</si>
  <si>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</si>
  <si>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</si>
  <si>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</si>
  <si>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</si>
  <si>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</si>
  <si>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</si>
  <si>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</si>
  <si>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</si>
  <si>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</si>
  <si>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</si>
  <si>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</si>
  <si>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</si>
  <si>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</si>
  <si>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</si>
  <si>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</si>
  <si>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</si>
  <si>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</si>
  <si>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</si>
  <si>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</si>
  <si>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</si>
  <si>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</si>
  <si>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</si>
  <si>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</si>
  <si>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</si>
  <si>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</si>
  <si>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</si>
  <si>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</si>
  <si>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</si>
  <si>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</si>
  <si>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</si>
  <si>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</si>
  <si>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</si>
  <si>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</si>
  <si>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</si>
  <si>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</si>
  <si>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</si>
  <si>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</si>
  <si>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</si>
  <si>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</si>
  <si>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</si>
  <si>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</si>
  <si>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</si>
  <si>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</si>
  <si>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</si>
  <si>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</si>
  <si>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</si>
  <si>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</si>
  <si>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</si>
  <si>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</si>
  <si>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</si>
  <si>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</si>
  <si>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</si>
  <si>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</si>
  <si>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</si>
  <si>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</si>
  <si>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</si>
  <si>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</si>
  <si>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</si>
  <si>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</si>
  <si>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</si>
  <si>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</si>
  <si>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</si>
  <si>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</si>
  <si>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</si>
  <si>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</si>
  <si>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</si>
  <si>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</si>
  <si>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</si>
  <si>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</si>
  <si>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</si>
  <si>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</si>
  <si>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</si>
  <si>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</si>
  <si>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</si>
  <si>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</si>
  <si>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</si>
  <si>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</si>
  <si>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</si>
  <si>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</si>
  <si>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</si>
  <si>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</si>
  <si>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</si>
  <si>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</si>
  <si>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</si>
  <si>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</si>
  <si>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</si>
  <si>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</si>
  <si>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</si>
  <si>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</si>
  <si>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</si>
  <si>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</si>
  <si>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</si>
  <si>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</si>
  <si>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</si>
  <si>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</si>
  <si>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</si>
  <si>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</si>
  <si>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</si>
  <si>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</si>
  <si>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</si>
  <si>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</si>
  <si>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</si>
  <si>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</si>
  <si>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</si>
  <si>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</si>
  <si>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</si>
  <si>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</si>
  <si>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</si>
  <si>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</si>
  <si>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</si>
  <si>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</si>
  <si>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</si>
  <si>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</si>
  <si>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</si>
  <si>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</si>
  <si>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</si>
  <si>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</si>
  <si>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</si>
  <si>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</si>
  <si>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</si>
  <si>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</si>
  <si>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</si>
  <si>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</si>
  <si>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</si>
  <si>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</si>
  <si>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</si>
  <si>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</si>
  <si>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</si>
  <si>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</si>
  <si>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</si>
  <si>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</si>
  <si>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</si>
  <si>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</si>
  <si>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</si>
  <si>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</si>
  <si>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</si>
  <si>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</si>
  <si>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</si>
  <si>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</si>
  <si>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</si>
  <si>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</si>
  <si>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</si>
  <si>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</si>
  <si>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</si>
  <si>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</si>
  <si>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</si>
  <si>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</si>
  <si>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</si>
  <si>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</si>
  <si>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</si>
  <si>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</si>
  <si>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</si>
  <si>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</si>
  <si>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</si>
  <si>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</si>
  <si>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</si>
  <si>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</si>
  <si>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</si>
  <si>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</si>
  <si>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</si>
  <si>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</si>
  <si>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</si>
  <si>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</si>
  <si>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</si>
  <si>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</si>
  <si>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</si>
  <si>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</si>
  <si>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</si>
  <si>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</si>
  <si>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</si>
  <si>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</si>
  <si>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</si>
  <si>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</si>
  <si>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</si>
  <si>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</si>
  <si>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</si>
  <si>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</si>
  <si>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</si>
  <si>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</si>
  <si>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</si>
  <si>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</si>
  <si>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</si>
  <si>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</si>
  <si>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</si>
  <si>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</si>
  <si>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</si>
  <si>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</si>
  <si>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</si>
  <si>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</si>
  <si>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</si>
  <si>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</si>
  <si>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</si>
  <si>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</si>
  <si>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</si>
  <si>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</si>
  <si>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</si>
  <si>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</si>
  <si>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</si>
  <si>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</si>
  <si>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</si>
  <si>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</si>
  <si>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</si>
  <si>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</si>
  <si>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</si>
  <si>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</si>
  <si>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</si>
  <si>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</si>
  <si>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</si>
  <si>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</si>
  <si>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</si>
  <si>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</si>
  <si>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</si>
  <si>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</si>
  <si>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</si>
  <si>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</si>
  <si>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</si>
  <si>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</si>
  <si>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</si>
  <si>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</si>
  <si>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</si>
  <si>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</si>
  <si>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</si>
  <si>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</si>
  <si>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</si>
  <si>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</si>
  <si>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</si>
  <si>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</si>
  <si>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</si>
  <si>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</si>
  <si>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</si>
  <si>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</si>
  <si>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</si>
  <si>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</si>
  <si>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</si>
  <si>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</si>
  <si>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</si>
  <si>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</si>
  <si>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</si>
  <si>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</si>
  <si>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</si>
  <si>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</si>
  <si>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</si>
  <si>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</si>
  <si>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</si>
  <si>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</si>
  <si>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</si>
  <si>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</si>
  <si>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</si>
  <si>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</si>
  <si>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</si>
  <si>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</si>
  <si>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</si>
  <si>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</si>
  <si>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</si>
  <si>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</si>
  <si>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</si>
  <si>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</si>
  <si>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</si>
  <si>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</si>
  <si>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</si>
  <si>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</si>
  <si>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</si>
  <si>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</si>
  <si>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</si>
  <si>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</si>
  <si>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</si>
  <si>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</si>
  <si>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</si>
  <si>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</si>
  <si>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</si>
  <si>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</si>
  <si>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</si>
  <si>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</si>
  <si>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</si>
  <si>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</si>
  <si>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</si>
  <si>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</si>
  <si>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</si>
  <si>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</si>
  <si>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</si>
  <si>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</si>
  <si>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</si>
  <si>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</si>
  <si>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</si>
  <si>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</si>
  <si>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</si>
  <si>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</si>
  <si>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</si>
  <si>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</si>
  <si>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</si>
  <si>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</si>
  <si>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</si>
  <si>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</si>
  <si>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</si>
  <si>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</si>
  <si>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</si>
  <si>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</si>
  <si>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</si>
  <si>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</si>
  <si>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</si>
  <si>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</si>
  <si>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</si>
  <si>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</si>
  <si>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</si>
  <si>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</si>
  <si>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</si>
  <si>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</si>
  <si>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</si>
  <si>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</si>
  <si>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</si>
  <si>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</si>
  <si>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</si>
  <si>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</si>
  <si>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</si>
  <si>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</si>
  <si>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</si>
  <si>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</si>
  <si>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</si>
  <si>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</si>
  <si>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</si>
  <si>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</si>
  <si>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</si>
  <si>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</si>
  <si>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</si>
  <si>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</si>
  <si>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</si>
  <si>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</si>
  <si>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</si>
  <si>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</si>
  <si>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</si>
  <si>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</si>
  <si>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</si>
  <si>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</si>
  <si>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</si>
  <si>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</si>
  <si>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</si>
  <si>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</si>
  <si>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</si>
  <si>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</si>
  <si>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</si>
  <si>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</si>
  <si>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</si>
  <si>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</si>
  <si>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</si>
  <si>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</si>
  <si>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</si>
  <si>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</si>
  <si>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</si>
  <si>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</si>
  <si>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</si>
  <si>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</si>
  <si>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</si>
  <si>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</si>
  <si>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</si>
  <si>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</si>
  <si>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</si>
  <si>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</si>
  <si>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</si>
  <si>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</si>
  <si>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</si>
  <si>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</si>
  <si>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</si>
  <si>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</si>
  <si>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</si>
  <si>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</si>
  <si>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</si>
  <si>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</si>
  <si>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</si>
  <si>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</si>
  <si>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</si>
  <si>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</si>
  <si>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</si>
  <si>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</si>
  <si>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</si>
  <si>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</si>
  <si>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</si>
  <si>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</si>
  <si>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</si>
  <si>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</si>
  <si>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</si>
  <si>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</si>
  <si>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</si>
  <si>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</si>
  <si>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</si>
  <si>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</si>
  <si>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</si>
  <si>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</si>
  <si>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</si>
  <si>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</si>
  <si>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</si>
  <si>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</si>
  <si>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</si>
  <si>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</si>
  <si>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</si>
  <si>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</si>
  <si>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</si>
  <si>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</si>
  <si>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</si>
  <si>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</si>
  <si>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</si>
  <si>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</si>
  <si>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</si>
  <si>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</si>
  <si>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</si>
  <si>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</si>
  <si>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</si>
  <si>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</si>
  <si>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</si>
  <si>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</si>
  <si>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</si>
  <si>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</si>
  <si>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</si>
  <si>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</si>
  <si>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</si>
  <si>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</si>
  <si>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</si>
  <si>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</si>
  <si>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</si>
  <si>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</si>
  <si>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</si>
  <si>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</si>
  <si>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</si>
  <si>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</si>
  <si>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</si>
  <si>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</si>
  <si>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</si>
  <si>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</si>
  <si>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</si>
  <si>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</si>
  <si>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</si>
  <si>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</si>
  <si>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</si>
  <si>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</si>
  <si>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</si>
  <si>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</si>
  <si>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</si>
  <si>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</si>
  <si>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</si>
  <si>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</si>
  <si>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</si>
  <si>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</si>
  <si>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</si>
  <si>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</si>
  <si>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</si>
  <si>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</si>
  <si>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</si>
  <si>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</si>
  <si>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</si>
  <si>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</si>
  <si>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</si>
  <si>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</si>
  <si>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</si>
  <si>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</si>
  <si>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</si>
  <si>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</si>
  <si>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</si>
  <si>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</si>
  <si>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</si>
  <si>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</si>
  <si>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</si>
  <si>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</si>
  <si>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</si>
  <si>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</si>
  <si>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</si>
  <si>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</si>
  <si>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</si>
  <si>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</si>
  <si>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</si>
  <si>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</si>
  <si>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</si>
  <si>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</si>
  <si>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</si>
  <si>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</si>
  <si>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</si>
  <si>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</si>
  <si>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</si>
  <si>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</si>
  <si>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</si>
  <si>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</si>
  <si>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</si>
  <si>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</si>
  <si>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</si>
  <si>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</si>
  <si>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</si>
  <si>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</si>
  <si>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</si>
  <si>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</si>
  <si>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</si>
  <si>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</si>
  <si>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</si>
  <si>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</si>
  <si>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</si>
  <si>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</si>
  <si>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</si>
  <si>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</si>
  <si>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</si>
  <si>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</si>
  <si>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</si>
  <si>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</si>
  <si>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</si>
  <si>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</si>
  <si>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</si>
  <si>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</si>
  <si>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</si>
  <si>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</si>
  <si>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</si>
  <si>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</si>
  <si>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</si>
  <si>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</si>
  <si>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</si>
  <si>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</si>
  <si>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</si>
  <si>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</si>
  <si>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</si>
  <si>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</si>
  <si>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</si>
  <si>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</si>
  <si>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</si>
  <si>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</si>
  <si>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</si>
  <si>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</si>
  <si>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</si>
  <si>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</si>
  <si>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</si>
  <si>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</si>
  <si>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</si>
  <si>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</si>
  <si>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</si>
  <si>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</si>
  <si>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</si>
  <si>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</si>
  <si>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</si>
  <si>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</si>
  <si>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</si>
  <si>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</si>
  <si>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</si>
  <si>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</si>
  <si>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</si>
  <si>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</si>
  <si>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</si>
  <si>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</si>
  <si>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</si>
  <si>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</si>
  <si>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</si>
  <si>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</si>
  <si>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</si>
  <si>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</si>
  <si>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</si>
  <si>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</si>
  <si>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</si>
  <si>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</si>
  <si>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</si>
  <si>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</si>
  <si>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</si>
  <si>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</si>
  <si>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</si>
  <si>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</si>
  <si>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</si>
  <si>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</si>
  <si>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</si>
  <si>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</si>
  <si>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</si>
  <si>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</si>
  <si>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</si>
  <si>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</si>
  <si>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</si>
  <si>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</si>
  <si>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</si>
  <si>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</si>
  <si>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</si>
  <si>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</si>
  <si>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</si>
  <si>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</si>
  <si>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</si>
  <si>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</si>
  <si>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</si>
  <si>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</si>
  <si>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</si>
  <si>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</si>
  <si>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</si>
  <si>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</si>
  <si>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</si>
  <si>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</si>
  <si>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</si>
  <si>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</si>
  <si>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</si>
  <si>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</si>
  <si>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</si>
  <si>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</si>
  <si>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</si>
  <si>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</si>
  <si>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</si>
  <si>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</si>
  <si>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</si>
  <si>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</si>
  <si>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</si>
  <si>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</si>
  <si>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</si>
  <si>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</si>
  <si>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</si>
  <si>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</si>
  <si>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</si>
  <si>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</si>
  <si>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</si>
  <si>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</si>
  <si>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</si>
  <si>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</si>
  <si>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</si>
  <si>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</si>
  <si>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</si>
  <si>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</si>
  <si>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</si>
  <si>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</si>
  <si>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</si>
  <si>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</si>
  <si>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</si>
  <si>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</si>
  <si>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</si>
  <si>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</si>
  <si>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</si>
  <si>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</si>
  <si>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</si>
  <si>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</si>
  <si>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</si>
  <si>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</si>
  <si>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</si>
  <si>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</si>
  <si>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</si>
  <si>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</si>
  <si>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</si>
  <si>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</si>
  <si>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</si>
  <si>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</si>
  <si>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</si>
  <si>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</si>
  <si>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</si>
  <si>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</si>
  <si>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</si>
  <si>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</si>
  <si>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</si>
  <si>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</si>
  <si>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</si>
  <si>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</si>
  <si>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</si>
  <si>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</si>
  <si>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</si>
  <si>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</si>
  <si>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</si>
  <si>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</si>
  <si>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</si>
  <si>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</si>
  <si>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</si>
  <si>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</si>
  <si>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</si>
  <si>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</si>
  <si>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</si>
  <si>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</si>
  <si>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</si>
  <si>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</si>
  <si>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</si>
  <si>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</si>
  <si>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</si>
  <si>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</si>
  <si>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</si>
  <si>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</si>
  <si>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</si>
  <si>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</si>
  <si>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</si>
  <si>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</si>
  <si>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</si>
  <si>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</si>
  <si>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</si>
  <si>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</si>
  <si>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</si>
  <si>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</si>
  <si>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</si>
  <si>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</si>
  <si>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</si>
  <si>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</si>
  <si>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</si>
  <si>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</si>
  <si>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</si>
  <si>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</si>
  <si>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</si>
  <si>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</si>
  <si>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</si>
  <si>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</si>
  <si>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</si>
  <si>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</si>
  <si>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</si>
  <si>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</si>
  <si>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</si>
  <si>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</si>
  <si>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</si>
  <si>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</si>
  <si>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</si>
  <si>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</si>
  <si>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</si>
  <si>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</si>
  <si>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</si>
  <si>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</si>
  <si>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</si>
  <si>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</si>
  <si>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</si>
  <si>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</si>
  <si>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</si>
  <si>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</si>
  <si>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</si>
  <si>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</si>
  <si>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</si>
  <si>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</si>
  <si>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</si>
  <si>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</si>
  <si>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</si>
  <si>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</si>
  <si>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</si>
  <si>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</si>
  <si>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</si>
  <si>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</si>
  <si>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</si>
  <si>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</si>
  <si>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</si>
  <si>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</si>
  <si>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</si>
  <si>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</si>
  <si>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</si>
  <si>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</si>
  <si>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</si>
  <si>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</si>
  <si>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</si>
  <si>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</si>
  <si>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</si>
  <si>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</si>
  <si>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</si>
  <si>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</si>
  <si>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</si>
  <si>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</si>
  <si>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</si>
  <si>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</si>
  <si>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</si>
  <si>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</si>
  <si>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</si>
  <si>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</si>
  <si>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</si>
  <si>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</si>
  <si>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</si>
  <si>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</si>
  <si>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</si>
  <si>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</si>
  <si>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</si>
  <si>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</si>
  <si>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</si>
  <si>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</si>
  <si>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</si>
  <si>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</si>
  <si>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</si>
  <si>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</si>
  <si>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</si>
  <si>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</si>
  <si>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</si>
  <si>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</si>
  <si>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</si>
  <si>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</si>
  <si>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</si>
  <si>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</si>
  <si>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</si>
  <si>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</si>
  <si>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</si>
  <si>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</si>
  <si>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</si>
  <si>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</si>
  <si>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</si>
  <si>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</si>
  <si>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</si>
  <si>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</si>
  <si>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</si>
  <si>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</si>
  <si>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</si>
  <si>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</si>
  <si>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</si>
  <si>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</si>
  <si>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</si>
  <si>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</si>
  <si>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</si>
  <si>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</si>
  <si>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</si>
  <si>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</si>
  <si>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</si>
  <si>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</si>
  <si>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</si>
  <si>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</si>
  <si>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</si>
  <si>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</si>
  <si>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</si>
  <si>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</si>
  <si>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</si>
  <si>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</si>
  <si>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</si>
  <si>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</si>
  <si>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</si>
  <si>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</si>
  <si>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</si>
  <si>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</si>
  <si>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</si>
  <si>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</si>
  <si>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</si>
  <si>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</si>
  <si>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</si>
  <si>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</si>
  <si>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</si>
  <si>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</si>
  <si>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</si>
  <si>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</si>
  <si>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</si>
  <si>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</si>
  <si>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</si>
  <si>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</si>
  <si>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</si>
  <si>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</si>
  <si>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</si>
  <si>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</si>
  <si>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</si>
  <si>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</si>
  <si>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</si>
  <si>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</si>
  <si>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</si>
  <si>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</si>
  <si>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</si>
  <si>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</si>
  <si>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</si>
  <si>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</si>
  <si>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</si>
  <si>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</si>
  <si>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</si>
  <si>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</si>
  <si>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</si>
  <si>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</si>
  <si>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</si>
  <si>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</si>
  <si>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</si>
  <si>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</si>
  <si>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</si>
  <si>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</si>
  <si>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</si>
  <si>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</si>
  <si>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</si>
  <si>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</si>
  <si>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</si>
  <si>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</si>
  <si>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</si>
  <si>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</si>
  <si>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</si>
  <si>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</si>
  <si>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</si>
  <si>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</si>
  <si>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</si>
  <si>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</si>
  <si>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</si>
  <si>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</si>
  <si>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</si>
  <si>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</si>
  <si>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</si>
  <si>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</si>
  <si>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</si>
  <si>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</si>
  <si>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</si>
  <si>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</si>
  <si>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</si>
  <si>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</si>
  <si>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</si>
  <si>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</si>
  <si>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</si>
  <si>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</si>
  <si>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</si>
  <si>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</si>
  <si>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</si>
  <si>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</si>
  <si>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</si>
  <si>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</si>
  <si>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</si>
  <si>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</si>
  <si>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</si>
  <si>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</si>
  <si>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</si>
  <si>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</si>
  <si>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</si>
  <si>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</si>
  <si>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</si>
  <si>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</si>
  <si>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</si>
  <si>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</si>
  <si>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</si>
  <si>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</si>
  <si>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</si>
  <si>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</si>
  <si>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</si>
  <si>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</si>
  <si>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</si>
  <si>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</si>
  <si>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</si>
  <si>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</si>
  <si>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</si>
  <si>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</si>
  <si>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</si>
  <si>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</si>
  <si>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</si>
  <si>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</si>
  <si>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</si>
  <si>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</si>
  <si>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</si>
  <si>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</si>
  <si>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</si>
  <si>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</si>
  <si>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</si>
  <si>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</si>
  <si>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</si>
  <si>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</si>
  <si>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</si>
  <si>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</si>
  <si>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</si>
  <si>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</si>
  <si>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</si>
  <si>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</si>
  <si>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</si>
  <si>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</si>
  <si>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</si>
  <si>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</si>
  <si>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</si>
  <si>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</si>
  <si>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</si>
  <si>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</si>
  <si>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</si>
  <si>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</si>
  <si>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</si>
  <si>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</si>
  <si>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</si>
  <si>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</si>
  <si>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</si>
  <si>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</si>
  <si>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</si>
  <si>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</si>
  <si>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</si>
  <si>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</si>
  <si>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</si>
  <si>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</si>
  <si>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</si>
  <si>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</si>
  <si>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</si>
  <si>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</si>
  <si>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</si>
  <si>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</si>
  <si>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</si>
  <si>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</si>
  <si>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</si>
  <si>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</si>
  <si>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</si>
  <si>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</si>
  <si>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</si>
  <si>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</si>
  <si>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</si>
  <si>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</si>
  <si>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</si>
  <si>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</si>
  <si>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</si>
  <si>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</si>
  <si>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</si>
  <si>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</si>
  <si>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</si>
  <si>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</si>
  <si>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</si>
  <si>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</si>
  <si>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</si>
  <si>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</si>
  <si>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</si>
  <si>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</si>
  <si>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</si>
  <si>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</si>
  <si>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</si>
  <si>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</si>
  <si>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</si>
  <si>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</si>
  <si>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</si>
  <si>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</si>
  <si>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</si>
  <si>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</si>
  <si>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</si>
  <si>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</si>
  <si>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</si>
  <si>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</si>
  <si>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</si>
  <si>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</si>
  <si>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</si>
  <si>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</si>
  <si>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</si>
  <si>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</si>
  <si>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</si>
  <si>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</si>
  <si>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</si>
  <si>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</si>
  <si>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</si>
  <si>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</si>
  <si>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</si>
  <si>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</si>
  <si>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</si>
  <si>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</si>
  <si>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</si>
  <si>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</si>
  <si>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</si>
  <si>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</si>
  <si>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</si>
  <si>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</si>
  <si>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</si>
  <si>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</si>
  <si>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</si>
  <si>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</si>
  <si>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</si>
  <si>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</si>
  <si>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</si>
  <si>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</si>
  <si>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</si>
  <si>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</si>
  <si>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</si>
  <si>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</si>
  <si>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</si>
  <si>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</si>
  <si>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</si>
  <si>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</si>
  <si>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</si>
  <si>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</si>
  <si>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</si>
  <si>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</si>
  <si>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</si>
  <si>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</si>
  <si>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</si>
  <si>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</si>
  <si>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</si>
  <si>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</si>
  <si>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</si>
  <si>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</si>
  <si>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</si>
  <si>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</si>
  <si>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</si>
  <si>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</si>
  <si>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</si>
  <si>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</si>
  <si>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</si>
  <si>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</si>
  <si>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</si>
  <si>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</si>
  <si>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</si>
  <si>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</si>
  <si>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</si>
  <si>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</si>
  <si>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</si>
  <si>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</si>
  <si>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</si>
  <si>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</si>
  <si>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Average_donation</t>
  </si>
  <si>
    <t>Row Labels</t>
  </si>
  <si>
    <t>Grand Total</t>
  </si>
  <si>
    <t>(All)</t>
  </si>
  <si>
    <t>Count of state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</si>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</sst>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FBFFAE"/>
        </patternFill>
      </fill>
    </dxf>
    <dxf>
      <fill>
        <patternFill>
          <bgColor theme="0" tint="-0.34998626667073579"/>
        </patternFill>
      </fill>
    </dxf>
    <dxf>
      <border>
        <vertical/>
        <horizontal/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BFF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[StarterBook.xlsx]Sub_categorywise_outcome!PivotTable3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Sub-category wise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Sub_categorywise_outcome!$B$4:$B$5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Sub_categorywise_outcome!$A$6:$A$47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Sub_categorywise_outcome!$B$6:$B$47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36-3748-836A-E7579D867768}"/>
            </c:ext>
          </c:extLst>
        </c:ser>
        <c:ser>
          <c:idx val="1"/>
          <c:order val="1"/>
          <c:tx>
            <c:strRef>
              <c:f>Sub_categorywise_outcome!$C$4:$C$5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Sub_categorywise_outcome!$A$6:$A$47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Sub_categorywise_outcome!$C$6:$C$47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36-3748-836A-E7579D867768}"/>
            </c:ext>
          </c:extLst>
        </c:ser>
        <c:ser>
          <c:idx val="2"/>
          <c:order val="2"/>
          <c:tx>
            <c:strRef>
              <c:f>Sub_categorywise_outcome!$D$4:$D$5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Sub_categorywise_outcome!$A$6:$A$47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Sub_categorywise_outcome!$D$6:$D$47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36-3748-836A-E7579D867768}"/>
            </c:ext>
          </c:extLst>
        </c:ser>
        <c:ser>
          <c:idx val="3"/>
          <c:order val="3"/>
          <c:tx>
            <c:strRef>
              <c:f>Sub_categorywise_outcome!$E$4:$E$5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Sub_categorywise_outcome!$A$6:$A$47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Sub_categorywise_outcome!$E$6:$E$47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36-3748-836A-E7579D867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4333599"/>
        <c:axId val="774015983"/>
      </c:barChart>
      <c:catAx>
        <c:axId val="774333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015983"/>
        <c:crosses val="autoZero"/>
        <c:auto val="1"/>
        <c:lblAlgn val="ctr"/>
        <c:lblOffset val="100"/>
        <c:noMultiLvlLbl val="0"/>
      </c:catAx>
      <c:valAx>
        <c:axId val="77401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No.</a:t>
                </a:r>
                <a:r>
                  <a:rPr lang="en-US" b="1" baseline="0"/>
                  <a:t> of projects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3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[StarterBook.xlsx]Category_wise_outcome!PivotTable2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Category-wise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>
              <a:alpha val="83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Category_wise_outcome!$B$3:$B$4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Category_wise_outcome!$A$5:$A$14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Category_wise_outcome!$B$5:$B$14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6-2641-B224-30064BEA1B22}"/>
            </c:ext>
          </c:extLst>
        </c:ser>
        <c:ser>
          <c:idx val="1"/>
          <c:order val="1"/>
          <c:tx>
            <c:strRef>
              <c:f>Category_wise_outcome!$C$3:$C$4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>
                <a:alpha val="83000"/>
              </a:srgbClr>
            </a:solidFill>
            <a:ln>
              <a:noFill/>
            </a:ln>
            <a:effectLst/>
          </c:spPr>
          <c:invertIfNegative val="0"/>
          <c:cat>
            <c:strRef>
              <c:f>Category_wise_outcome!$A$5:$A$14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Category_wise_outcome!$C$5:$C$14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46-2641-B224-30064BEA1B22}"/>
            </c:ext>
          </c:extLst>
        </c:ser>
        <c:ser>
          <c:idx val="2"/>
          <c:order val="2"/>
          <c:tx>
            <c:strRef>
              <c:f>Category_wise_outcome!$D$3:$D$4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Category_wise_outcome!$A$5:$A$14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Category_wise_outcome!$D$5:$D$14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46-2641-B224-30064BEA1B22}"/>
            </c:ext>
          </c:extLst>
        </c:ser>
        <c:ser>
          <c:idx val="3"/>
          <c:order val="3"/>
          <c:tx>
            <c:strRef>
              <c:f>Category_wise_outcome!$E$3:$E$4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Category_wise_outcome!$A$5:$A$14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Category_wise_outcome!$E$5:$E$14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46-2641-B224-30064BEA1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853151"/>
        <c:axId val="779330191"/>
      </c:barChart>
      <c:catAx>
        <c:axId val="740853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330191"/>
        <c:crosses val="autoZero"/>
        <c:auto val="1"/>
        <c:lblAlgn val="ctr"/>
        <c:lblOffset val="100"/>
        <c:noMultiLvlLbl val="0"/>
      </c:catAx>
      <c:valAx>
        <c:axId val="779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No.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85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[StarterBook.xlsx]Yearwise_outcome!PivotTable4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Time</a:t>
            </a:r>
            <a:r>
              <a:rPr lang="en-US" b="1" baseline="0"/>
              <a:t> based outcome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Yearwise_outcome!$B$4:$B$5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Yearwise_outcome!$A$6:$A$18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Yearwise_outcome!$B$6:$B$18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B-E541-A1EC-BFDD0EAB9D7E}"/>
            </c:ext>
          </c:extLst>
        </c:ser>
        <c:ser>
          <c:idx val="1"/>
          <c:order val="1"/>
          <c:tx>
            <c:strRef>
              <c:f>Yearwise_outcome!$C$4:$C$5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Yearwise_outcome!$A$6:$A$18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Yearwise_outcome!$C$6:$C$18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1E6-8E4D-8387-9D6FBE3192E5}"/>
            </c:ext>
          </c:extLst>
        </c:ser>
        <c:ser>
          <c:idx val="2"/>
          <c:order val="2"/>
          <c:tx>
            <c:strRef>
              <c:f>Yearwise_outcome!$D$4:$D$5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Yearwise_outcome!$A$6:$A$18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Yearwise_outcome!$D$6:$D$18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1E6-8E4D-8387-9D6FBE319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5828159"/>
        <c:axId val="773938239"/>
      </c:lineChart>
      <c:catAx>
        <c:axId val="805828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38239"/>
        <c:crosses val="autoZero"/>
        <c:auto val="1"/>
        <c:lblAlgn val="ctr"/>
        <c:lblOffset val="100"/>
        <c:noMultiLvlLbl val="0"/>
      </c:catAx>
      <c:valAx>
        <c:axId val="773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No.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82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2-5D43-8510-1E48D701E0A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2-5D43-8510-1E48D701E0A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2-5D43-8510-1E48D701E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272703"/>
        <c:axId val="55614079"/>
      </c:lineChart>
      <c:catAx>
        <c:axId val="800272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4079"/>
        <c:crosses val="autoZero"/>
        <c:auto val="1"/>
        <c:lblAlgn val="ctr"/>
        <c:lblOffset val="100"/>
        <c:noMultiLvlLbl val="0"/>
      </c:catAx>
      <c:valAx>
        <c:axId val="5561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outcome</a:t>
                </a:r>
              </a:p>
            </c:rich>
          </c:tx>
          <c:layout>
            <c:manualLayout>
              <c:xMode val="edge"/>
              <c:yMode val="edge"/>
              <c:x val="2.1892560964200412E-2"/>
              <c:y val="0.27315507436570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27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12</xdr:row>
      <xdr:rowOff>63500</xdr:rowOff>
    </xdr:from>
    <xdr:to>
      <xdr:col>15</xdr:col>
      <xdr:colOff>571500</xdr:colOff>
      <xdr:row>31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477FE-0B66-5A4B-B1EE-5E8A0808C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1041400</xdr:colOff>
      <xdr:row>15</xdr:row>
      <xdr:rowOff>139700</xdr:rowOff>
    </xdr:from>
    <xdr:to>
      <xdr:col>12</xdr:col>
      <xdr:colOff>558800</xdr:colOff>
      <xdr:row>34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4BB115-210A-E648-A16A-6A2AA3855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133350</xdr:rowOff>
    </xdr:from>
    <xdr:to>
      <xdr:col>11</xdr:col>
      <xdr:colOff>622300</xdr:colOff>
      <xdr:row>18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CB435-EDA3-B34B-909F-C2C67AE1B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1621014</xdr:colOff>
      <xdr:row>12</xdr:row>
      <xdr:rowOff>57150</xdr:rowOff>
    </xdr:from>
    <xdr:to>
      <xdr:col>7</xdr:col>
      <xdr:colOff>76436</xdr:colOff>
      <xdr:row>26</xdr:row>
      <xdr:rowOff>166276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0D7C28-8316-584F-9C3B-E320ED810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meet Singh" refreshedDate="43693.371205208336" createdVersion="6" refreshedVersion="6" minRefreshableVersion="3" recordCount="4115" xr:uid="{C3972548-B441-2848-B224-76A76279E9A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meet Singh" refreshedDate="43693.387503587961" createdVersion="6" refreshedVersion="6" minRefreshableVersion="3" recordCount="4115" xr:uid="{B70E3B95-8C4F-8B40-A0A2-88549090891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E4F67-0E84-1641-918C-87558134B8F3}" name="PivotTable3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B4FCF-6471-EA44-AEC3-F13FD8739168}" name="PivotTable2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4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4DA625-C831-9F42-B1D8-96A50471AC36}" name="PivotTable4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07FF1-A655-B346-BDF8-2B5F72F05FCE}">
  <sheetPr codeName="Sheet3"/>
  <dimension ref="A1:F47"/>
  <sheetViews>
    <sheetView tabSelected="1" workbookViewId="0">
      <selection activeCell="R33" sqref="R3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6" t="s">
        <v>8223</v>
      </c>
      <c r="B1" t="s">
        <v>8362</v>
      </c>
    </row>
    <row r="2" spans="1:6" x14ac:dyDescent="0.2">
      <c r="A2" s="6" t="s">
        <v>8307</v>
      </c>
      <c r="B2" t="s">
        <v>8362</v>
      </c>
    </row>
    <row r="4" spans="1:6" x14ac:dyDescent="0.2">
      <c r="A4" s="6" t="s">
        <v>8363</v>
      </c>
      <c r="B4" s="6" t="s">
        <v>8364</v>
      </c>
    </row>
    <row r="5" spans="1:6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8343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8353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8329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8346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8326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8322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8341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8312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8311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8354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8310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8319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8339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36228-8C82-8B4E-A2E9-4BD41E208A3C}">
  <sheetPr codeName="Sheet2"/>
  <dimension ref="A1:F14"/>
  <sheetViews>
    <sheetView workbookViewId="0">
      <selection activeCell="P25" sqref="P2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.5" customWidth="1"/>
    <col min="6" max="7" width="10" bestFit="1" customWidth="1"/>
  </cols>
  <sheetData>
    <row r="1" spans="1:6" x14ac:dyDescent="0.2">
      <c r="A1" s="6" t="s">
        <v>8223</v>
      </c>
      <c r="B1" t="s">
        <v>8362</v>
      </c>
    </row>
    <row r="3" spans="1:6" x14ac:dyDescent="0.2">
      <c r="A3" s="6" t="s">
        <v>8365</v>
      </c>
      <c r="B3" s="6" t="s">
        <v>8364</v>
      </c>
    </row>
    <row r="4" spans="1:6" x14ac:dyDescent="0.2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7" t="s">
        <v>8309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sortState xmlns:xlrd2="http://schemas.microsoft.com/office/spreadsheetml/2017/richdata2" columnSort="1" ref="A3:F14">
    <sortCondition descending="1" ref="C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85125-49FF-544C-AB07-ABE7D76B0CCE}">
  <sheetPr codeName="Sheet5"/>
  <dimension ref="A1:E18"/>
  <sheetViews>
    <sheetView workbookViewId="0">
      <selection activeCell="H31" sqref="H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8307</v>
      </c>
      <c r="B1" t="s">
        <v>8362</v>
      </c>
    </row>
    <row r="2" spans="1:5" x14ac:dyDescent="0.2">
      <c r="A2" s="6" t="s">
        <v>8380</v>
      </c>
      <c r="B2" t="s">
        <v>8362</v>
      </c>
    </row>
    <row r="4" spans="1:5" x14ac:dyDescent="0.2">
      <c r="A4" s="6" t="s">
        <v>8363</v>
      </c>
      <c r="B4" s="6" t="s">
        <v>8364</v>
      </c>
    </row>
    <row r="5" spans="1:5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7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7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7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7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7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7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7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7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7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7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7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7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7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40710-B6AB-8649-A062-B672BCE9F71D}">
  <sheetPr codeName="Sheet6"/>
  <dimension ref="A1:H13"/>
  <sheetViews>
    <sheetView topLeftCell="A3" zoomScale="216" zoomScaleNormal="216" workbookViewId="0">
      <selection activeCell="H15" sqref="H15"/>
    </sheetView>
  </sheetViews>
  <sheetFormatPr baseColWidth="10" defaultRowHeight="15" x14ac:dyDescent="0.2"/>
  <cols>
    <col min="1" max="1" width="24.83203125" bestFit="1" customWidth="1"/>
    <col min="2" max="2" width="15.1640625" bestFit="1" customWidth="1"/>
    <col min="3" max="3" width="11.83203125" bestFit="1" customWidth="1"/>
    <col min="4" max="4" width="14.33203125" bestFit="1" customWidth="1"/>
    <col min="5" max="5" width="11.5" bestFit="1" customWidth="1"/>
    <col min="6" max="6" width="14.83203125" bestFit="1" customWidth="1"/>
    <col min="7" max="7" width="11.5" bestFit="1" customWidth="1"/>
    <col min="8" max="8" width="14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COUNTIFS(Data!D:D,"&lt;1000 ",Data!F:F,"successful")</f>
        <v>322</v>
      </c>
      <c r="C2">
        <f>COUNTIFS(Data!D:D,"&lt;1000 ",Data!F:F,"failed")</f>
        <v>113</v>
      </c>
      <c r="D2">
        <f>COUNTIFS(Data!D:D,"&lt;1000 ",Data!F:F,"canceled")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8390</v>
      </c>
      <c r="B3">
        <f>COUNTIFS(Data!D:D,"&lt;=4999 ",Data!F:F,"successful")-B2</f>
        <v>932</v>
      </c>
      <c r="C3">
        <f>COUNTIFS(Data!D:D,"&lt;4999 ",Data!F:F,"failed")-C2</f>
        <v>420</v>
      </c>
      <c r="D3">
        <f>COUNTIFS(Data!D:D,"&lt;=4999 ",Data!F:F,"canceled")-D2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">
      <c r="A4" t="s">
        <v>8391</v>
      </c>
      <c r="B4">
        <f>COUNTIFS(Data!D:D,"&lt;=9999 ",Data!F:F,"successful")-SUM(B2:B3)</f>
        <v>381</v>
      </c>
      <c r="C4">
        <f>COUNTIFS(Data!D:D,"&lt;=9999 ",Data!F:F,"failed")-SUM(C2:C3)</f>
        <v>283</v>
      </c>
      <c r="D4">
        <f>COUNTIFS(Data!D:D,"&lt;=9999 ",Data!F:F,"canceled")-SUM(D2:D3)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">
      <c r="A5" t="s">
        <v>8392</v>
      </c>
      <c r="B5">
        <f>COUNTIFS(Data!D:D,"&lt;=14999 ",Data!F:F,"successful")-SUM(B2:B4)</f>
        <v>168</v>
      </c>
      <c r="C5">
        <f>COUNTIFS(Data!D:D,"&lt;=14999 ",Data!F:F,"failed")-SUM(C2:C4)</f>
        <v>144</v>
      </c>
      <c r="D5">
        <f>COUNTIFS(Data!D:D,"&lt;=14999 ",Data!F:F,"canceled")-SUM(D2:D4)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">
      <c r="A6" t="s">
        <v>8393</v>
      </c>
      <c r="B6">
        <f>COUNTIFS(Data!D:D,"&lt;=19999 ",Data!F:F,"successful")-SUM(B2:B5)</f>
        <v>94</v>
      </c>
      <c r="C6">
        <f>COUNTIFS(Data!D:D,"&lt;=19999 ",Data!F:F,"failed")-SUM(C2:C5)</f>
        <v>90</v>
      </c>
      <c r="D6">
        <f>COUNTIFS(Data!D:D,"&lt;=19999 ",Data!F:F,"canceled")-SUM(D2:D5)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8394</v>
      </c>
      <c r="B7">
        <f>COUNTIFS(Data!D:D,"&lt;=24999 ",Data!F:F,"successful")-SUM(B2:B6)</f>
        <v>62</v>
      </c>
      <c r="C7">
        <f>COUNTIFS(Data!D:D,"&lt;=24999 ",Data!F:F,"failed")-SUM(C2:C6)</f>
        <v>72</v>
      </c>
      <c r="D7">
        <f>COUNTIFS(Data!D:D,"&lt;=24999 ",Data!F:F,"canceled")-SUM(D2:D6)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8395</v>
      </c>
      <c r="B8">
        <f>COUNTIFS(Data!D:D,"&lt;=29999 ",Data!F:F,"successful")-SUM(B2:B7)</f>
        <v>55</v>
      </c>
      <c r="C8">
        <f>COUNTIFS(Data!D:D,"&lt;=29999 ",Data!F:F,"failed")-SUM(C2:C7)</f>
        <v>64</v>
      </c>
      <c r="D8">
        <f>COUNTIFS(Data!D:D,"&lt;=29999 ",Data!F:F,"canceled")-SUM(D2:D7)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8396</v>
      </c>
      <c r="B9">
        <f>COUNTIFS(Data!D:D,"&lt;=34999 ",Data!F:F,"successful")-SUM(B2:B8)</f>
        <v>32</v>
      </c>
      <c r="C9">
        <f>COUNTIFS(Data!D:D,"&lt;=34999 ",Data!F:F,"failed")-SUM(C2:C8)</f>
        <v>37</v>
      </c>
      <c r="D9">
        <f>COUNTIFS(Data!D:D,"&lt;=34999 ",Data!F:F,"canceled")-SUM(D2:D8)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8397</v>
      </c>
      <c r="B10">
        <f>COUNTIFS(Data!D:D,"&lt;=39999 ",Data!F:F,"successful")-SUM(B2:B9)</f>
        <v>26</v>
      </c>
      <c r="C10">
        <f>COUNTIFS(Data!D:D,"&lt;=39999 ",Data!F:F,"failed")-SUM(C2:C9)</f>
        <v>22</v>
      </c>
      <c r="D10">
        <f>COUNTIFS(Data!D:D,"&lt;=39999 ",Data!F:F,"canceled")-SUM(D2:D9)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8398</v>
      </c>
      <c r="B11">
        <f>COUNTIFS(Data!D:D,"&lt;=44999 ",Data!F:F,"successful")-SUM(B2:B10)</f>
        <v>21</v>
      </c>
      <c r="C11">
        <f>COUNTIFS(Data!D:D,"&lt;=44999 ",Data!F:F,"failed")-SUM(C2:C10)</f>
        <v>16</v>
      </c>
      <c r="D11">
        <f>COUNTIFS(Data!D:D,"&lt;=44999 ",Data!F:F,"canceled")-SUM(D2:D10)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t="s">
        <v>8399</v>
      </c>
      <c r="B12">
        <f>COUNTIFS(Data!D:D,"&lt;=49999 ",Data!F:F,"successful")-SUM(B2:B11)</f>
        <v>6</v>
      </c>
      <c r="C12">
        <f>COUNTIFS(Data!D:D,"&lt;=49999 ",Data!F:F,"failed")-SUM(C2:C11)</f>
        <v>11</v>
      </c>
      <c r="D12">
        <f>COUNTIFS(Data!D:D,"&lt;=49999 ",Data!F:F,"canceled")-SUM(D2:D11)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8400</v>
      </c>
      <c r="B13">
        <f>COUNTIFS(Data!F:F,"successful")-SUM(B2:B12)</f>
        <v>86</v>
      </c>
      <c r="C13">
        <f>COUNTIFS(Data!F:F,"failed")-SUM(C2:C12)</f>
        <v>258</v>
      </c>
      <c r="D13">
        <f>COUNTIFS(Data!F:F,"canceled")-SUM(D2:D12)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212" zoomScale="93" zoomScaleNormal="93" workbookViewId="0">
      <selection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5.33203125" bestFit="1" customWidth="1"/>
    <col min="17" max="17" width="10.33203125" customWidth="1"/>
    <col min="18" max="18" width="14.5" bestFit="1" customWidth="1"/>
    <col min="19" max="19" width="20.16406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8359</v>
      </c>
      <c r="Q1" s="1" t="s">
        <v>8307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5">
        <f>E2/L2</f>
        <v>63.917582417582416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5">
        <f t="shared" ref="P3:P66" si="1">E3/L3</f>
        <v>185.48101265822785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69.266666666666666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190.55028169014085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93.40425531914893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146.87931034482759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159.82456140350877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291.79333333333335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31.499500000000001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158.68421052631578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80.333333333333329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59.961305925030231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109.78431372549019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147.70731707317074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21.755102040816325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171.84285714285716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41.944444444444443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93.264122807017543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56.136363636363633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199.9009900990099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103.04347826086956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66.346149825783982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57.142857142857146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102.10526315789474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148.96666666666667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169.6056338028169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31.623931623931625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76.45264150943396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320.44943820224717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49.882352941176471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59.464285714285715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193.84090909090909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159.51383399209487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41.68181818181818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150.89861751152074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126.6875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117.51479289940828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117.36121673003802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194.44444444444446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76.865000000000009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56.815789473684212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118.33613445378151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223.48076923076923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28.111111111111111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128.95348837209303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49.316091954022987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221.52173913043478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137.21333333333334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606.82242424242418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43.040092592592593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322.39130434782606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96.708333333333329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35.474531249999998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86.666666666666671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 s="5">
        <f t="shared" ref="P67:P130" si="5">E67/L67</f>
        <v>132.05263157894737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5">
        <f t="shared" si="5"/>
        <v>91.230769230769226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5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5">
        <f t="shared" si="5"/>
        <v>21.194444444444443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5">
        <f t="shared" si="5"/>
        <v>62.327134831460668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5">
        <f t="shared" si="5"/>
        <v>37.411764705882355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5">
        <f t="shared" si="5"/>
        <v>69.71875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5">
        <f t="shared" si="5"/>
        <v>58.170731707317074</v>
      </c>
      <c r="Q74" t="s">
        <v>8309</v>
      </c>
      <c r="R74" t="s">
        <v>8311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5">
        <f t="shared" si="5"/>
        <v>19.471034482758618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5">
        <f t="shared" si="5"/>
        <v>85.957446808510639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5">
        <f t="shared" si="5"/>
        <v>30.666666666666668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5">
        <f t="shared" si="5"/>
        <v>60.384615384615387</v>
      </c>
      <c r="Q79" t="s">
        <v>8309</v>
      </c>
      <c r="R79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5">
        <f t="shared" si="5"/>
        <v>273.82978723404256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5">
        <f t="shared" si="5"/>
        <v>40.005000000000003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5">
        <f t="shared" si="5"/>
        <v>15.76923076923077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5">
        <f t="shared" si="5"/>
        <v>71.714285714285708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5">
        <f t="shared" si="5"/>
        <v>375.76470588235293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5">
        <f t="shared" si="5"/>
        <v>104.6</v>
      </c>
      <c r="Q89" t="s">
        <v>8309</v>
      </c>
      <c r="R89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5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5">
        <f t="shared" si="5"/>
        <v>123.28571428571429</v>
      </c>
      <c r="Q91" t="s">
        <v>8309</v>
      </c>
      <c r="R91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5">
        <f t="shared" si="5"/>
        <v>31.375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5">
        <f t="shared" si="5"/>
        <v>122.32558139534883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5">
        <f t="shared" si="5"/>
        <v>73.733333333333334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5">
        <f t="shared" si="5"/>
        <v>21.904761904761905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5">
        <f t="shared" si="5"/>
        <v>50.588235294117645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5">
        <f t="shared" si="5"/>
        <v>53.125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5">
        <f t="shared" si="5"/>
        <v>56.666666666666664</v>
      </c>
      <c r="Q100" t="s">
        <v>8309</v>
      </c>
      <c r="R100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5">
        <f t="shared" si="5"/>
        <v>40.776666666666664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5">
        <f t="shared" si="5"/>
        <v>117.92307692307692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5">
        <f t="shared" si="5"/>
        <v>27.897959183673468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5">
        <f t="shared" si="5"/>
        <v>39.383333333333333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5">
        <f t="shared" si="5"/>
        <v>186.11111111111111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5">
        <f t="shared" si="5"/>
        <v>111.37681159420291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5">
        <f t="shared" si="5"/>
        <v>78.723404255319153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5">
        <f t="shared" si="5"/>
        <v>46.702127659574465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5">
        <f t="shared" si="5"/>
        <v>65.384615384615387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5">
        <f t="shared" si="5"/>
        <v>102.0754716981132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5">
        <f t="shared" si="5"/>
        <v>88.571428571428569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5">
        <f t="shared" si="5"/>
        <v>28.727272727272727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5">
        <f t="shared" si="5"/>
        <v>69.78947368421052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5">
        <f t="shared" si="5"/>
        <v>167.48962962962963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5">
        <f t="shared" si="5"/>
        <v>144.91230769230768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5">
        <f t="shared" si="5"/>
        <v>91.840540540540545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5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5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5">
        <f t="shared" si="5"/>
        <v>25.166666666666668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5">
        <f t="shared" si="5"/>
        <v>11.666666666666666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5">
        <f t="shared" si="5"/>
        <v>106.69230769230769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5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5">
        <f t="shared" si="5"/>
        <v>311.16666666666669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5">
        <f t="shared" si="9"/>
        <v>94.506172839506178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5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5">
        <f t="shared" si="9"/>
        <v>81.241379310344826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5">
        <f t="shared" si="9"/>
        <v>46.178571428571431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5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5">
        <f t="shared" si="9"/>
        <v>55.945945945945944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5">
        <f t="shared" si="9"/>
        <v>37.555555555555557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5">
        <f t="shared" si="9"/>
        <v>38.333333333333336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5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5">
        <f t="shared" si="9"/>
        <v>15.333333333333334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5">
        <f t="shared" si="9"/>
        <v>449.43283582089555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5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5">
        <f t="shared" si="9"/>
        <v>15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5">
        <f t="shared" si="9"/>
        <v>13.333333333333334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5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5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5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5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5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5">
        <f t="shared" si="9"/>
        <v>43.5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5">
        <f t="shared" si="9"/>
        <v>91.428571428571431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5">
        <f t="shared" si="9"/>
        <v>5.5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5">
        <f t="shared" si="9"/>
        <v>108.33333333333333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5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5">
        <f t="shared" si="9"/>
        <v>32.5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5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5">
        <f t="shared" si="9"/>
        <v>49.884615384615387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5">
        <f t="shared" si="9"/>
        <v>30.846153846153847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5">
        <f t="shared" si="9"/>
        <v>180.5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5">
        <f t="shared" si="9"/>
        <v>373.5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5">
        <f t="shared" si="9"/>
        <v>25.5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5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5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5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5">
        <f t="shared" si="9"/>
        <v>5.666666666666667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5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5">
        <f t="shared" si="13"/>
        <v>77.10526315789474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5">
        <f t="shared" si="13"/>
        <v>32.75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5">
        <f t="shared" si="13"/>
        <v>46.5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5">
        <f t="shared" si="13"/>
        <v>87.308333333333337</v>
      </c>
      <c r="Q202" t="s">
        <v>8309</v>
      </c>
      <c r="R202" t="s">
        <v>8313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5">
        <f t="shared" si="13"/>
        <v>54.285714285714285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5">
        <f t="shared" si="13"/>
        <v>93.25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5">
        <f t="shared" si="13"/>
        <v>117.68368136117556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5">
        <f t="shared" si="13"/>
        <v>76.470588235294116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5">
        <f t="shared" si="13"/>
        <v>163.84615384615384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5">
        <f t="shared" si="13"/>
        <v>91.818181818181813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5">
        <f t="shared" si="13"/>
        <v>185.83333333333334</v>
      </c>
      <c r="Q213" t="s">
        <v>8309</v>
      </c>
      <c r="R213" t="s">
        <v>8313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5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5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5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5">
        <f t="shared" si="13"/>
        <v>331.53833333333336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5">
        <f t="shared" si="13"/>
        <v>314.28947368421052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5">
        <f t="shared" si="13"/>
        <v>115.98684210526316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5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5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5">
        <f t="shared" si="13"/>
        <v>30</v>
      </c>
      <c r="Q232" t="s">
        <v>8309</v>
      </c>
      <c r="R232" t="s">
        <v>8313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5">
        <f t="shared" si="13"/>
        <v>15.714285714285714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5">
        <f t="shared" si="13"/>
        <v>80.2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5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5">
        <f t="shared" si="13"/>
        <v>117.84759124087591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5">
        <f t="shared" si="13"/>
        <v>109.04255319148936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5">
        <f t="shared" si="13"/>
        <v>73.019801980198025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5">
        <f t="shared" si="13"/>
        <v>78.195121951219505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5">
        <f t="shared" si="13"/>
        <v>47.398809523809526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5">
        <f t="shared" si="13"/>
        <v>54.020833333333336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5">
        <f t="shared" si="13"/>
        <v>68.488789237668158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5">
        <f t="shared" si="13"/>
        <v>108.14516129032258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5">
        <f t="shared" si="13"/>
        <v>589.95205479452056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5">
        <f t="shared" si="13"/>
        <v>48.051063829787232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5">
        <f t="shared" si="13"/>
        <v>72.482837528604122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5">
        <f t="shared" si="13"/>
        <v>57.077922077922075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5">
        <f t="shared" si="13"/>
        <v>85.444444444444443</v>
      </c>
      <c r="Q254" t="s">
        <v>8309</v>
      </c>
      <c r="R254" t="s">
        <v>8314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5">
        <f t="shared" si="13"/>
        <v>215.85714285714286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5">
        <f t="shared" si="13"/>
        <v>89.38643312101911</v>
      </c>
      <c r="Q256" t="s">
        <v>8309</v>
      </c>
      <c r="R256" t="s">
        <v>8314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5">
        <f t="shared" si="13"/>
        <v>45.418404255319146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5">
        <f t="shared" si="13"/>
        <v>65.756363636363631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 s="5">
        <f t="shared" ref="P259:P322" si="17">E259/L259</f>
        <v>66.70405357142856</v>
      </c>
      <c r="Q259" t="s">
        <v>8309</v>
      </c>
      <c r="R259" t="s">
        <v>8314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5">
        <f t="shared" si="17"/>
        <v>83.345930232558146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5">
        <f t="shared" si="17"/>
        <v>105.04609341825902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5">
        <f t="shared" si="17"/>
        <v>120.90909090909091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5">
        <f t="shared" si="17"/>
        <v>97.63636363636364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5">
        <f t="shared" si="17"/>
        <v>30.654485981308412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5">
        <f t="shared" si="17"/>
        <v>64.945054945054949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5">
        <f t="shared" si="17"/>
        <v>95.775862068965523</v>
      </c>
      <c r="Q267" t="s">
        <v>8309</v>
      </c>
      <c r="R267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5">
        <f t="shared" si="17"/>
        <v>40.416666666666664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5">
        <f t="shared" si="17"/>
        <v>78.578424242424248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5">
        <f t="shared" si="17"/>
        <v>50.18018018018018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5">
        <f t="shared" si="17"/>
        <v>92.251735588972423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5">
        <f t="shared" si="17"/>
        <v>57.540983606557376</v>
      </c>
      <c r="Q272" t="s">
        <v>8309</v>
      </c>
      <c r="R272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5">
        <f t="shared" si="17"/>
        <v>109.42160278745645</v>
      </c>
      <c r="Q273" t="s">
        <v>8309</v>
      </c>
      <c r="R273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5">
        <f t="shared" si="17"/>
        <v>81.892461538461546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5">
        <f t="shared" si="17"/>
        <v>45.667711864406776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5">
        <f t="shared" si="17"/>
        <v>65.298192771084331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5">
        <f t="shared" si="17"/>
        <v>95.225806451612897</v>
      </c>
      <c r="Q278" t="s">
        <v>8309</v>
      </c>
      <c r="R278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5">
        <f t="shared" si="17"/>
        <v>75.444794952681391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5">
        <f t="shared" si="17"/>
        <v>97.816867469879512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5">
        <f t="shared" si="17"/>
        <v>87.685606557377056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5">
        <f t="shared" si="17"/>
        <v>54.748948106591868</v>
      </c>
      <c r="Q282" t="s">
        <v>8309</v>
      </c>
      <c r="R282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5">
        <f t="shared" si="17"/>
        <v>83.953417721518989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5">
        <f t="shared" si="17"/>
        <v>254.38547486033519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5">
        <f t="shared" si="17"/>
        <v>101.8269801980198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5">
        <f t="shared" si="17"/>
        <v>55.066394736842106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5">
        <f t="shared" si="17"/>
        <v>56.901438721136763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5">
        <f t="shared" si="17"/>
        <v>121.28148148148148</v>
      </c>
      <c r="Q288" t="s">
        <v>8309</v>
      </c>
      <c r="R288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5">
        <f t="shared" si="17"/>
        <v>91.189655172413794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5">
        <f t="shared" si="17"/>
        <v>115.44812080536913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5">
        <f t="shared" si="17"/>
        <v>67.771551724137936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5">
        <f t="shared" si="17"/>
        <v>28.576190476190476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5">
        <f t="shared" si="17"/>
        <v>46.8828125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5">
        <f t="shared" si="17"/>
        <v>154.42231237322514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5">
        <f t="shared" si="17"/>
        <v>201.22137404580153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5">
        <f t="shared" si="17"/>
        <v>100.08204511278196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5">
        <f t="shared" si="17"/>
        <v>230.08953488372092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5">
        <f t="shared" si="17"/>
        <v>141.74647887323943</v>
      </c>
      <c r="Q299" t="s">
        <v>8309</v>
      </c>
      <c r="R299" t="s">
        <v>8314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5">
        <f t="shared" si="17"/>
        <v>56.344351395730705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5">
        <f t="shared" si="17"/>
        <v>73.341188524590166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5">
        <f t="shared" si="17"/>
        <v>85.337785234899329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5">
        <f t="shared" si="17"/>
        <v>61.496215139442228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5">
        <f t="shared" si="17"/>
        <v>93.018518518518519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5">
        <f t="shared" si="17"/>
        <v>50.292682926829265</v>
      </c>
      <c r="Q305" t="s">
        <v>8309</v>
      </c>
      <c r="R305" t="s">
        <v>8314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5">
        <f t="shared" si="17"/>
        <v>106.43243243243244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5">
        <f t="shared" si="17"/>
        <v>51.719576719576722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5">
        <f t="shared" si="17"/>
        <v>36.612499999999997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5">
        <f t="shared" si="17"/>
        <v>42.517361111111114</v>
      </c>
      <c r="Q309" t="s">
        <v>8309</v>
      </c>
      <c r="R309" t="s">
        <v>8314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5">
        <f t="shared" si="17"/>
        <v>62.712871287128714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5">
        <f t="shared" si="17"/>
        <v>89.957983193277315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5">
        <f t="shared" si="17"/>
        <v>28.924722222222222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5">
        <f t="shared" si="17"/>
        <v>138.8022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5">
        <f t="shared" si="17"/>
        <v>61.301369863013697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5">
        <f t="shared" si="17"/>
        <v>80.202702702702709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5">
        <f t="shared" si="17"/>
        <v>32.095833333333331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5">
        <f t="shared" si="17"/>
        <v>200.88888888888889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5">
        <f t="shared" si="17"/>
        <v>108.01265822784811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5">
        <f t="shared" si="17"/>
        <v>95.699367088607602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5">
        <f t="shared" si="17"/>
        <v>49.880281690140848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5">
        <f t="shared" si="17"/>
        <v>110.47058823529412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5">
        <f t="shared" si="17"/>
        <v>134.91139240506328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 s="5">
        <f t="shared" ref="P323:P386" si="21">E323/L323</f>
        <v>106.62314540059347</v>
      </c>
      <c r="Q323" t="s">
        <v>8309</v>
      </c>
      <c r="R323" t="s">
        <v>8314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5">
        <f t="shared" si="21"/>
        <v>145.04301075268816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5">
        <f t="shared" si="21"/>
        <v>114.58620689655173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5">
        <f t="shared" si="21"/>
        <v>105.3170731707317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5">
        <f t="shared" si="21"/>
        <v>70.921195652173907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5">
        <f t="shared" si="21"/>
        <v>147.17167680278018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5">
        <f t="shared" si="21"/>
        <v>160.47058823529412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5">
        <f t="shared" si="21"/>
        <v>156.04578313253012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5">
        <f t="shared" si="21"/>
        <v>63.17365269461078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5">
        <f t="shared" si="21"/>
        <v>104.82352941176471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5">
        <f t="shared" si="21"/>
        <v>97.356164383561648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5">
        <f t="shared" si="21"/>
        <v>203.63063063063063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5">
        <f t="shared" si="21"/>
        <v>188.31203007518798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5">
        <f t="shared" si="21"/>
        <v>146.65217391304347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5">
        <f t="shared" si="21"/>
        <v>109.1875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5">
        <f t="shared" si="21"/>
        <v>59.249046653144013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5">
        <f t="shared" si="21"/>
        <v>97.904838709677421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5">
        <f t="shared" si="21"/>
        <v>70.000169491525426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5">
        <f t="shared" si="21"/>
        <v>72.865168539325836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5">
        <f t="shared" si="21"/>
        <v>146.34782608695653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5">
        <f t="shared" si="21"/>
        <v>67.909090909090907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5">
        <f t="shared" si="21"/>
        <v>169.85083076923075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5">
        <f t="shared" si="21"/>
        <v>58.413339694656486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5">
        <f t="shared" si="21"/>
        <v>119.99298245614035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5">
        <f t="shared" si="21"/>
        <v>99.860335195530723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5">
        <f t="shared" si="21"/>
        <v>90.579148936170213</v>
      </c>
      <c r="Q348" t="s">
        <v>8309</v>
      </c>
      <c r="R348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5">
        <f t="shared" si="21"/>
        <v>117.77361477572559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5">
        <f t="shared" si="21"/>
        <v>71.899281437125751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5">
        <f t="shared" si="21"/>
        <v>129.81900452488688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5">
        <f t="shared" si="21"/>
        <v>44.912863070539416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5">
        <f t="shared" si="21"/>
        <v>40.755244755244753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5">
        <f t="shared" si="21"/>
        <v>103.52394779771615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5">
        <f t="shared" si="21"/>
        <v>125.44827586206897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5">
        <f t="shared" si="21"/>
        <v>246.60606060606059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5">
        <f t="shared" si="21"/>
        <v>79.401340206185566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5">
        <f t="shared" si="21"/>
        <v>193.04868913857678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5">
        <f t="shared" si="21"/>
        <v>84.023178807947019</v>
      </c>
      <c r="Q361" t="s">
        <v>8309</v>
      </c>
      <c r="R361" t="s">
        <v>8314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5">
        <f t="shared" si="21"/>
        <v>139.82758620689654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5">
        <f t="shared" si="21"/>
        <v>109.82189265536722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5">
        <f t="shared" si="21"/>
        <v>139.53488372093022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5">
        <f t="shared" si="21"/>
        <v>347.84615384615387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5">
        <f t="shared" si="21"/>
        <v>68.24159292035398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5">
        <f t="shared" si="21"/>
        <v>239.93846153846152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5">
        <f t="shared" si="21"/>
        <v>287.31343283582089</v>
      </c>
      <c r="Q368" t="s">
        <v>8309</v>
      </c>
      <c r="R368" t="s">
        <v>8314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5">
        <f t="shared" si="21"/>
        <v>86.84882352941176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5">
        <f t="shared" si="21"/>
        <v>81.84905660377359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5">
        <f t="shared" si="21"/>
        <v>42.874970059880241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5">
        <f t="shared" si="21"/>
        <v>709.41860465116281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5">
        <f t="shared" si="21"/>
        <v>161.25517890772127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5">
        <f t="shared" si="21"/>
        <v>41.777777777777779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5">
        <f t="shared" si="21"/>
        <v>89.887640449438209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5">
        <f t="shared" si="21"/>
        <v>45.051724137931032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5">
        <f t="shared" si="21"/>
        <v>54.083333333333336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5">
        <f t="shared" si="21"/>
        <v>103.21804511278195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5">
        <f t="shared" si="21"/>
        <v>40.397590361445786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5">
        <f t="shared" si="21"/>
        <v>116.85906040268456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5">
        <f t="shared" si="21"/>
        <v>115.51020408163265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5">
        <f t="shared" si="21"/>
        <v>104.31274900398407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5">
        <f t="shared" si="21"/>
        <v>69.772727272727266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5">
        <f t="shared" si="21"/>
        <v>43.020833333333336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5">
        <f t="shared" si="21"/>
        <v>58.540469973890339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 s="5">
        <f t="shared" ref="P387:P450" si="25">E387/L387</f>
        <v>111.79535864978902</v>
      </c>
      <c r="Q387" t="s">
        <v>8309</v>
      </c>
      <c r="R387" t="s">
        <v>8314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5">
        <f t="shared" si="25"/>
        <v>46.230769230769234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5">
        <f t="shared" si="25"/>
        <v>144.69039145907473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5">
        <f t="shared" si="25"/>
        <v>88.845070422535215</v>
      </c>
      <c r="Q390" t="s">
        <v>8309</v>
      </c>
      <c r="R390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5">
        <f t="shared" si="25"/>
        <v>81.75107284768211</v>
      </c>
      <c r="Q391" t="s">
        <v>8309</v>
      </c>
      <c r="R391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5">
        <f t="shared" si="25"/>
        <v>104.25906735751295</v>
      </c>
      <c r="Q393" t="s">
        <v>8309</v>
      </c>
      <c r="R393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5">
        <f t="shared" si="25"/>
        <v>90.616504854368927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5">
        <f t="shared" si="25"/>
        <v>157.33048433048432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5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5">
        <f t="shared" si="25"/>
        <v>58.719836956521746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5">
        <f t="shared" si="25"/>
        <v>81.632653061224488</v>
      </c>
      <c r="Q398" t="s">
        <v>8309</v>
      </c>
      <c r="R398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5">
        <f t="shared" si="25"/>
        <v>56.460043668122275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5">
        <f t="shared" si="25"/>
        <v>140.1044776119403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5">
        <f t="shared" si="25"/>
        <v>224.85263157894738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5">
        <f t="shared" si="25"/>
        <v>181.13306451612902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5">
        <f t="shared" si="25"/>
        <v>711.04109589041093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5">
        <f t="shared" si="25"/>
        <v>65.883720930232556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5">
        <f t="shared" si="25"/>
        <v>75.185714285714283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5">
        <f t="shared" si="25"/>
        <v>133.14391143911439</v>
      </c>
      <c r="Q406" t="s">
        <v>8309</v>
      </c>
      <c r="R406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5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5">
        <f t="shared" si="25"/>
        <v>86.163714285714292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5">
        <f t="shared" si="25"/>
        <v>92.318181818181813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5">
        <f t="shared" si="25"/>
        <v>160.16473684210527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5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5">
        <f t="shared" si="25"/>
        <v>183.28571428571428</v>
      </c>
      <c r="Q412" t="s">
        <v>8309</v>
      </c>
      <c r="R412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5">
        <f t="shared" si="25"/>
        <v>125.78838174273859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5">
        <f t="shared" si="25"/>
        <v>57.654545454545456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5">
        <f t="shared" si="25"/>
        <v>78.660818713450297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5">
        <f t="shared" si="25"/>
        <v>91.480769230769226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5">
        <f t="shared" si="25"/>
        <v>68.09809523809524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5">
        <f t="shared" si="25"/>
        <v>48.086800000000004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5">
        <f t="shared" si="25"/>
        <v>202.42307692307693</v>
      </c>
      <c r="Q419" t="s">
        <v>8309</v>
      </c>
      <c r="R419" t="s">
        <v>8314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5">
        <f t="shared" si="25"/>
        <v>216.75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5">
        <f t="shared" si="25"/>
        <v>110.06849315068493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5">
        <f t="shared" si="25"/>
        <v>4.833333333333333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5">
        <f t="shared" si="25"/>
        <v>50.166666666666664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5">
        <f t="shared" si="25"/>
        <v>35.833333333333336</v>
      </c>
      <c r="Q424" t="s">
        <v>8309</v>
      </c>
      <c r="R424" t="s">
        <v>8315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5">
        <f t="shared" si="25"/>
        <v>11.76923076923077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5">
        <f t="shared" si="25"/>
        <v>40.78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5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5">
        <f t="shared" si="25"/>
        <v>16.625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5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5">
        <f t="shared" si="25"/>
        <v>4.8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5">
        <f t="shared" si="25"/>
        <v>51.875</v>
      </c>
      <c r="Q433" t="s">
        <v>8309</v>
      </c>
      <c r="R433" t="s">
        <v>8315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5">
        <f t="shared" si="25"/>
        <v>71.25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5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5">
        <f t="shared" si="25"/>
        <v>170.54545454545453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5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5">
        <f t="shared" si="25"/>
        <v>393.58823529411762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5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5">
        <f t="shared" si="25"/>
        <v>47.875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5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5">
        <f t="shared" si="25"/>
        <v>20.502500000000001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 s="5">
        <f t="shared" ref="P451:P514" si="29">E451/L451</f>
        <v>9</v>
      </c>
      <c r="Q451" t="s">
        <v>8309</v>
      </c>
      <c r="R451" t="s">
        <v>8315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5">
        <f t="shared" si="29"/>
        <v>56.571428571428569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5">
        <f t="shared" si="29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5">
        <f t="shared" si="29"/>
        <v>22.5</v>
      </c>
      <c r="Q457" t="s">
        <v>8309</v>
      </c>
      <c r="R457" t="s">
        <v>8315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5">
        <f t="shared" si="29"/>
        <v>20.333333333333332</v>
      </c>
      <c r="Q458" t="s">
        <v>8309</v>
      </c>
      <c r="R458" t="s">
        <v>8315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5">
        <f t="shared" si="29"/>
        <v>16.755102040816325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5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5">
        <f t="shared" si="29"/>
        <v>12.5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5">
        <f t="shared" si="29"/>
        <v>113.63636363636364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5">
        <f t="shared" si="29"/>
        <v>1</v>
      </c>
      <c r="Q466" t="s">
        <v>8309</v>
      </c>
      <c r="R466" t="s">
        <v>8315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5">
        <f t="shared" si="29"/>
        <v>17.25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5">
        <f t="shared" si="29"/>
        <v>15.2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5">
        <f t="shared" si="29"/>
        <v>110.64102564102564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5">
        <f t="shared" si="29"/>
        <v>25.5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5">
        <f t="shared" si="29"/>
        <v>38.476470588235294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5">
        <f t="shared" si="29"/>
        <v>28.2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5">
        <f t="shared" si="29"/>
        <v>61.5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5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5">
        <f t="shared" si="29"/>
        <v>39.569274193548388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5">
        <f t="shared" si="29"/>
        <v>88.8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5">
        <f t="shared" si="29"/>
        <v>55.457142857142856</v>
      </c>
      <c r="Q482" t="s">
        <v>8309</v>
      </c>
      <c r="R482" t="s">
        <v>8315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5">
        <f t="shared" si="29"/>
        <v>87.142857142857139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5">
        <f t="shared" si="29"/>
        <v>10</v>
      </c>
      <c r="Q484" t="s">
        <v>8309</v>
      </c>
      <c r="R484" t="s">
        <v>8315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5">
        <f t="shared" si="29"/>
        <v>51.224489795918366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5">
        <f t="shared" si="29"/>
        <v>13.545454545454545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5">
        <f t="shared" si="29"/>
        <v>66.520080000000007</v>
      </c>
      <c r="Q487" t="s">
        <v>8309</v>
      </c>
      <c r="R487" t="s">
        <v>8315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5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5">
        <f t="shared" si="29"/>
        <v>71.666666666666671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5">
        <f t="shared" si="29"/>
        <v>10.333333333333334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5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5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5">
        <f t="shared" si="29"/>
        <v>136.09090909090909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5">
        <f t="shared" si="29"/>
        <v>73.461538461538467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5">
        <f t="shared" si="29"/>
        <v>53.75</v>
      </c>
      <c r="Q502" t="s">
        <v>8309</v>
      </c>
      <c r="R502" t="s">
        <v>8315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5">
        <f t="shared" si="29"/>
        <v>57.5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5">
        <f t="shared" si="29"/>
        <v>12.666666666666666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5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5">
        <f t="shared" si="29"/>
        <v>3.7142857142857144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5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5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5">
        <f t="shared" si="29"/>
        <v>133.33333333333334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5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5">
        <f t="shared" si="29"/>
        <v>5.5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 s="5">
        <f t="shared" ref="P515:P578" si="33">E515/L515</f>
        <v>102.38235294117646</v>
      </c>
      <c r="Q515" t="s">
        <v>8309</v>
      </c>
      <c r="R515" t="s">
        <v>8315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5">
        <f t="shared" si="33"/>
        <v>16.666666666666668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5">
        <f t="shared" si="33"/>
        <v>725.02941176470586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5">
        <f t="shared" si="33"/>
        <v>68.333333333333329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5">
        <f t="shared" si="33"/>
        <v>39.228571428571428</v>
      </c>
      <c r="Q521" t="s">
        <v>8309</v>
      </c>
      <c r="R521" t="s">
        <v>8315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5">
        <f t="shared" si="33"/>
        <v>150.14705882352942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5">
        <f t="shared" si="33"/>
        <v>93.428571428571431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5">
        <f t="shared" si="33"/>
        <v>110.96774193548387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5">
        <f t="shared" si="33"/>
        <v>71.785714285714292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5">
        <f t="shared" si="33"/>
        <v>29.258076923076924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5">
        <f t="shared" si="33"/>
        <v>74.347826086956516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5">
        <f t="shared" si="33"/>
        <v>63.829113924050631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5">
        <f t="shared" si="33"/>
        <v>44.333333333333336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5">
        <f t="shared" si="33"/>
        <v>86.944444444444443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5">
        <f t="shared" si="33"/>
        <v>126.55172413793103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5">
        <f t="shared" si="33"/>
        <v>71.242774566473983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5">
        <f t="shared" si="33"/>
        <v>117.88235294117646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5">
        <f t="shared" si="33"/>
        <v>327.08333333333331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5">
        <f t="shared" si="33"/>
        <v>34.745762711864408</v>
      </c>
      <c r="Q537" t="s">
        <v>8316</v>
      </c>
      <c r="R537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5">
        <f t="shared" si="33"/>
        <v>100.06410256410257</v>
      </c>
      <c r="Q538" t="s">
        <v>8316</v>
      </c>
      <c r="R538" t="s">
        <v>8317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5">
        <f t="shared" si="33"/>
        <v>40.847457627118644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5">
        <f t="shared" si="33"/>
        <v>252.01666666666668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5">
        <f t="shared" si="33"/>
        <v>25.161000000000001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5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5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5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5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5">
        <f t="shared" si="33"/>
        <v>402.70588235294116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5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5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5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5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5">
        <f t="shared" si="33"/>
        <v>135.03571428571428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5">
        <f t="shared" si="33"/>
        <v>64.36363636363636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5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5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5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5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5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5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5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5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5">
        <f t="shared" si="33"/>
        <v>142</v>
      </c>
      <c r="Q572" t="s">
        <v>8318</v>
      </c>
      <c r="R572" t="s">
        <v>8319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5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5">
        <f t="shared" si="33"/>
        <v>38.444444444444443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5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5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5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 s="5">
        <f t="shared" ref="P579:P642" si="37">E579/L579</f>
        <v>10</v>
      </c>
      <c r="Q579" t="s">
        <v>8318</v>
      </c>
      <c r="R579" t="s">
        <v>8319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5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5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5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5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5">
        <f t="shared" si="37"/>
        <v>389.28571428571428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5">
        <f t="shared" si="37"/>
        <v>150.5</v>
      </c>
      <c r="Q590" t="s">
        <v>8318</v>
      </c>
      <c r="R590" t="s">
        <v>8319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5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5">
        <f t="shared" si="37"/>
        <v>24.777777777777779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5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5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5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5">
        <f t="shared" si="37"/>
        <v>53.25</v>
      </c>
      <c r="Q597" t="s">
        <v>8318</v>
      </c>
      <c r="R597" t="s">
        <v>8319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5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5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5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5">
        <f t="shared" si="37"/>
        <v>23.333333333333332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5">
        <f t="shared" si="37"/>
        <v>45.386153846153846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5">
        <f t="shared" si="37"/>
        <v>16.375</v>
      </c>
      <c r="Q607" t="s">
        <v>8318</v>
      </c>
      <c r="R607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5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5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5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5">
        <f t="shared" si="37"/>
        <v>105.93388429752066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5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5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5">
        <f t="shared" si="37"/>
        <v>37.888888888888886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5">
        <f t="shared" si="37"/>
        <v>111.41025641025641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5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5">
        <f t="shared" si="37"/>
        <v>116.66666666666667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5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5">
        <f t="shared" si="37"/>
        <v>76.666666666666671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5">
        <f t="shared" si="37"/>
        <v>49.8</v>
      </c>
      <c r="Q635" t="s">
        <v>8318</v>
      </c>
      <c r="R635" t="s">
        <v>8319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5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5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5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5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5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5">
        <f t="shared" si="37"/>
        <v>50.5</v>
      </c>
      <c r="Q642" t="s">
        <v>8318</v>
      </c>
      <c r="R642" t="s">
        <v>8320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5">
        <f t="shared" si="41"/>
        <v>134.3592456301748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5">
        <f t="shared" si="41"/>
        <v>174.02631578947367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5">
        <f t="shared" si="41"/>
        <v>73.486268364348675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5">
        <f t="shared" si="41"/>
        <v>23.518987341772153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5">
        <f t="shared" si="41"/>
        <v>39.074444444444445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5">
        <f t="shared" si="41"/>
        <v>125.94117647058823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5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5">
        <f t="shared" si="41"/>
        <v>42.670731707317074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5">
        <f t="shared" si="41"/>
        <v>35.125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5">
        <f t="shared" si="41"/>
        <v>239.35238095238094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5">
        <f t="shared" si="41"/>
        <v>107.64285714285714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5">
        <f t="shared" si="41"/>
        <v>95.830623306233065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5">
        <f t="shared" si="41"/>
        <v>31.663376110562684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5">
        <f t="shared" si="41"/>
        <v>42.886861313868614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5">
        <f t="shared" si="41"/>
        <v>122.73563218390805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5">
        <f t="shared" si="41"/>
        <v>190.45454545454547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5">
        <f t="shared" si="41"/>
        <v>109.33695652173913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5">
        <f t="shared" si="41"/>
        <v>143.66666666666666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5">
        <f t="shared" si="41"/>
        <v>84.944444444444443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5">
        <f t="shared" si="41"/>
        <v>10.555555555555555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5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5">
        <f t="shared" si="41"/>
        <v>31.172413793103448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5">
        <f t="shared" si="41"/>
        <v>155.33333333333334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5">
        <f t="shared" si="41"/>
        <v>2</v>
      </c>
      <c r="Q668" t="s">
        <v>8318</v>
      </c>
      <c r="R668" t="s">
        <v>8320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5">
        <f t="shared" si="41"/>
        <v>178.92857142857142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5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5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5">
        <f t="shared" si="41"/>
        <v>84.99677419354839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5">
        <f t="shared" si="41"/>
        <v>788.5333333333333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5">
        <f t="shared" si="41"/>
        <v>50.29767441860465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5">
        <f t="shared" si="41"/>
        <v>68.333333333333329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5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5">
        <f t="shared" si="41"/>
        <v>34.269230769230766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5">
        <f t="shared" si="41"/>
        <v>61.291666666666664</v>
      </c>
      <c r="Q678" t="s">
        <v>8318</v>
      </c>
      <c r="R678" t="s">
        <v>8320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5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5">
        <f t="shared" si="41"/>
        <v>65.17647058823529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5">
        <f t="shared" si="41"/>
        <v>93.90425531914893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5">
        <f t="shared" si="41"/>
        <v>150.65116279069767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5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5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5">
        <f t="shared" si="41"/>
        <v>99.333333333333329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5">
        <f t="shared" si="41"/>
        <v>177.39259259259259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5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5">
        <f t="shared" si="41"/>
        <v>591.66666666666663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5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5">
        <f t="shared" si="41"/>
        <v>343.14732142857144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5">
        <f t="shared" si="41"/>
        <v>72.588235294117652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5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5">
        <f t="shared" si="41"/>
        <v>6.4975124378109452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5">
        <f t="shared" si="41"/>
        <v>119.38513513513513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5">
        <f t="shared" si="41"/>
        <v>84.285714285714292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5">
        <f t="shared" si="41"/>
        <v>90.857142857142861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5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5">
        <f t="shared" si="41"/>
        <v>20.342105263157894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5">
        <f t="shared" si="41"/>
        <v>530.68965517241384</v>
      </c>
      <c r="Q700" t="s">
        <v>8318</v>
      </c>
      <c r="R700" t="s">
        <v>8320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5">
        <f t="shared" si="41"/>
        <v>120.39184269662923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5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5">
        <f t="shared" si="41"/>
        <v>291.33333333333331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5">
        <f t="shared" si="41"/>
        <v>124.9191891891892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5">
        <f t="shared" si="41"/>
        <v>119.57142857142857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5">
        <f t="shared" si="41"/>
        <v>120.25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 s="5">
        <f t="shared" ref="P707:P770" si="45">E707/L707</f>
        <v>195.4</v>
      </c>
      <c r="Q707" t="s">
        <v>8318</v>
      </c>
      <c r="R707" t="s">
        <v>8320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5">
        <f t="shared" si="45"/>
        <v>117.69868421052631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5">
        <f t="shared" si="45"/>
        <v>23.948509485094849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5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5">
        <f t="shared" si="45"/>
        <v>99.973372781065095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5">
        <f t="shared" si="45"/>
        <v>26.25</v>
      </c>
      <c r="Q714" t="s">
        <v>8318</v>
      </c>
      <c r="R714" t="s">
        <v>8320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5">
        <f t="shared" si="45"/>
        <v>80.321428571428569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5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5">
        <f t="shared" si="45"/>
        <v>44.6875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5">
        <f t="shared" si="45"/>
        <v>76.25</v>
      </c>
      <c r="Q719" t="s">
        <v>8318</v>
      </c>
      <c r="R719" t="s">
        <v>8320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5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5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5">
        <f t="shared" si="45"/>
        <v>66.707317073170728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5">
        <f t="shared" si="45"/>
        <v>84.142857142857139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5">
        <f t="shared" si="45"/>
        <v>215.72549019607843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5">
        <f t="shared" si="45"/>
        <v>54.69</v>
      </c>
      <c r="Q725" t="s">
        <v>8321</v>
      </c>
      <c r="R725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5">
        <f t="shared" si="45"/>
        <v>51.62944055944056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5">
        <f t="shared" si="45"/>
        <v>143.35714285714286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5">
        <f t="shared" si="45"/>
        <v>72.428571428571431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5">
        <f t="shared" si="45"/>
        <v>36.530201342281877</v>
      </c>
      <c r="Q729" t="s">
        <v>8321</v>
      </c>
      <c r="R729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5">
        <f t="shared" si="45"/>
        <v>60.903461538461535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5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5">
        <f t="shared" si="45"/>
        <v>99.766037735849054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5">
        <f t="shared" si="45"/>
        <v>17.822485207100591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5">
        <f t="shared" si="45"/>
        <v>187.19298245614036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5">
        <f t="shared" si="45"/>
        <v>234.80786026200875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5">
        <f t="shared" si="45"/>
        <v>105.04629629629629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5">
        <f t="shared" si="45"/>
        <v>56.666666666666664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5">
        <f t="shared" si="45"/>
        <v>39.048780487804876</v>
      </c>
      <c r="Q740" t="s">
        <v>8321</v>
      </c>
      <c r="R740" t="s">
        <v>8322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5">
        <f t="shared" si="45"/>
        <v>68.345323741007192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5">
        <f t="shared" si="45"/>
        <v>169.57894736842104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5">
        <f t="shared" si="45"/>
        <v>141.42340425531913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5">
        <f t="shared" si="45"/>
        <v>67.391304347826093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5">
        <f t="shared" si="45"/>
        <v>82.516129032258064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5">
        <f t="shared" si="45"/>
        <v>53.729729729729726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5">
        <f t="shared" si="45"/>
        <v>34.206185567010309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5">
        <f t="shared" si="45"/>
        <v>127.32727272727273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5">
        <f t="shared" si="45"/>
        <v>45.56818181818182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5">
        <f t="shared" si="45"/>
        <v>95.963636363636368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5">
        <f t="shared" si="45"/>
        <v>77.271186440677965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5">
        <f t="shared" si="45"/>
        <v>57.338709677419352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5">
        <f t="shared" si="45"/>
        <v>53.19047619047619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5">
        <f t="shared" si="45"/>
        <v>42.346938775510203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5">
        <f t="shared" si="45"/>
        <v>37.466029411764708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5">
        <f t="shared" si="45"/>
        <v>37.454545454545453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5">
        <f t="shared" si="45"/>
        <v>51.474747474747474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5">
        <f t="shared" si="45"/>
        <v>39.166666666666664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5">
        <f t="shared" si="45"/>
        <v>5</v>
      </c>
      <c r="Q765" t="s">
        <v>8321</v>
      </c>
      <c r="R765" t="s">
        <v>8323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5">
        <f t="shared" si="45"/>
        <v>57.295454545454547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5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5" t="e">
        <f t="shared" si="45"/>
        <v>#DIV/0!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 s="5">
        <f t="shared" ref="P771:P834" si="49">E771/L771</f>
        <v>31.846153846153847</v>
      </c>
      <c r="Q771" t="s">
        <v>8321</v>
      </c>
      <c r="R771" t="s">
        <v>8323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5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5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5">
        <f t="shared" si="49"/>
        <v>16</v>
      </c>
      <c r="Q775" t="s">
        <v>8321</v>
      </c>
      <c r="R775" t="s">
        <v>8323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5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5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5">
        <f t="shared" si="49"/>
        <v>63.122807017543863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5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5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5">
        <f t="shared" si="49"/>
        <v>66.666666666666671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5">
        <f t="shared" si="49"/>
        <v>42.609200000000001</v>
      </c>
      <c r="Q783" t="s">
        <v>8324</v>
      </c>
      <c r="R783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5">
        <f t="shared" si="49"/>
        <v>63.485714285714288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5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5">
        <f t="shared" si="49"/>
        <v>31.142758620689655</v>
      </c>
      <c r="Q787" t="s">
        <v>8324</v>
      </c>
      <c r="R787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5">
        <f t="shared" si="49"/>
        <v>162.27272727272728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5">
        <f t="shared" si="49"/>
        <v>80.588235294117652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5">
        <f t="shared" si="49"/>
        <v>59.85441176470588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5">
        <f t="shared" si="49"/>
        <v>132.85714285714286</v>
      </c>
      <c r="Q791" t="s">
        <v>8324</v>
      </c>
      <c r="R791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5">
        <f t="shared" si="49"/>
        <v>92.547820512820508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5">
        <f t="shared" si="49"/>
        <v>60.859375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5">
        <f t="shared" si="49"/>
        <v>41.851833333333339</v>
      </c>
      <c r="Q794" t="s">
        <v>8324</v>
      </c>
      <c r="R794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5">
        <f t="shared" si="49"/>
        <v>88.325937499999995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5">
        <f t="shared" si="49"/>
        <v>158.96226415094338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5">
        <f t="shared" si="49"/>
        <v>85.054347826086953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5">
        <f t="shared" si="49"/>
        <v>112.61111111111111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5">
        <f t="shared" si="49"/>
        <v>45.436619718309856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5">
        <f t="shared" si="49"/>
        <v>46.218390804597703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5">
        <f t="shared" si="49"/>
        <v>178.60714285714286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5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5">
        <f t="shared" si="49"/>
        <v>43.733921568627444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5">
        <f t="shared" si="49"/>
        <v>81.066666666666663</v>
      </c>
      <c r="Q804" t="s">
        <v>8324</v>
      </c>
      <c r="R804" t="s">
        <v>8325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5">
        <f t="shared" si="49"/>
        <v>74.60526315789474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5">
        <f t="shared" si="49"/>
        <v>117.67605633802818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5">
        <f t="shared" si="49"/>
        <v>73.771929824561397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5">
        <f t="shared" si="49"/>
        <v>79.82692307692308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5">
        <f t="shared" si="49"/>
        <v>27.606060606060606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5">
        <f t="shared" si="49"/>
        <v>24.999375000000001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5">
        <f t="shared" si="49"/>
        <v>45.464285714285715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5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5">
        <f t="shared" si="49"/>
        <v>89.419999999999987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5">
        <f t="shared" si="49"/>
        <v>28.684210526315791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5">
        <f t="shared" si="49"/>
        <v>31.071428571428573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5">
        <f t="shared" si="49"/>
        <v>70.55263157894737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5">
        <f t="shared" si="49"/>
        <v>51.811594202898547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5">
        <f t="shared" si="49"/>
        <v>43.515151515151516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5">
        <f t="shared" si="49"/>
        <v>39.816666666666663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5">
        <f t="shared" si="49"/>
        <v>126.8080808080808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5">
        <f t="shared" si="49"/>
        <v>113.87755102040816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5">
        <f t="shared" si="49"/>
        <v>28.181818181818183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5">
        <f t="shared" si="49"/>
        <v>60.65625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5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5">
        <f t="shared" si="49"/>
        <v>97.993896103896105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 s="5">
        <f t="shared" ref="P835:P898" si="53">E835/L835</f>
        <v>148.78048780487805</v>
      </c>
      <c r="Q835" t="s">
        <v>8324</v>
      </c>
      <c r="R835" t="s">
        <v>8325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5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5">
        <f t="shared" si="53"/>
        <v>58.625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5">
        <f t="shared" si="53"/>
        <v>109.70695652173914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5">
        <f t="shared" si="53"/>
        <v>49.112903225806448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5">
        <f t="shared" si="53"/>
        <v>47.672131147540981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5">
        <f t="shared" si="53"/>
        <v>60.737812499999997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5">
        <f t="shared" si="53"/>
        <v>63.37715789473684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5">
        <f t="shared" si="53"/>
        <v>53.893617021276597</v>
      </c>
      <c r="Q843" t="s">
        <v>8324</v>
      </c>
      <c r="R843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5">
        <f t="shared" si="53"/>
        <v>66.871794871794876</v>
      </c>
      <c r="Q844" t="s">
        <v>8324</v>
      </c>
      <c r="R844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5">
        <f t="shared" si="53"/>
        <v>63.102362204724407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5">
        <f t="shared" si="53"/>
        <v>36.628930817610062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5">
        <f t="shared" si="53"/>
        <v>34.005706214689269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5">
        <f t="shared" si="53"/>
        <v>28.553404255319148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5">
        <f t="shared" si="53"/>
        <v>41.704347826086959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5">
        <f t="shared" si="53"/>
        <v>46.669172932330824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5">
        <f t="shared" si="53"/>
        <v>37.271428571428572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5">
        <f t="shared" si="53"/>
        <v>59.258064516129032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5">
        <f t="shared" si="53"/>
        <v>65.8623246492986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5">
        <f t="shared" si="53"/>
        <v>31.914893617021278</v>
      </c>
      <c r="Q857" t="s">
        <v>8324</v>
      </c>
      <c r="R857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5">
        <f t="shared" si="53"/>
        <v>19.464285714285715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5">
        <f t="shared" si="53"/>
        <v>22.737763157894737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5">
        <f t="shared" si="53"/>
        <v>42.724489795918366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5">
        <f t="shared" si="53"/>
        <v>52.916666666666664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5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5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5">
        <f t="shared" si="53"/>
        <v>34.177215189873415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5">
        <f t="shared" si="53"/>
        <v>22.5</v>
      </c>
      <c r="Q867" t="s">
        <v>8324</v>
      </c>
      <c r="R867" t="s">
        <v>8327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5">
        <f t="shared" si="53"/>
        <v>58.18181818181818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5">
        <f t="shared" si="53"/>
        <v>109.18181818181819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5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5">
        <f t="shared" si="53"/>
        <v>346.66666666666669</v>
      </c>
      <c r="Q871" t="s">
        <v>8324</v>
      </c>
      <c r="R871" t="s">
        <v>8327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5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5">
        <f t="shared" si="53"/>
        <v>27.083333333333332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5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5">
        <f t="shared" si="53"/>
        <v>9</v>
      </c>
      <c r="Q875" t="s">
        <v>8324</v>
      </c>
      <c r="R875" t="s">
        <v>8327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5">
        <f t="shared" si="53"/>
        <v>34.761904761904759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5">
        <f t="shared" si="53"/>
        <v>28.577777777777779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5">
        <f t="shared" si="53"/>
        <v>46.586206896551722</v>
      </c>
      <c r="Q879" t="s">
        <v>8324</v>
      </c>
      <c r="R879" t="s">
        <v>8327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5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5">
        <f t="shared" si="53"/>
        <v>21.466666666666665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5">
        <f t="shared" si="53"/>
        <v>14.125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5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5">
        <f t="shared" si="53"/>
        <v>21.571428571428573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5">
        <f t="shared" si="53"/>
        <v>83.375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5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5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5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5">
        <f t="shared" si="53"/>
        <v>28.888888888888889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5">
        <f t="shared" si="53"/>
        <v>143.8235294117647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5">
        <f t="shared" si="53"/>
        <v>147.81132075471697</v>
      </c>
      <c r="Q896" t="s">
        <v>8324</v>
      </c>
      <c r="R896" t="s">
        <v>8328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5">
        <f t="shared" si="53"/>
        <v>27.857142857142858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5">
        <f t="shared" si="53"/>
        <v>44.444444444444443</v>
      </c>
      <c r="Q898" t="s">
        <v>8324</v>
      </c>
      <c r="R898" t="s">
        <v>8328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s="5" t="e">
        <f t="shared" ref="P899:P962" si="57">E899/L899</f>
        <v>#DIV/0!</v>
      </c>
      <c r="Q899" t="s">
        <v>8324</v>
      </c>
      <c r="R899" t="s">
        <v>8328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5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5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5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5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5">
        <f t="shared" si="57"/>
        <v>50.333333333333336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5">
        <f t="shared" si="57"/>
        <v>32.666666666666664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5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5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5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5">
        <f t="shared" si="57"/>
        <v>82.583333333333329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5">
        <f t="shared" si="57"/>
        <v>41.666666666666664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5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5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5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5">
        <f t="shared" si="57"/>
        <v>231.75</v>
      </c>
      <c r="Q923" t="s">
        <v>8324</v>
      </c>
      <c r="R923" t="s">
        <v>8327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5">
        <f t="shared" si="57"/>
        <v>189.33333333333334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5">
        <f t="shared" si="57"/>
        <v>21.8</v>
      </c>
      <c r="Q926" t="s">
        <v>8324</v>
      </c>
      <c r="R926" t="s">
        <v>8327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5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5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5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5">
        <f t="shared" si="57"/>
        <v>18.714285714285715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5">
        <f t="shared" si="57"/>
        <v>46.033333333333331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5">
        <f t="shared" si="57"/>
        <v>50.666666666666664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5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5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5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5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5">
        <f t="shared" si="57"/>
        <v>110.28571428571429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5">
        <f t="shared" si="57"/>
        <v>37.451612903225808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5">
        <f t="shared" si="57"/>
        <v>41.75</v>
      </c>
      <c r="Q944" t="s">
        <v>8318</v>
      </c>
      <c r="R944" t="s">
        <v>8320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5">
        <f t="shared" si="57"/>
        <v>24.083333333333332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5">
        <f t="shared" si="57"/>
        <v>69.40625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5">
        <f t="shared" si="57"/>
        <v>155.25</v>
      </c>
      <c r="Q947" t="s">
        <v>8318</v>
      </c>
      <c r="R947" t="s">
        <v>8320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5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5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5">
        <f t="shared" si="57"/>
        <v>58.416666666666664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5">
        <f t="shared" si="57"/>
        <v>158.63636363636363</v>
      </c>
      <c r="Q953" t="s">
        <v>8318</v>
      </c>
      <c r="R953" t="s">
        <v>8320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5">
        <f t="shared" si="57"/>
        <v>99.857142857142861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5">
        <f t="shared" si="57"/>
        <v>89.191780821917803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5">
        <f t="shared" si="57"/>
        <v>182.6236559139785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5">
        <f t="shared" si="57"/>
        <v>50.647058823529413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5">
        <f t="shared" si="57"/>
        <v>33.285714285714285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5">
        <f t="shared" si="57"/>
        <v>51.823529411764703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5">
        <f t="shared" si="57"/>
        <v>113.62573099415205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5">
        <f t="shared" si="57"/>
        <v>136.46276595744681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5">
        <f t="shared" si="61"/>
        <v>19.243243243243242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5">
        <f t="shared" si="61"/>
        <v>41.888888888888886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5">
        <f t="shared" si="61"/>
        <v>30.310344827586206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5">
        <f t="shared" si="61"/>
        <v>49.666666666666664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5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5">
        <f t="shared" si="61"/>
        <v>43.97530864197531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5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5">
        <f t="shared" si="61"/>
        <v>1272.7272727272727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5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5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5">
        <f t="shared" si="61"/>
        <v>153.88888888888889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5">
        <f t="shared" si="61"/>
        <v>51.375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5">
        <f t="shared" si="61"/>
        <v>93.333333333333329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5">
        <f t="shared" si="61"/>
        <v>108.625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5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5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5">
        <f t="shared" si="61"/>
        <v>790.83739837398377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5">
        <f t="shared" si="61"/>
        <v>301.93916666666667</v>
      </c>
      <c r="Q981" t="s">
        <v>8318</v>
      </c>
      <c r="R981" t="s">
        <v>8320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5">
        <f t="shared" si="61"/>
        <v>47.935483870967744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5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5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5">
        <f t="shared" si="61"/>
        <v>171.79329608938548</v>
      </c>
      <c r="Q985" t="s">
        <v>8318</v>
      </c>
      <c r="R985" t="s">
        <v>8320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5">
        <f t="shared" si="61"/>
        <v>35.333333333333336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5">
        <f t="shared" si="61"/>
        <v>82.086956521739125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5">
        <f t="shared" si="61"/>
        <v>110.8695652173913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5">
        <f t="shared" si="61"/>
        <v>161.21951219512195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5">
        <f t="shared" si="61"/>
        <v>52.40625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5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5">
        <f t="shared" si="61"/>
        <v>30.285714285714285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5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5">
        <f t="shared" si="61"/>
        <v>89.59693877551021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5">
        <f t="shared" si="61"/>
        <v>424.45454545454544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5">
        <f t="shared" si="61"/>
        <v>80.666666666666671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5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5">
        <f t="shared" si="61"/>
        <v>8.125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5">
        <f t="shared" si="61"/>
        <v>153.42794759825327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5">
        <f t="shared" si="61"/>
        <v>292.07499999999999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5">
        <f t="shared" si="61"/>
        <v>3304</v>
      </c>
      <c r="Q1002" t="s">
        <v>8318</v>
      </c>
      <c r="R1002" t="s">
        <v>8320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5">
        <f t="shared" si="61"/>
        <v>134.54545454545453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5">
        <f t="shared" si="61"/>
        <v>214.06666666666666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5">
        <f t="shared" si="61"/>
        <v>216.33684210526314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5">
        <f t="shared" si="61"/>
        <v>932.31055900621118</v>
      </c>
      <c r="Q1007" t="s">
        <v>8318</v>
      </c>
      <c r="R1007" t="s">
        <v>8320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5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5">
        <f t="shared" si="61"/>
        <v>174.94736842105263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5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5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5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5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5">
        <f t="shared" si="61"/>
        <v>1389.3561935483872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5">
        <f t="shared" si="61"/>
        <v>95.911111111111111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5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5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5">
        <f t="shared" si="61"/>
        <v>74.78947368421052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5">
        <f t="shared" si="61"/>
        <v>161.11830985915492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5">
        <f t="shared" si="61"/>
        <v>88.714285714285708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5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5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5">
        <f t="shared" si="61"/>
        <v>22.079728033472804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5">
        <f t="shared" si="61"/>
        <v>31.054054054054053</v>
      </c>
      <c r="Q1024" t="s">
        <v>8324</v>
      </c>
      <c r="R1024" t="s">
        <v>8329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5">
        <f t="shared" si="61"/>
        <v>36.206106870229007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5">
        <f t="shared" si="61"/>
        <v>388.9762295081967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5">
        <f t="shared" si="65"/>
        <v>57.381803278688523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5">
        <f t="shared" si="65"/>
        <v>69.666666666666671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5">
        <f t="shared" si="65"/>
        <v>45.988235294117644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5">
        <f t="shared" si="65"/>
        <v>79.262411347517727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5">
        <f t="shared" si="65"/>
        <v>43.031446540880502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5">
        <f t="shared" si="65"/>
        <v>108.48484848484848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5">
        <f t="shared" si="65"/>
        <v>61.029583333333335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5">
        <f t="shared" si="65"/>
        <v>50.592592592592595</v>
      </c>
      <c r="Q1035" t="s">
        <v>8324</v>
      </c>
      <c r="R1035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5">
        <f t="shared" si="65"/>
        <v>39.157168674698795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5">
        <f t="shared" si="65"/>
        <v>65.15789473684211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5">
        <f t="shared" si="65"/>
        <v>23.963127962085309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5">
        <f t="shared" si="65"/>
        <v>48.61904761904762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5">
        <f t="shared" si="65"/>
        <v>35.73770491803279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5">
        <f t="shared" si="65"/>
        <v>21.366666666666667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5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5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5">
        <f t="shared" si="65"/>
        <v>29.236301369863014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5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5">
        <f t="shared" si="65"/>
        <v>33.25</v>
      </c>
      <c r="Q1047" t="s">
        <v>8330</v>
      </c>
      <c r="R1047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5">
        <f t="shared" si="65"/>
        <v>1</v>
      </c>
      <c r="Q1049" t="s">
        <v>8330</v>
      </c>
      <c r="R1049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5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5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5">
        <f t="shared" si="65"/>
        <v>65.666666666666671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5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5">
        <f t="shared" si="65"/>
        <v>34.128378378378379</v>
      </c>
      <c r="Q1068" t="s">
        <v>8332</v>
      </c>
      <c r="R1068" t="s">
        <v>8333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5">
        <f t="shared" si="65"/>
        <v>11.25</v>
      </c>
      <c r="Q1070" t="s">
        <v>8332</v>
      </c>
      <c r="R1070" t="s">
        <v>8333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5">
        <f t="shared" si="65"/>
        <v>40.476190476190474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5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5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5">
        <f t="shared" si="65"/>
        <v>113.56666666666666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5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5">
        <f t="shared" si="65"/>
        <v>48.281025641025643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5">
        <f t="shared" si="65"/>
        <v>43.976047904191617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5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5">
        <f t="shared" si="65"/>
        <v>37.666666666666664</v>
      </c>
      <c r="Q1081" t="s">
        <v>8332</v>
      </c>
      <c r="R1081" t="s">
        <v>8333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5">
        <f t="shared" si="65"/>
        <v>18.581632653061224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5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5">
        <f t="shared" si="65"/>
        <v>18.666666666666668</v>
      </c>
      <c r="Q1084" t="s">
        <v>8332</v>
      </c>
      <c r="R1084" t="s">
        <v>8333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5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5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5">
        <f t="shared" si="65"/>
        <v>43.41727891156463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5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5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5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5">
        <f t="shared" si="69"/>
        <v>10.5625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5">
        <f t="shared" si="69"/>
        <v>122.00037037037038</v>
      </c>
      <c r="Q1096" t="s">
        <v>8332</v>
      </c>
      <c r="R1096" t="s">
        <v>8333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5">
        <f t="shared" si="69"/>
        <v>267.80851063829789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5">
        <f t="shared" si="69"/>
        <v>74.206896551724142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5">
        <f t="shared" si="69"/>
        <v>6.7142857142857144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5">
        <f t="shared" si="69"/>
        <v>81.954545454545453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5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5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5">
        <f t="shared" si="69"/>
        <v>6.833333333333333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5">
        <f t="shared" si="69"/>
        <v>17.708333333333332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5">
        <f t="shared" si="69"/>
        <v>80.297297297297291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5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5">
        <f t="shared" si="69"/>
        <v>23.571428571428573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5">
        <f t="shared" si="69"/>
        <v>34.88095238095238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5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5">
        <f t="shared" si="69"/>
        <v>23.181818181818183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5">
        <f t="shared" si="69"/>
        <v>1</v>
      </c>
      <c r="Q1113" t="s">
        <v>8332</v>
      </c>
      <c r="R1113" t="s">
        <v>8333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5">
        <f t="shared" si="69"/>
        <v>100.23371794871794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5">
        <f t="shared" si="69"/>
        <v>3.3333333333333335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5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5">
        <f t="shared" si="69"/>
        <v>17.852</v>
      </c>
      <c r="Q1118" t="s">
        <v>8332</v>
      </c>
      <c r="R1118" t="s">
        <v>8333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5">
        <f t="shared" si="69"/>
        <v>10.375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5">
        <f t="shared" si="69"/>
        <v>36.333333333333336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5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5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5">
        <f t="shared" si="69"/>
        <v>3.6666666666666665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5">
        <f t="shared" si="69"/>
        <v>60.714285714285715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5">
        <f t="shared" si="69"/>
        <v>5</v>
      </c>
      <c r="Q1128" t="s">
        <v>8332</v>
      </c>
      <c r="R1128" t="s">
        <v>8334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5">
        <f t="shared" si="69"/>
        <v>25.434782608695652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5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5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5">
        <f t="shared" si="69"/>
        <v>3.6666666666666665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5">
        <f t="shared" si="69"/>
        <v>110.61538461538461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5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5">
        <f t="shared" si="69"/>
        <v>45</v>
      </c>
      <c r="Q1138" t="s">
        <v>8332</v>
      </c>
      <c r="R1138" t="s">
        <v>8334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5">
        <f t="shared" si="69"/>
        <v>253.2051282051282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5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5">
        <f t="shared" si="69"/>
        <v>5</v>
      </c>
      <c r="Q1141" t="s">
        <v>8332</v>
      </c>
      <c r="R1141" t="s">
        <v>8334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5">
        <f t="shared" si="69"/>
        <v>100</v>
      </c>
      <c r="Q1147" t="s">
        <v>8335</v>
      </c>
      <c r="R1147" t="s">
        <v>8336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5">
        <f t="shared" si="69"/>
        <v>44.166666666666664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5">
        <f t="shared" si="69"/>
        <v>24.333333333333332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5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5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5">
        <f t="shared" si="69"/>
        <v>60.733333333333334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 s="5">
        <f t="shared" ref="P1155:P1218" si="73">E1155/L1155</f>
        <v>50</v>
      </c>
      <c r="Q1155" t="s">
        <v>8335</v>
      </c>
      <c r="R1155" t="s">
        <v>8336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5">
        <f t="shared" si="73"/>
        <v>108.33333333333333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5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5">
        <f t="shared" si="73"/>
        <v>50.333333333333336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5">
        <f t="shared" si="73"/>
        <v>11.666666666666666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5">
        <f t="shared" si="73"/>
        <v>60.789473684210527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5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5">
        <f t="shared" si="73"/>
        <v>82.82</v>
      </c>
      <c r="Q1167" t="s">
        <v>8335</v>
      </c>
      <c r="R1167" t="s">
        <v>8336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5">
        <f t="shared" si="73"/>
        <v>358.875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5">
        <f t="shared" si="73"/>
        <v>61.1875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5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5">
        <f t="shared" si="73"/>
        <v>5.666666666666667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5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5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5">
        <f t="shared" si="73"/>
        <v>46.631578947368418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5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5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5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5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5">
        <f t="shared" si="73"/>
        <v>69.117647058823536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5">
        <f t="shared" si="73"/>
        <v>1.3333333333333333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5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5">
        <f t="shared" si="73"/>
        <v>61.562666666666665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5">
        <f t="shared" si="73"/>
        <v>118.73873873873873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5">
        <f t="shared" si="73"/>
        <v>65.081300813008127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5">
        <f t="shared" si="73"/>
        <v>130.15714285714284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5">
        <f t="shared" si="73"/>
        <v>37.776470588235291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5">
        <f t="shared" si="73"/>
        <v>112.79069767441861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5">
        <f t="shared" si="73"/>
        <v>89.242424242424249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5">
        <f t="shared" si="73"/>
        <v>79.967032967032964</v>
      </c>
      <c r="Q1195" t="s">
        <v>8337</v>
      </c>
      <c r="R1195" t="s">
        <v>8338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5">
        <f t="shared" si="73"/>
        <v>56.414565826330531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5">
        <f t="shared" si="73"/>
        <v>76.439453125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5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5">
        <f t="shared" si="73"/>
        <v>54.616766467065865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5">
        <f t="shared" si="73"/>
        <v>299.22222222222223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5">
        <f t="shared" si="73"/>
        <v>58.533980582524272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5">
        <f t="shared" si="73"/>
        <v>55.371801801801809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5">
        <f t="shared" si="73"/>
        <v>183.80442804428046</v>
      </c>
      <c r="Q1204" t="s">
        <v>8337</v>
      </c>
      <c r="R1204" t="s">
        <v>8338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5">
        <f t="shared" si="73"/>
        <v>165.34653465346534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5">
        <f t="shared" si="73"/>
        <v>234.78947368421052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5">
        <f t="shared" si="73"/>
        <v>211.48387096774192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5">
        <f t="shared" si="73"/>
        <v>32.34375</v>
      </c>
      <c r="Q1208" t="s">
        <v>8337</v>
      </c>
      <c r="R1208" t="s">
        <v>8338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5">
        <f t="shared" si="73"/>
        <v>123.37588652482269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5">
        <f t="shared" si="73"/>
        <v>207.06666666666666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5">
        <f t="shared" si="73"/>
        <v>493.81553398058253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5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5">
        <f t="shared" si="73"/>
        <v>38.867469879518069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5">
        <f t="shared" si="73"/>
        <v>61.527777777777779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5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5">
        <f t="shared" si="73"/>
        <v>71.592003642987251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5">
        <f t="shared" si="73"/>
        <v>91.882882882882882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5">
        <f t="shared" si="77"/>
        <v>174.2134831460674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5">
        <f t="shared" si="77"/>
        <v>102.86166007905139</v>
      </c>
      <c r="Q1221" t="s">
        <v>8337</v>
      </c>
      <c r="R1221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5">
        <f t="shared" si="77"/>
        <v>111.17857142857143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5">
        <f t="shared" si="77"/>
        <v>23.796213592233013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5">
        <f t="shared" si="77"/>
        <v>81.268115942028984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5">
        <f t="shared" si="77"/>
        <v>116.21465968586388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5">
        <f t="shared" si="77"/>
        <v>58.888888888888886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5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5">
        <f t="shared" si="77"/>
        <v>48.424999999999997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5">
        <f t="shared" si="77"/>
        <v>61.041666666666664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5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5">
        <f t="shared" si="77"/>
        <v>40</v>
      </c>
      <c r="Q1234" t="s">
        <v>8324</v>
      </c>
      <c r="R1234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5">
        <f t="shared" si="77"/>
        <v>19.333333333333332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5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5">
        <f t="shared" si="77"/>
        <v>59.333333333333336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5">
        <f t="shared" si="77"/>
        <v>30.125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5">
        <f t="shared" si="77"/>
        <v>74.617647058823536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5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5">
        <f t="shared" si="77"/>
        <v>46.133333333333333</v>
      </c>
      <c r="Q1246" t="s">
        <v>8324</v>
      </c>
      <c r="R1246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5">
        <f t="shared" si="77"/>
        <v>141.47058823529412</v>
      </c>
      <c r="Q1247" t="s">
        <v>8324</v>
      </c>
      <c r="R1247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5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5">
        <f t="shared" si="77"/>
        <v>64.254237288135599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5">
        <f t="shared" si="77"/>
        <v>64.46913580246914</v>
      </c>
      <c r="Q1251" t="s">
        <v>8324</v>
      </c>
      <c r="R1251" t="s">
        <v>8325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5">
        <f t="shared" si="77"/>
        <v>118.2007874015748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5">
        <f t="shared" si="77"/>
        <v>82.540540540540547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5">
        <f t="shared" si="77"/>
        <v>34.170212765957444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5">
        <f t="shared" si="77"/>
        <v>42.73322081575246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5">
        <f t="shared" si="77"/>
        <v>94.489361702127653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5">
        <f t="shared" si="77"/>
        <v>55.697247706422019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5">
        <f t="shared" si="77"/>
        <v>98.030831024930734</v>
      </c>
      <c r="Q1258" t="s">
        <v>8324</v>
      </c>
      <c r="R1258" t="s">
        <v>8325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5">
        <f t="shared" si="77"/>
        <v>92.102272727272734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5">
        <f t="shared" si="77"/>
        <v>38.175462686567165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5">
        <f t="shared" si="77"/>
        <v>27.145833333333332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5">
        <f t="shared" si="77"/>
        <v>50.689189189189186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5">
        <f t="shared" si="77"/>
        <v>38.942307692307693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5">
        <f t="shared" si="77"/>
        <v>77.638095238095232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5">
        <f t="shared" si="77"/>
        <v>31.823529411764707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5">
        <f t="shared" si="77"/>
        <v>63.184393939393942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5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5">
        <f t="shared" si="77"/>
        <v>140.85534591194968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5">
        <f t="shared" si="77"/>
        <v>76.92307692307692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5">
        <f t="shared" si="77"/>
        <v>99.15533980582525</v>
      </c>
      <c r="Q1271" t="s">
        <v>8324</v>
      </c>
      <c r="R1271" t="s">
        <v>8325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5">
        <f t="shared" si="77"/>
        <v>67.881656804733723</v>
      </c>
      <c r="Q1272" t="s">
        <v>8324</v>
      </c>
      <c r="R1272" t="s">
        <v>8325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5">
        <f t="shared" si="77"/>
        <v>246.29032258064515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5">
        <f t="shared" si="77"/>
        <v>76.666666666666671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5">
        <f t="shared" si="77"/>
        <v>82.963254817987149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5">
        <f t="shared" si="77"/>
        <v>62.522107969151669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5">
        <f t="shared" si="77"/>
        <v>46.06808823529412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5">
        <f t="shared" si="77"/>
        <v>38.543946731234868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5">
        <f t="shared" si="77"/>
        <v>53.005263157894738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5">
        <f t="shared" si="77"/>
        <v>73.355396825396824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5">
        <f t="shared" si="77"/>
        <v>127.97523076923076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5">
        <f t="shared" si="81"/>
        <v>67.671532846715323</v>
      </c>
      <c r="Q1284" t="s">
        <v>8324</v>
      </c>
      <c r="R1284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5">
        <f t="shared" si="81"/>
        <v>95.931818181818187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5">
        <f t="shared" si="81"/>
        <v>32.269841269841272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5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5">
        <f t="shared" si="81"/>
        <v>65.868852459016395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5">
        <f t="shared" si="81"/>
        <v>36.07692307692308</v>
      </c>
      <c r="Q1291" t="s">
        <v>8316</v>
      </c>
      <c r="R1291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5">
        <f t="shared" si="81"/>
        <v>44.186046511627907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5">
        <f t="shared" si="81"/>
        <v>104.07142857142857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5">
        <f t="shared" si="81"/>
        <v>35.96153846153846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5">
        <f t="shared" si="81"/>
        <v>127.79166666666667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5">
        <f t="shared" si="81"/>
        <v>39.828125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5">
        <f t="shared" si="81"/>
        <v>52.173913043478258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5">
        <f t="shared" si="81"/>
        <v>92.037815126050418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5">
        <f t="shared" si="81"/>
        <v>63.424242424242422</v>
      </c>
      <c r="Q1300" t="s">
        <v>8316</v>
      </c>
      <c r="R1300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5">
        <f t="shared" si="81"/>
        <v>70.862068965517238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5">
        <f t="shared" si="81"/>
        <v>42.214166666666671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5">
        <f t="shared" si="81"/>
        <v>152.41346153846155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5">
        <f t="shared" si="81"/>
        <v>90.616279069767444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5">
        <f t="shared" si="81"/>
        <v>201.60393258426967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5">
        <f t="shared" si="81"/>
        <v>127.93333333333334</v>
      </c>
      <c r="Q1309" t="s">
        <v>8318</v>
      </c>
      <c r="R1309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5">
        <f t="shared" si="81"/>
        <v>29.894736842105264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5">
        <f t="shared" si="81"/>
        <v>367.97142857142859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5">
        <f t="shared" si="81"/>
        <v>129.16666666666666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5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5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5">
        <f t="shared" si="81"/>
        <v>102.01639344262296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5">
        <f t="shared" si="81"/>
        <v>184.36363636363637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5">
        <f t="shared" si="81"/>
        <v>162.91935483870967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5">
        <f t="shared" si="81"/>
        <v>1</v>
      </c>
      <c r="Q1318" t="s">
        <v>8318</v>
      </c>
      <c r="R1318" t="s">
        <v>8320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5">
        <f t="shared" si="81"/>
        <v>603.52631578947364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5">
        <f t="shared" si="81"/>
        <v>45.407407407407405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5">
        <f t="shared" si="81"/>
        <v>97.333333333333329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5">
        <f t="shared" si="81"/>
        <v>167.66666666666666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5">
        <f t="shared" si="81"/>
        <v>859.85714285714289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5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5">
        <f t="shared" si="81"/>
        <v>30.272727272727273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5">
        <f t="shared" si="81"/>
        <v>54.666666666666664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5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5">
        <f t="shared" si="81"/>
        <v>102.72727272727273</v>
      </c>
      <c r="Q1328" t="s">
        <v>8318</v>
      </c>
      <c r="R1328" t="s">
        <v>8320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5">
        <f t="shared" si="81"/>
        <v>41.585365853658537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5">
        <f t="shared" si="81"/>
        <v>116.53333333333333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5">
        <f t="shared" si="81"/>
        <v>45.333333333333336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5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5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5">
        <f t="shared" si="81"/>
        <v>51.822463768115945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5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5">
        <f t="shared" si="81"/>
        <v>379.22767857142856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5">
        <f t="shared" si="81"/>
        <v>176.36428571428573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5">
        <f t="shared" si="81"/>
        <v>66.066666666666663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5">
        <f t="shared" si="81"/>
        <v>89.648648648648646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5">
        <f t="shared" si="81"/>
        <v>382.39130434782606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5">
        <f t="shared" si="81"/>
        <v>100</v>
      </c>
      <c r="Q1344" t="s">
        <v>8318</v>
      </c>
      <c r="R1344" t="s">
        <v>8320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5">
        <f t="shared" si="81"/>
        <v>158.35603715170279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5">
        <f t="shared" si="81"/>
        <v>40.762589928057551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5">
        <f t="shared" si="85"/>
        <v>48.449664429530202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5">
        <f t="shared" si="85"/>
        <v>82.41935483870968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5">
        <f t="shared" si="85"/>
        <v>230.19230769230768</v>
      </c>
      <c r="Q1350" t="s">
        <v>8321</v>
      </c>
      <c r="R1350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5">
        <f t="shared" si="85"/>
        <v>59.360465116279073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5">
        <f t="shared" si="85"/>
        <v>66.698717948717942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5">
        <f t="shared" si="85"/>
        <v>168.77500000000001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5">
        <f t="shared" si="85"/>
        <v>59.973568281938327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5">
        <f t="shared" si="85"/>
        <v>31.80952380952381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5">
        <f t="shared" si="85"/>
        <v>24.421875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5">
        <f t="shared" si="85"/>
        <v>25.347107438016529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5">
        <f t="shared" si="85"/>
        <v>71.443218390804603</v>
      </c>
      <c r="Q1358" t="s">
        <v>8321</v>
      </c>
      <c r="R1358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5">
        <f t="shared" si="85"/>
        <v>38.553846153846152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5">
        <f t="shared" si="85"/>
        <v>68.367346938775512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5">
        <f t="shared" si="85"/>
        <v>40.210526315789473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5">
        <f t="shared" si="85"/>
        <v>32.074074074074076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5">
        <f t="shared" si="85"/>
        <v>28.632575757575758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5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5">
        <f t="shared" si="85"/>
        <v>346.04166666666669</v>
      </c>
      <c r="Q1366" t="s">
        <v>8324</v>
      </c>
      <c r="R1366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5">
        <f t="shared" si="85"/>
        <v>81.739130434782609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5">
        <f t="shared" si="85"/>
        <v>64.535306122448986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5">
        <f t="shared" si="85"/>
        <v>63.477777777777774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5">
        <f t="shared" si="85"/>
        <v>63.620689655172413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5">
        <f t="shared" si="85"/>
        <v>83.967068965517228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5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5">
        <f t="shared" si="85"/>
        <v>107.07142857142857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5">
        <f t="shared" si="85"/>
        <v>201.94230769230768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5">
        <f t="shared" si="85"/>
        <v>43.060606060606062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5">
        <f t="shared" si="85"/>
        <v>62.871559633027523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5">
        <f t="shared" si="85"/>
        <v>55.607142857142854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5">
        <f t="shared" si="85"/>
        <v>48.70967741935484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5">
        <f t="shared" si="85"/>
        <v>30.578947368421051</v>
      </c>
      <c r="Q1380" t="s">
        <v>8324</v>
      </c>
      <c r="R1380" t="s">
        <v>8325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5">
        <f t="shared" si="85"/>
        <v>73.907284768211923</v>
      </c>
      <c r="Q1381" t="s">
        <v>8324</v>
      </c>
      <c r="R1381" t="s">
        <v>8325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5">
        <f t="shared" si="85"/>
        <v>73.356164383561648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5">
        <f t="shared" si="85"/>
        <v>56.412162162162161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5">
        <f t="shared" si="85"/>
        <v>50.247311827956992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5">
        <f t="shared" si="85"/>
        <v>68.936507936507937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5">
        <f t="shared" si="85"/>
        <v>65.914104477611943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5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5">
        <f t="shared" si="85"/>
        <v>70.064102564102569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5">
        <f t="shared" si="85"/>
        <v>60.181874999999998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5">
        <f t="shared" si="85"/>
        <v>21.382352941176471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5">
        <f t="shared" si="85"/>
        <v>160.78947368421052</v>
      </c>
      <c r="Q1392" t="s">
        <v>8324</v>
      </c>
      <c r="R1392" t="s">
        <v>8325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5">
        <f t="shared" si="85"/>
        <v>42.384615384615387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5">
        <f t="shared" si="85"/>
        <v>27.317307692307693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5">
        <f t="shared" si="85"/>
        <v>196.82692307692307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5">
        <f t="shared" si="85"/>
        <v>53.882352941176471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5">
        <f t="shared" si="85"/>
        <v>47.756097560975611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5">
        <f t="shared" si="85"/>
        <v>88.191780821917803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5">
        <f t="shared" si="85"/>
        <v>72.056962025316452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5">
        <f t="shared" si="85"/>
        <v>74.246153846153845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5">
        <f t="shared" si="85"/>
        <v>61.701086956521742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5">
        <f t="shared" si="85"/>
        <v>17.235294117647058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5">
        <f t="shared" si="85"/>
        <v>51.720833333333331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5">
        <f t="shared" si="85"/>
        <v>24.150442477876105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5">
        <f t="shared" si="85"/>
        <v>62.166666666666664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5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5">
        <f t="shared" si="85"/>
        <v>6.1764705882352944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5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5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5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5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5">
        <f t="shared" si="89"/>
        <v>2.3333333333333335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5">
        <f t="shared" si="89"/>
        <v>24.615384615384617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5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5">
        <f t="shared" si="89"/>
        <v>88.888888888888886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5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5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5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5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5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5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5">
        <f t="shared" si="89"/>
        <v>109.07142857142857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5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5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5">
        <f t="shared" si="89"/>
        <v>80.599999999999994</v>
      </c>
      <c r="Q1432" t="s">
        <v>8321</v>
      </c>
      <c r="R1432" t="s">
        <v>8340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5">
        <f t="shared" si="89"/>
        <v>115.55319148936171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5">
        <f t="shared" si="89"/>
        <v>744.5454545454545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5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5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5">
        <f t="shared" si="89"/>
        <v>36.68181818181818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5">
        <f t="shared" si="89"/>
        <v>30</v>
      </c>
      <c r="Q1441" t="s">
        <v>8321</v>
      </c>
      <c r="R1441" t="s">
        <v>8340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5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5">
        <f t="shared" si="89"/>
        <v>673.33333333333337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5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5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5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5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5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5">
        <f t="shared" si="89"/>
        <v>48.333333333333336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5">
        <f t="shared" si="89"/>
        <v>44.66673529411765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5">
        <f t="shared" si="89"/>
        <v>28.937999999999999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5">
        <f t="shared" si="89"/>
        <v>34.871794871794869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5">
        <f t="shared" si="89"/>
        <v>52.622732513451197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5">
        <f t="shared" si="89"/>
        <v>69.598266129032254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5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5">
        <f t="shared" si="89"/>
        <v>33.191126279863482</v>
      </c>
      <c r="Q1470" t="s">
        <v>8321</v>
      </c>
      <c r="R1470" t="s">
        <v>8341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5">
        <f t="shared" si="89"/>
        <v>149.46417445482865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5">
        <f t="shared" si="89"/>
        <v>23.172839506172838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5">
        <f t="shared" si="89"/>
        <v>96.877551020408163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5">
        <f t="shared" si="89"/>
        <v>103.20238095238095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5">
        <f t="shared" si="93"/>
        <v>44.315789473684212</v>
      </c>
      <c r="Q1476" t="s">
        <v>8321</v>
      </c>
      <c r="R1476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5">
        <f t="shared" si="93"/>
        <v>64.173356009070289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5">
        <f t="shared" si="93"/>
        <v>43.333275109170302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5">
        <f t="shared" si="93"/>
        <v>90.495934959349597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5">
        <f t="shared" si="93"/>
        <v>29.187190495010373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5">
        <f t="shared" si="93"/>
        <v>30.95774647887324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5">
        <f t="shared" si="93"/>
        <v>92.157795275590544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5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5">
        <f t="shared" si="93"/>
        <v>5</v>
      </c>
      <c r="Q1484" t="s">
        <v>8321</v>
      </c>
      <c r="R1484" t="s">
        <v>8323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5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5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5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5">
        <f t="shared" si="93"/>
        <v>47.10526315789474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5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5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5">
        <f t="shared" si="93"/>
        <v>40.454545454545453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5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5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5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5">
        <f t="shared" si="93"/>
        <v>46.733333333333334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5">
        <f t="shared" si="93"/>
        <v>97.731073446327684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5">
        <f t="shared" si="93"/>
        <v>67.835866261398181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5">
        <f t="shared" si="93"/>
        <v>56.98492957746479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5">
        <f t="shared" si="93"/>
        <v>67.159851301115239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5">
        <f t="shared" si="93"/>
        <v>48.037681159420288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5">
        <f t="shared" si="93"/>
        <v>38.860465116279073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5">
        <f t="shared" si="93"/>
        <v>97.113744075829388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5">
        <f t="shared" si="93"/>
        <v>110.39397959183674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5">
        <f t="shared" si="93"/>
        <v>39.91506172839506</v>
      </c>
      <c r="Q1512" t="s">
        <v>8337</v>
      </c>
      <c r="R1512" t="s">
        <v>8338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5">
        <f t="shared" si="93"/>
        <v>75.975728155339809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5">
        <f t="shared" si="93"/>
        <v>58.379104477611939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5">
        <f t="shared" si="93"/>
        <v>55.82093023255814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5">
        <f t="shared" si="93"/>
        <v>151.24431818181819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5">
        <f t="shared" si="93"/>
        <v>849.67027027027029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5">
        <f t="shared" si="93"/>
        <v>159.24137931034483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5">
        <f t="shared" si="93"/>
        <v>39.507317073170732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5">
        <f t="shared" si="93"/>
        <v>130.52966101694915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5">
        <f t="shared" si="93"/>
        <v>64.156896551724131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5">
        <f t="shared" si="93"/>
        <v>111.52694610778443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5">
        <f t="shared" si="93"/>
        <v>170.44680851063831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5">
        <f t="shared" si="93"/>
        <v>133.7391592920354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5">
        <f t="shared" si="93"/>
        <v>95.834024896265561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5">
        <f t="shared" si="93"/>
        <v>221.78571428571428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5">
        <f t="shared" si="93"/>
        <v>32.315357142857138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5">
        <f t="shared" si="93"/>
        <v>98.839285714285708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5">
        <f t="shared" si="93"/>
        <v>55.222142857142863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5">
        <f t="shared" si="93"/>
        <v>52.793750000000003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5">
        <f t="shared" si="93"/>
        <v>135.66666666666666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5">
        <f t="shared" si="93"/>
        <v>53.991990846681922</v>
      </c>
      <c r="Q1532" t="s">
        <v>8337</v>
      </c>
      <c r="R1532" t="s">
        <v>8338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5">
        <f t="shared" si="93"/>
        <v>56.643835616438359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5">
        <f t="shared" si="93"/>
        <v>82.316326530612244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5">
        <f t="shared" si="93"/>
        <v>88.26081081081081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5">
        <f t="shared" si="93"/>
        <v>84.905149051490511</v>
      </c>
      <c r="Q1536" t="s">
        <v>8337</v>
      </c>
      <c r="R1536" t="s">
        <v>8338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5">
        <f t="shared" si="93"/>
        <v>48.154545454545456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5">
        <f t="shared" si="93"/>
        <v>66.015406593406595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 s="5">
        <f t="shared" ref="P1539:P1602" si="97">E1539/L1539</f>
        <v>96.375</v>
      </c>
      <c r="Q1539" t="s">
        <v>8337</v>
      </c>
      <c r="R1539" t="s">
        <v>8338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5">
        <f t="shared" si="97"/>
        <v>156.17391304347825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5">
        <f t="shared" si="97"/>
        <v>95.764859154929582</v>
      </c>
      <c r="Q1541" t="s">
        <v>8337</v>
      </c>
      <c r="R1541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5">
        <f t="shared" si="97"/>
        <v>180.40816326530611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5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5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5">
        <f t="shared" si="97"/>
        <v>26.272727272727273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5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5">
        <f t="shared" si="97"/>
        <v>14.428571428571429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5">
        <f t="shared" si="97"/>
        <v>132.1875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5">
        <f t="shared" si="97"/>
        <v>56.416666666666664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5">
        <f t="shared" si="97"/>
        <v>11.666666666666666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5">
        <f t="shared" si="97"/>
        <v>50</v>
      </c>
      <c r="Q1561" t="s">
        <v>8337</v>
      </c>
      <c r="R1561" t="s">
        <v>8342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5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5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5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5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5">
        <f t="shared" si="97"/>
        <v>108.05084745762711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5">
        <f t="shared" si="97"/>
        <v>26.923076923076923</v>
      </c>
      <c r="Q1569" t="s">
        <v>8321</v>
      </c>
      <c r="R1569" t="s">
        <v>8343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5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5">
        <f t="shared" si="97"/>
        <v>47.769230769230766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5">
        <f t="shared" si="97"/>
        <v>20</v>
      </c>
      <c r="Q1573" t="s">
        <v>8321</v>
      </c>
      <c r="R1573" t="s">
        <v>8343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5">
        <f t="shared" si="97"/>
        <v>74.333333333333329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5">
        <f t="shared" si="97"/>
        <v>84.333333333333329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5">
        <f t="shared" si="97"/>
        <v>65.457142857142856</v>
      </c>
      <c r="Q1577" t="s">
        <v>8321</v>
      </c>
      <c r="R1577" t="s">
        <v>8343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5">
        <f t="shared" si="97"/>
        <v>27.5</v>
      </c>
      <c r="Q1579" t="s">
        <v>8321</v>
      </c>
      <c r="R1579" t="s">
        <v>8343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5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5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5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5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5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5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5">
        <f t="shared" si="97"/>
        <v>44.478260869565219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5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5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5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5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5">
        <f t="shared" si="97"/>
        <v>40.777777777777779</v>
      </c>
      <c r="Q1602" t="s">
        <v>8337</v>
      </c>
      <c r="R1602" t="s">
        <v>8344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5">
        <f t="shared" si="101"/>
        <v>46.953125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5">
        <f t="shared" si="101"/>
        <v>66.688666666666663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5">
        <f t="shared" si="101"/>
        <v>48.842857142857142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5">
        <f t="shared" si="101"/>
        <v>137.30909090909091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5">
        <f t="shared" si="101"/>
        <v>87.829673913043479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5">
        <f t="shared" si="101"/>
        <v>70.785365853658533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5">
        <f t="shared" si="101"/>
        <v>52.826086956521742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5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5">
        <f t="shared" si="101"/>
        <v>48.544642857142854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5">
        <f t="shared" si="101"/>
        <v>37.074074074074076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5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5">
        <f t="shared" si="101"/>
        <v>39.03846153846154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5">
        <f t="shared" si="101"/>
        <v>66.688311688311686</v>
      </c>
      <c r="Q1616" t="s">
        <v>8324</v>
      </c>
      <c r="R1616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5">
        <f t="shared" si="101"/>
        <v>67.132352941176464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5">
        <f t="shared" si="101"/>
        <v>66.369426751592357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5">
        <f t="shared" si="101"/>
        <v>64.620253164556956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5">
        <f t="shared" si="101"/>
        <v>58.370370370370374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5">
        <f t="shared" si="101"/>
        <v>86.956521739130437</v>
      </c>
      <c r="Q1621" t="s">
        <v>8324</v>
      </c>
      <c r="R1621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5">
        <f t="shared" si="101"/>
        <v>66.470588235294116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5">
        <f t="shared" si="101"/>
        <v>163.78378378378378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5">
        <f t="shared" si="101"/>
        <v>107.98461538461538</v>
      </c>
      <c r="Q1624" t="s">
        <v>8324</v>
      </c>
      <c r="R1624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5">
        <f t="shared" si="101"/>
        <v>42.111111111111114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5">
        <f t="shared" si="101"/>
        <v>112.01923076923077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5">
        <f t="shared" si="101"/>
        <v>74.953703703703709</v>
      </c>
      <c r="Q1628" t="s">
        <v>8324</v>
      </c>
      <c r="R1628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5">
        <f t="shared" si="101"/>
        <v>45.875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5">
        <f t="shared" si="101"/>
        <v>75.853658536585371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5">
        <f t="shared" si="101"/>
        <v>84.206349206349202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5">
        <f t="shared" si="101"/>
        <v>117.22556390977444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5">
        <f t="shared" si="101"/>
        <v>86.489361702127653</v>
      </c>
      <c r="Q1634" t="s">
        <v>8324</v>
      </c>
      <c r="R1634" t="s">
        <v>8325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5">
        <f t="shared" si="101"/>
        <v>62.8125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5">
        <f t="shared" si="101"/>
        <v>67.729729729729726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5">
        <f t="shared" si="101"/>
        <v>53.5632183908046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5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5">
        <f t="shared" si="101"/>
        <v>39.967058823529413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5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5">
        <f t="shared" si="101"/>
        <v>168.51351351351352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5">
        <f t="shared" si="101"/>
        <v>85.546875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5">
        <f t="shared" si="101"/>
        <v>554</v>
      </c>
      <c r="Q1647" t="s">
        <v>8324</v>
      </c>
      <c r="R1647" t="s">
        <v>8345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5">
        <f t="shared" si="101"/>
        <v>26.554216867469879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5">
        <f t="shared" si="101"/>
        <v>113.82608695652173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5">
        <f t="shared" si="101"/>
        <v>32.011111111111113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5">
        <f t="shared" si="101"/>
        <v>47.189259259259259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5">
        <f t="shared" si="101"/>
        <v>88.46875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5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5">
        <f t="shared" si="101"/>
        <v>64.714285714285708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5">
        <f t="shared" si="101"/>
        <v>51.854285714285716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5">
        <f t="shared" si="101"/>
        <v>38.794117647058826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5">
        <f t="shared" si="101"/>
        <v>44.645833333333336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5">
        <f t="shared" si="101"/>
        <v>156.77333333333334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5">
        <f t="shared" si="101"/>
        <v>118.70339366515837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5">
        <f t="shared" si="101"/>
        <v>74.149532710280369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5">
        <f t="shared" si="101"/>
        <v>12.533333333333333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5">
        <f t="shared" si="101"/>
        <v>27.861111111111111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5">
        <f t="shared" si="101"/>
        <v>80.178217821782184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5">
        <f t="shared" si="101"/>
        <v>132.43548387096774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5">
        <f t="shared" si="101"/>
        <v>34.384494382022467</v>
      </c>
      <c r="Q1666" t="s">
        <v>8324</v>
      </c>
      <c r="R1666" t="s">
        <v>8345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5">
        <f t="shared" si="105"/>
        <v>41.04081632653061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5">
        <f t="shared" si="105"/>
        <v>52.597560975609753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5">
        <f t="shared" si="105"/>
        <v>70.784482758620683</v>
      </c>
      <c r="Q1670" t="s">
        <v>8324</v>
      </c>
      <c r="R1670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5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5">
        <f t="shared" si="105"/>
        <v>44.608695652173914</v>
      </c>
      <c r="Q1672" t="s">
        <v>8324</v>
      </c>
      <c r="R1672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5">
        <f t="shared" si="105"/>
        <v>26.148961038961041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5">
        <f t="shared" si="105"/>
        <v>39.183673469387756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5">
        <f t="shared" si="105"/>
        <v>45.593220338983052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5">
        <f t="shared" si="105"/>
        <v>89.247787610619469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5">
        <f t="shared" si="105"/>
        <v>40.416470588235299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5">
        <f t="shared" si="105"/>
        <v>82.38095238095238</v>
      </c>
      <c r="Q1678" t="s">
        <v>8324</v>
      </c>
      <c r="R1678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5">
        <f t="shared" si="105"/>
        <v>159.52380952380952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5">
        <f t="shared" si="105"/>
        <v>36.244897959183675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5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5">
        <f t="shared" si="105"/>
        <v>74.575090497737563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5">
        <f t="shared" si="105"/>
        <v>86.43564356435644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5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5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5">
        <f t="shared" si="105"/>
        <v>80.128205128205124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5">
        <f t="shared" si="105"/>
        <v>253.14285714285714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5">
        <f t="shared" si="105"/>
        <v>57.727272727272727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5">
        <f t="shared" si="105"/>
        <v>264.26315789473682</v>
      </c>
      <c r="Q1693" t="s">
        <v>8324</v>
      </c>
      <c r="R1693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5">
        <f t="shared" si="105"/>
        <v>159.33333333333334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5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5">
        <f t="shared" si="105"/>
        <v>61.086956521739133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5">
        <f t="shared" si="105"/>
        <v>114.81818181818181</v>
      </c>
      <c r="Q1699" t="s">
        <v>8324</v>
      </c>
      <c r="R1699" t="s">
        <v>8346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5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5">
        <f t="shared" si="105"/>
        <v>65.974683544303801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5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5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5">
        <f t="shared" si="105"/>
        <v>25.5</v>
      </c>
      <c r="Q1705" t="s">
        <v>8324</v>
      </c>
      <c r="R1705" t="s">
        <v>8346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5">
        <f t="shared" si="105"/>
        <v>118.36363636363636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5">
        <f t="shared" si="105"/>
        <v>54.111111111111114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5">
        <f t="shared" si="105"/>
        <v>21.25</v>
      </c>
      <c r="Q1711" t="s">
        <v>8324</v>
      </c>
      <c r="R1711" t="s">
        <v>8346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5">
        <f t="shared" si="105"/>
        <v>34</v>
      </c>
      <c r="Q1712" t="s">
        <v>8324</v>
      </c>
      <c r="R1712" t="s">
        <v>8346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5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5">
        <f t="shared" si="105"/>
        <v>115.70588235294117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5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5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5">
        <f t="shared" si="105"/>
        <v>34.024390243902438</v>
      </c>
      <c r="Q1719" t="s">
        <v>8324</v>
      </c>
      <c r="R1719" t="s">
        <v>8346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5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5">
        <f t="shared" si="105"/>
        <v>11.666666666666666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5">
        <f t="shared" si="105"/>
        <v>28.125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5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5">
        <f t="shared" si="105"/>
        <v>216.66666666666666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5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5">
        <f t="shared" si="105"/>
        <v>62.222222222222221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5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5">
        <f t="shared" si="105"/>
        <v>1</v>
      </c>
      <c r="Q1729" t="s">
        <v>8324</v>
      </c>
      <c r="R1729" t="s">
        <v>8346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5">
        <f t="shared" si="105"/>
        <v>122.14285714285714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5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5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5">
        <f t="shared" si="109"/>
        <v>56.666666666666664</v>
      </c>
      <c r="Q1739" t="s">
        <v>8324</v>
      </c>
      <c r="R1739" t="s">
        <v>8346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5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5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5">
        <f t="shared" si="109"/>
        <v>25.576923076923077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5">
        <f t="shared" si="109"/>
        <v>63.970588235294116</v>
      </c>
      <c r="Q1744" t="s">
        <v>8337</v>
      </c>
      <c r="R1744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5">
        <f t="shared" si="109"/>
        <v>89.925373134328353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5">
        <f t="shared" si="109"/>
        <v>93.071428571428569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5">
        <f t="shared" si="109"/>
        <v>89.674157303370791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5">
        <f t="shared" si="109"/>
        <v>207.61682242990653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5">
        <f t="shared" si="109"/>
        <v>59.408805031446541</v>
      </c>
      <c r="Q1749" t="s">
        <v>8337</v>
      </c>
      <c r="R1749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5">
        <f t="shared" si="109"/>
        <v>358.97237569060775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5">
        <f t="shared" si="109"/>
        <v>94.736641221374043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5">
        <f t="shared" si="109"/>
        <v>80.647999999999996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5">
        <f t="shared" si="109"/>
        <v>168.68852459016392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5">
        <f t="shared" si="109"/>
        <v>34.68888888888889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5">
        <f t="shared" si="109"/>
        <v>104.38888888888889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5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5">
        <f t="shared" si="109"/>
        <v>414.28571428571428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5">
        <f t="shared" si="109"/>
        <v>42.481481481481481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5">
        <f t="shared" si="109"/>
        <v>108.77551020408163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5">
        <f t="shared" si="109"/>
        <v>81.098039215686271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5">
        <f t="shared" si="109"/>
        <v>103.63559322033899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5">
        <f t="shared" si="109"/>
        <v>55.282051282051285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5">
        <f t="shared" si="109"/>
        <v>72.16970873786407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5">
        <f t="shared" si="109"/>
        <v>58.615384615384613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5">
        <f t="shared" si="109"/>
        <v>12.466666666666667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5">
        <f t="shared" si="109"/>
        <v>49.136363636363633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5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5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5">
        <f t="shared" si="109"/>
        <v>45.157894736842103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5">
        <f t="shared" si="109"/>
        <v>98.78947368421052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5">
        <f t="shared" si="109"/>
        <v>88.307692307692307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5">
        <f t="shared" si="109"/>
        <v>170.62903225806451</v>
      </c>
      <c r="Q1777" t="s">
        <v>8337</v>
      </c>
      <c r="R1777" t="s">
        <v>8338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5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5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5">
        <f t="shared" si="109"/>
        <v>66.333333333333329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5">
        <f t="shared" si="109"/>
        <v>104.89473684210526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5">
        <f t="shared" si="109"/>
        <v>78.440789473684205</v>
      </c>
      <c r="Q1782" t="s">
        <v>8337</v>
      </c>
      <c r="R1782" t="s">
        <v>8338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5">
        <f t="shared" si="109"/>
        <v>59.041666666666664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5">
        <f t="shared" si="109"/>
        <v>71.34210526315789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5">
        <f t="shared" si="109"/>
        <v>51.227027027027027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5">
        <f t="shared" si="109"/>
        <v>60.242424242424242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5">
        <f t="shared" si="109"/>
        <v>44.935185185185183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5">
        <f t="shared" si="109"/>
        <v>31.206896551724139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5">
        <f t="shared" si="109"/>
        <v>63.875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5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5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5">
        <f t="shared" si="109"/>
        <v>109.06666666666666</v>
      </c>
      <c r="Q1792" t="s">
        <v>8337</v>
      </c>
      <c r="R1792" t="s">
        <v>8338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5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5">
        <f t="shared" si="109"/>
        <v>109.93525179856115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 s="5">
        <f t="shared" ref="P1795:P1858" si="113">E1795/L1795</f>
        <v>20</v>
      </c>
      <c r="Q1795" t="s">
        <v>8337</v>
      </c>
      <c r="R1795" t="s">
        <v>8338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5">
        <f t="shared" si="113"/>
        <v>55.388888888888886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5">
        <f t="shared" si="113"/>
        <v>133.90123456790124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5">
        <f t="shared" si="113"/>
        <v>48.720930232558139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5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5">
        <f t="shared" si="113"/>
        <v>58.972972972972975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5">
        <f t="shared" si="113"/>
        <v>11.638333333333334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5">
        <f t="shared" si="113"/>
        <v>83.716814159292042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5">
        <f t="shared" si="113"/>
        <v>63.648648648648646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5">
        <f t="shared" si="113"/>
        <v>94.277777777777771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5">
        <f t="shared" si="113"/>
        <v>71.86666666666666</v>
      </c>
      <c r="Q1805" t="s">
        <v>8337</v>
      </c>
      <c r="R1805" t="s">
        <v>8338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5">
        <f t="shared" si="113"/>
        <v>104.84615384615384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5">
        <f t="shared" si="113"/>
        <v>67.139344262295083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5">
        <f t="shared" si="113"/>
        <v>73.875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5">
        <f t="shared" si="113"/>
        <v>69.125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5">
        <f t="shared" si="113"/>
        <v>120.77083333333333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5">
        <f t="shared" si="113"/>
        <v>42.222222222222221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5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5">
        <f t="shared" si="113"/>
        <v>1.5384615384615385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5">
        <f t="shared" si="113"/>
        <v>37.608695652173914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5">
        <f t="shared" si="113"/>
        <v>42.157142857142858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5">
        <f t="shared" si="113"/>
        <v>84.833333333333329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5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5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5">
        <f t="shared" si="113"/>
        <v>213.375</v>
      </c>
      <c r="Q1822" t="s">
        <v>8337</v>
      </c>
      <c r="R1822" t="s">
        <v>8338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5">
        <f t="shared" si="113"/>
        <v>59.162280701754383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5">
        <f t="shared" si="113"/>
        <v>24.575757575757574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5">
        <f t="shared" si="113"/>
        <v>75.05</v>
      </c>
      <c r="Q1826" t="s">
        <v>8324</v>
      </c>
      <c r="R1826" t="s">
        <v>8325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5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5">
        <f t="shared" si="113"/>
        <v>83.885416666666671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5">
        <f t="shared" si="113"/>
        <v>417.33333333333331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5">
        <f t="shared" si="113"/>
        <v>75.765151515151516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5">
        <f t="shared" si="113"/>
        <v>67.389380530973455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5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5">
        <f t="shared" si="113"/>
        <v>131.16666666666666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5">
        <f t="shared" si="113"/>
        <v>182.12727272727273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5">
        <f t="shared" si="113"/>
        <v>61.366666666666667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5">
        <f t="shared" si="113"/>
        <v>35.767499999999998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5">
        <f t="shared" si="113"/>
        <v>45.62222222222222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5">
        <f t="shared" si="113"/>
        <v>75.384615384615387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5">
        <f t="shared" si="113"/>
        <v>50.875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5">
        <f t="shared" si="113"/>
        <v>119.28571428571429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5">
        <f t="shared" si="113"/>
        <v>92.541865671641801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5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5">
        <f t="shared" si="113"/>
        <v>98.990430622009569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5">
        <f t="shared" si="113"/>
        <v>79.526315789473685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5">
        <f t="shared" si="113"/>
        <v>134.20833333333334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5">
        <f t="shared" si="113"/>
        <v>37.625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5">
        <f t="shared" si="113"/>
        <v>51.044692737430168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5">
        <f t="shared" si="113"/>
        <v>50.03846153846154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5">
        <f t="shared" si="113"/>
        <v>133.93129770992365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5">
        <f t="shared" si="113"/>
        <v>58.214285714285715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5">
        <f t="shared" si="113"/>
        <v>88.037643678160919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5">
        <f t="shared" si="113"/>
        <v>70.576753926701571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5">
        <f t="shared" si="113"/>
        <v>53.289473684210527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5">
        <f t="shared" si="117"/>
        <v>40.547315436241611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5">
        <f t="shared" si="117"/>
        <v>70.625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5">
        <f t="shared" si="117"/>
        <v>52.684210526315788</v>
      </c>
      <c r="Q1862" t="s">
        <v>8324</v>
      </c>
      <c r="R1862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5">
        <f t="shared" si="117"/>
        <v>90.9375</v>
      </c>
      <c r="Q1864" t="s">
        <v>8332</v>
      </c>
      <c r="R1864" t="s">
        <v>8334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5">
        <f t="shared" si="117"/>
        <v>58.083333333333336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5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5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5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5">
        <f t="shared" si="117"/>
        <v>71.588235294117652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5">
        <f t="shared" si="117"/>
        <v>32.81818181818182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5">
        <f t="shared" si="117"/>
        <v>49.11578947368421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5">
        <f t="shared" si="117"/>
        <v>16.307692307692307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5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5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5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5">
        <f t="shared" si="117"/>
        <v>41.833333333333336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5">
        <f t="shared" si="117"/>
        <v>49.338428571428572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5">
        <f t="shared" si="117"/>
        <v>41.728395061728392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5">
        <f t="shared" si="117"/>
        <v>32.71875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5">
        <f t="shared" si="117"/>
        <v>51.96153846153846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5">
        <f t="shared" si="117"/>
        <v>50.685714285714283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5">
        <f t="shared" si="117"/>
        <v>42.241379310344826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5">
        <f t="shared" si="117"/>
        <v>416.875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5">
        <f t="shared" si="117"/>
        <v>46.651685393258425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5">
        <f t="shared" si="117"/>
        <v>48.454545454545453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5">
        <f t="shared" si="117"/>
        <v>70.5289837398374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5">
        <f t="shared" si="117"/>
        <v>87.958333333333329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5">
        <f t="shared" si="117"/>
        <v>26.26923076923077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5">
        <f t="shared" si="117"/>
        <v>57.25</v>
      </c>
      <c r="Q1896" t="s">
        <v>8324</v>
      </c>
      <c r="R1896" t="s">
        <v>8328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5">
        <f t="shared" si="117"/>
        <v>196.34042553191489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5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5">
        <f t="shared" si="117"/>
        <v>35.551912568306008</v>
      </c>
      <c r="Q1899" t="s">
        <v>8324</v>
      </c>
      <c r="R1899" t="s">
        <v>8328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5">
        <f t="shared" si="117"/>
        <v>68.80952380952381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5">
        <f t="shared" si="117"/>
        <v>28.571428571428573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5">
        <f t="shared" si="117"/>
        <v>50.631666666666668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5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5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5">
        <f t="shared" si="117"/>
        <v>34.097560975609753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5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5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5">
        <f t="shared" si="117"/>
        <v>215.95959595959596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5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5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5">
        <f t="shared" si="117"/>
        <v>129.97368421052633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5">
        <f t="shared" si="117"/>
        <v>117.49473684210527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5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5">
        <f t="shared" si="117"/>
        <v>70.595238095238102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5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5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5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5">
        <f t="shared" si="117"/>
        <v>2928.9285714285716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5">
        <f t="shared" si="117"/>
        <v>28.888888888888889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5">
        <f t="shared" si="117"/>
        <v>29.625</v>
      </c>
      <c r="Q1921" t="s">
        <v>8318</v>
      </c>
      <c r="R1921" t="s">
        <v>8347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5">
        <f t="shared" si="117"/>
        <v>40.980952380952381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 s="5">
        <f t="shared" ref="P1923:P1986" si="121">E1923/L1923</f>
        <v>54</v>
      </c>
      <c r="Q1923" t="s">
        <v>8324</v>
      </c>
      <c r="R1923" t="s">
        <v>8328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5">
        <f t="shared" si="121"/>
        <v>36.109375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5">
        <f t="shared" si="121"/>
        <v>23.153846153846153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5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5">
        <f t="shared" si="121"/>
        <v>31.826923076923077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5">
        <f t="shared" si="121"/>
        <v>27.3896261682243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5">
        <f t="shared" si="121"/>
        <v>56.363636363636367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5">
        <f t="shared" si="121"/>
        <v>77.352941176470594</v>
      </c>
      <c r="Q1930" t="s">
        <v>8324</v>
      </c>
      <c r="R1930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5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5">
        <f t="shared" si="121"/>
        <v>48.240400000000001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5">
        <f t="shared" si="121"/>
        <v>70.212500000000006</v>
      </c>
      <c r="Q1934" t="s">
        <v>8324</v>
      </c>
      <c r="R1934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5">
        <f t="shared" si="121"/>
        <v>94.054545454545448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5">
        <f t="shared" si="121"/>
        <v>80.272727272727266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5">
        <f t="shared" si="121"/>
        <v>54.2</v>
      </c>
      <c r="Q1937" t="s">
        <v>8324</v>
      </c>
      <c r="R1937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5">
        <f t="shared" si="121"/>
        <v>60.26903448275862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5">
        <f t="shared" si="121"/>
        <v>38.740344827586206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5">
        <f t="shared" si="121"/>
        <v>152.54385964912279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5">
        <f t="shared" si="121"/>
        <v>115.3125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5">
        <f t="shared" si="121"/>
        <v>35.838709677419352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5">
        <f t="shared" si="121"/>
        <v>64.570118779438872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5">
        <f t="shared" si="121"/>
        <v>87.436000000000007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5">
        <f t="shared" si="121"/>
        <v>68.815577078288939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5">
        <f t="shared" si="121"/>
        <v>176.200223588597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5">
        <f t="shared" si="121"/>
        <v>511.79117647058825</v>
      </c>
      <c r="Q1947" t="s">
        <v>8318</v>
      </c>
      <c r="R1947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5">
        <f t="shared" si="121"/>
        <v>160.44285714285715</v>
      </c>
      <c r="Q1948" t="s">
        <v>8318</v>
      </c>
      <c r="R1948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5">
        <f t="shared" si="121"/>
        <v>35.003043478260871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5">
        <f t="shared" si="121"/>
        <v>188.50671378091872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5">
        <f t="shared" si="121"/>
        <v>56.204984093319197</v>
      </c>
      <c r="Q1951" t="s">
        <v>8318</v>
      </c>
      <c r="R1951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5">
        <f t="shared" si="121"/>
        <v>51.3054157782516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5">
        <f t="shared" si="121"/>
        <v>127.36450839328538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5">
        <f t="shared" si="121"/>
        <v>101.85532258064516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5">
        <f t="shared" si="121"/>
        <v>230.55782312925169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5">
        <f t="shared" si="121"/>
        <v>842.10602409638557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5">
        <f t="shared" si="121"/>
        <v>577.27593103448271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5">
        <f t="shared" si="121"/>
        <v>483.34246575342468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5">
        <f t="shared" si="121"/>
        <v>76.138500000000008</v>
      </c>
      <c r="Q1959" t="s">
        <v>8318</v>
      </c>
      <c r="R1959" t="s">
        <v>8348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5">
        <f t="shared" si="121"/>
        <v>74.107684365781708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5">
        <f t="shared" si="121"/>
        <v>36.965660377358489</v>
      </c>
      <c r="Q1961" t="s">
        <v>8318</v>
      </c>
      <c r="R1961" t="s">
        <v>8348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5">
        <f t="shared" si="121"/>
        <v>2500.969696969697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5">
        <f t="shared" si="121"/>
        <v>67.690214329454989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5">
        <f t="shared" si="121"/>
        <v>63.04738562091503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5">
        <f t="shared" si="121"/>
        <v>180.75185011709601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5">
        <f t="shared" si="121"/>
        <v>127.32038834951456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5">
        <f t="shared" si="121"/>
        <v>136.6444745538665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5">
        <f t="shared" si="121"/>
        <v>182.78024691358024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5">
        <f t="shared" si="121"/>
        <v>279.37843137254902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5">
        <f t="shared" si="121"/>
        <v>61.375728669846318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5">
        <f t="shared" si="121"/>
        <v>80.727532097004286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5">
        <f t="shared" si="121"/>
        <v>272.35590732591254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5">
        <f t="shared" si="121"/>
        <v>70.848739495798313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5">
        <f t="shared" si="121"/>
        <v>247.94003412969283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5">
        <f t="shared" si="121"/>
        <v>186.81393034825871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5">
        <f t="shared" si="121"/>
        <v>131.98948616600788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5">
        <f t="shared" si="121"/>
        <v>29.310782241014799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5">
        <f t="shared" si="121"/>
        <v>245.02436053593178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5">
        <f t="shared" si="121"/>
        <v>1323.2540463917526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5">
        <f t="shared" si="121"/>
        <v>282.65966789667897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5">
        <f t="shared" si="121"/>
        <v>91.214401028277635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5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5">
        <f t="shared" si="121"/>
        <v>88.6875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5">
        <f t="shared" si="121"/>
        <v>453.14285714285717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 s="5">
        <f t="shared" ref="P1987:P2050" si="125">E1987/L1987</f>
        <v>12.75</v>
      </c>
      <c r="Q1987" t="s">
        <v>8337</v>
      </c>
      <c r="R1987" t="s">
        <v>8349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5">
        <f t="shared" si="125"/>
        <v>1</v>
      </c>
      <c r="Q1988" t="s">
        <v>8337</v>
      </c>
      <c r="R1988" t="s">
        <v>8349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5">
        <f t="shared" si="125"/>
        <v>83.428571428571431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5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5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5">
        <f t="shared" si="125"/>
        <v>46.666666666666664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5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5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5">
        <f t="shared" si="125"/>
        <v>218.33333333333334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5">
        <f t="shared" si="125"/>
        <v>33.714285714285715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5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5">
        <f t="shared" si="125"/>
        <v>128.38790470372632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5">
        <f t="shared" si="125"/>
        <v>78.834261818181815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5">
        <f t="shared" si="125"/>
        <v>331.10237288135596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5">
        <f t="shared" si="125"/>
        <v>194.26193717277485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5">
        <f t="shared" si="125"/>
        <v>408.97689768976898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5">
        <f t="shared" si="125"/>
        <v>84.459270072992695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5">
        <f t="shared" si="125"/>
        <v>44.853658536585364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5">
        <f t="shared" si="125"/>
        <v>383.3643216080402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5">
        <f t="shared" si="125"/>
        <v>55.276856649395505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5">
        <f t="shared" si="125"/>
        <v>422.02059732234807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5">
        <f t="shared" si="125"/>
        <v>64.180327868852459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5">
        <f t="shared" si="125"/>
        <v>173.57781674704077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5">
        <f t="shared" si="125"/>
        <v>88.601680840609291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5">
        <f t="shared" si="125"/>
        <v>50.222283950617282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5">
        <f t="shared" si="125"/>
        <v>192.38876826722338</v>
      </c>
      <c r="Q2018" t="s">
        <v>8318</v>
      </c>
      <c r="R2018" t="s">
        <v>8348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5">
        <f t="shared" si="125"/>
        <v>73.416901408450698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5">
        <f t="shared" si="125"/>
        <v>147.68495555555555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5">
        <f t="shared" si="125"/>
        <v>108.96848314606741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5">
        <f t="shared" si="125"/>
        <v>23.647540983606557</v>
      </c>
      <c r="Q2022" t="s">
        <v>8318</v>
      </c>
      <c r="R2022" t="s">
        <v>8348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5">
        <f t="shared" si="125"/>
        <v>147.94736842105263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5">
        <f t="shared" si="125"/>
        <v>385.03692307692307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5">
        <f t="shared" si="125"/>
        <v>457.39093484419266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5">
        <f t="shared" si="125"/>
        <v>222.99047619047619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5">
        <f t="shared" si="125"/>
        <v>220.74074074074073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5">
        <f t="shared" si="125"/>
        <v>73.503898678414089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5">
        <f t="shared" si="125"/>
        <v>223.09647495361781</v>
      </c>
      <c r="Q2029" t="s">
        <v>8318</v>
      </c>
      <c r="R2029" t="s">
        <v>8348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5">
        <f t="shared" si="125"/>
        <v>47.911392405063289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5">
        <f t="shared" si="125"/>
        <v>96.063829787234042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5">
        <f t="shared" si="125"/>
        <v>118.6144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5">
        <f t="shared" si="125"/>
        <v>118.45472440944881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5">
        <f t="shared" si="125"/>
        <v>143.21468926553672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5">
        <f t="shared" si="125"/>
        <v>282.71518987341773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5">
        <f t="shared" si="125"/>
        <v>593.93620078740162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5">
        <f t="shared" si="125"/>
        <v>262.15704968944101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5">
        <f t="shared" si="125"/>
        <v>46.580778301886795</v>
      </c>
      <c r="Q2038" t="s">
        <v>8318</v>
      </c>
      <c r="R2038" t="s">
        <v>8348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5">
        <f t="shared" si="125"/>
        <v>70.041118881118877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5">
        <f t="shared" si="125"/>
        <v>164.90686274509804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5">
        <f t="shared" si="125"/>
        <v>449.26385224274406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5">
        <f t="shared" si="125"/>
        <v>27.472841328413285</v>
      </c>
      <c r="Q2042" t="s">
        <v>8318</v>
      </c>
      <c r="R2042" t="s">
        <v>8348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5">
        <f t="shared" si="125"/>
        <v>143.97499999999999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5">
        <f t="shared" si="125"/>
        <v>88.23571428571428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5">
        <f t="shared" si="125"/>
        <v>36.326424870466319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5">
        <f t="shared" si="125"/>
        <v>90.177777777777777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5">
        <f t="shared" si="125"/>
        <v>152.62361216730039</v>
      </c>
      <c r="Q2047" t="s">
        <v>8318</v>
      </c>
      <c r="R2047" t="s">
        <v>8348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5">
        <f t="shared" si="125"/>
        <v>55.806451612903224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5">
        <f t="shared" si="125"/>
        <v>227.85327313769753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5">
        <f t="shared" si="125"/>
        <v>91.82989803350327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5">
        <f t="shared" si="129"/>
        <v>278.39411764705881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5">
        <f t="shared" si="129"/>
        <v>43.095041322314053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5">
        <f t="shared" si="129"/>
        <v>326.29205175600737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5">
        <f t="shared" si="129"/>
        <v>41.743801652892564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5">
        <f t="shared" si="129"/>
        <v>64.020933977455712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5">
        <f t="shared" si="129"/>
        <v>99.455445544554451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5">
        <f t="shared" si="129"/>
        <v>138.49458483754512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5">
        <f t="shared" si="129"/>
        <v>45.547792792792798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5">
        <f t="shared" si="129"/>
        <v>10.507317073170732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5">
        <f t="shared" si="129"/>
        <v>114.76533333333333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5">
        <f t="shared" si="129"/>
        <v>35.997067448680355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5">
        <f t="shared" si="129"/>
        <v>154.17142857142858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5">
        <f t="shared" si="129"/>
        <v>566.38916256157631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5">
        <f t="shared" si="129"/>
        <v>120.85714285714286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5">
        <f t="shared" si="129"/>
        <v>86.163845492085343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5">
        <f t="shared" si="129"/>
        <v>51.212114395886893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5">
        <f t="shared" si="129"/>
        <v>67.261538461538464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5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5">
        <f t="shared" si="129"/>
        <v>346.13118421052633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5">
        <f t="shared" si="129"/>
        <v>244.11912547528519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5">
        <f t="shared" si="129"/>
        <v>259.25424836601309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5">
        <f t="shared" si="129"/>
        <v>201.96402877697841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5">
        <f t="shared" si="129"/>
        <v>226.20857142857142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5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5">
        <f t="shared" si="129"/>
        <v>20.465926829268295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5">
        <f t="shared" si="129"/>
        <v>116.35303146309367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5">
        <f t="shared" si="129"/>
        <v>307.20212765957444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5">
        <f t="shared" si="129"/>
        <v>546.6875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5">
        <f t="shared" si="129"/>
        <v>47.474464579901152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5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5">
        <f t="shared" si="129"/>
        <v>72.909090909090907</v>
      </c>
      <c r="Q2083" t="s">
        <v>8324</v>
      </c>
      <c r="R2083" t="s">
        <v>8328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5">
        <f t="shared" si="129"/>
        <v>43.710526315789473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5">
        <f t="shared" si="129"/>
        <v>70.652173913043484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5">
        <f t="shared" si="129"/>
        <v>89.301204819277103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5">
        <f t="shared" si="129"/>
        <v>115.08571428571429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5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5">
        <f t="shared" si="129"/>
        <v>46.204266666666669</v>
      </c>
      <c r="Q2090" t="s">
        <v>8324</v>
      </c>
      <c r="R2090" t="s">
        <v>8328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5">
        <f t="shared" si="129"/>
        <v>48.54854838709678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5">
        <f t="shared" si="129"/>
        <v>57.520187499999999</v>
      </c>
      <c r="Q2092" t="s">
        <v>8324</v>
      </c>
      <c r="R2092" t="s">
        <v>8328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5">
        <f t="shared" si="129"/>
        <v>88.147154471544724</v>
      </c>
      <c r="Q2093" t="s">
        <v>8324</v>
      </c>
      <c r="R2093" t="s">
        <v>8328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5">
        <f t="shared" si="129"/>
        <v>110.49090909090908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5">
        <f t="shared" si="129"/>
        <v>66.826086956521735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5">
        <f t="shared" si="129"/>
        <v>58.597222222222221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5">
        <f t="shared" si="129"/>
        <v>43.571428571428569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5">
        <f t="shared" si="129"/>
        <v>188.125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5">
        <f t="shared" si="129"/>
        <v>63.031746031746032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5">
        <f t="shared" si="129"/>
        <v>30.37037037037037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5">
        <f t="shared" si="129"/>
        <v>51.477272727272727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5">
        <f t="shared" si="129"/>
        <v>98.817391304347822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5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5">
        <f t="shared" si="129"/>
        <v>53.522727272727273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5">
        <f t="shared" si="129"/>
        <v>37.149310344827583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5">
        <f t="shared" si="129"/>
        <v>89.895287958115176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5">
        <f t="shared" si="129"/>
        <v>106.52500000000001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5">
        <f t="shared" si="129"/>
        <v>52.815789473684212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5">
        <f t="shared" si="129"/>
        <v>54.615384615384613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5">
        <f t="shared" si="129"/>
        <v>27.272727272727273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5">
        <f t="shared" si="133"/>
        <v>35.612244897959187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5">
        <f t="shared" si="133"/>
        <v>94.027777777777771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5">
        <f t="shared" si="133"/>
        <v>526.45652173913038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5">
        <f t="shared" si="133"/>
        <v>50.657142857142858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5">
        <f t="shared" si="133"/>
        <v>79.182941176470578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5">
        <f t="shared" si="133"/>
        <v>91.590909090909093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5">
        <f t="shared" si="133"/>
        <v>116.96275362318841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5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5">
        <f t="shared" si="133"/>
        <v>103.33333333333333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5">
        <f t="shared" si="133"/>
        <v>23</v>
      </c>
      <c r="Q2126" t="s">
        <v>8332</v>
      </c>
      <c r="R2126" t="s">
        <v>8333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5">
        <f t="shared" si="133"/>
        <v>31.555555555555557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5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5">
        <f t="shared" si="133"/>
        <v>34.220338983050844</v>
      </c>
      <c r="Q2129" t="s">
        <v>8332</v>
      </c>
      <c r="R2129" t="s">
        <v>8333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5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5">
        <f t="shared" si="133"/>
        <v>19.666666666666668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5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5">
        <f t="shared" si="133"/>
        <v>21.34333333333333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5">
        <f t="shared" si="133"/>
        <v>5.333333333333333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5">
        <f t="shared" si="133"/>
        <v>34.666666666666664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5">
        <f t="shared" si="133"/>
        <v>21.727272727272727</v>
      </c>
      <c r="Q2137" t="s">
        <v>8332</v>
      </c>
      <c r="R2137" t="s">
        <v>8333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5">
        <f t="shared" si="133"/>
        <v>11.922499999999999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5">
        <f t="shared" si="133"/>
        <v>26.59737827715356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5">
        <f t="shared" si="133"/>
        <v>10.666666666666666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5">
        <f t="shared" si="133"/>
        <v>29.035714285714285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5">
        <f t="shared" si="133"/>
        <v>50.909090909090907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5">
        <f t="shared" si="133"/>
        <v>50.083333333333336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5">
        <f t="shared" si="133"/>
        <v>25.291666666666668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5">
        <f t="shared" si="133"/>
        <v>51.292134831460672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5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5">
        <f t="shared" si="133"/>
        <v>49.381818181818183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5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5">
        <f t="shared" si="133"/>
        <v>19.666666666666668</v>
      </c>
      <c r="Q2153" t="s">
        <v>8332</v>
      </c>
      <c r="R2153" t="s">
        <v>8333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5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5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5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5">
        <f t="shared" si="133"/>
        <v>17.987951807228917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5">
        <f t="shared" si="133"/>
        <v>370.94736842105266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5">
        <f t="shared" si="133"/>
        <v>63.569485530546629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5">
        <f t="shared" si="133"/>
        <v>13</v>
      </c>
      <c r="Q2161" t="s">
        <v>8332</v>
      </c>
      <c r="R2161" t="s">
        <v>8333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5">
        <f t="shared" si="133"/>
        <v>5.3125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5">
        <f t="shared" si="133"/>
        <v>35.615384615384613</v>
      </c>
      <c r="Q2163" t="s">
        <v>8324</v>
      </c>
      <c r="R2163" t="s">
        <v>8325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5">
        <f t="shared" si="133"/>
        <v>87.103448275862064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5">
        <f t="shared" si="133"/>
        <v>75.11363636363636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5">
        <f t="shared" si="133"/>
        <v>68.01204819277109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5">
        <f t="shared" si="133"/>
        <v>29.623931623931625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5">
        <f t="shared" si="133"/>
        <v>91.625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5">
        <f t="shared" si="133"/>
        <v>64.366735294117646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5">
        <f t="shared" si="133"/>
        <v>33.315789473684212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5">
        <f t="shared" si="133"/>
        <v>90.276595744680847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5">
        <f t="shared" si="133"/>
        <v>59.233333333333334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5">
        <f t="shared" si="133"/>
        <v>65.38095238095238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5">
        <f t="shared" si="133"/>
        <v>88.74647887323944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5">
        <f t="shared" si="137"/>
        <v>40.349243306169967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5">
        <f t="shared" si="137"/>
        <v>76.857142857142861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5">
        <f t="shared" si="137"/>
        <v>68.707820512820518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5">
        <f t="shared" si="137"/>
        <v>57.773584905660378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5">
        <f t="shared" si="137"/>
        <v>44.171348314606739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5">
        <f t="shared" si="137"/>
        <v>31.566308243727597</v>
      </c>
      <c r="Q2185" t="s">
        <v>8332</v>
      </c>
      <c r="R2185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5">
        <f t="shared" si="137"/>
        <v>107.04511278195488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5">
        <f t="shared" si="137"/>
        <v>149.03451043338683</v>
      </c>
      <c r="Q2187" t="s">
        <v>8332</v>
      </c>
      <c r="R2187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5">
        <f t="shared" si="137"/>
        <v>55.956632653061227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5">
        <f t="shared" si="137"/>
        <v>56.970381807973048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5">
        <f t="shared" si="137"/>
        <v>44.056420233463037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5">
        <f t="shared" si="137"/>
        <v>68.625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5">
        <f t="shared" si="137"/>
        <v>65.318435754189949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5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5">
        <f t="shared" si="137"/>
        <v>40.070667078443485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5">
        <f t="shared" si="137"/>
        <v>75.647714604236342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5">
        <f t="shared" si="137"/>
        <v>61.203872437357631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5">
        <f t="shared" si="137"/>
        <v>48.130434782608695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5">
        <f t="shared" si="137"/>
        <v>68.106837606837601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5">
        <f t="shared" si="137"/>
        <v>65.891300230946882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5">
        <f t="shared" si="137"/>
        <v>81.654377880184327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5">
        <f t="shared" si="137"/>
        <v>52.701195219123505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5">
        <f t="shared" si="137"/>
        <v>41.228136882129277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5">
        <f t="shared" si="137"/>
        <v>15.035357142857142</v>
      </c>
      <c r="Q2203" t="s">
        <v>8324</v>
      </c>
      <c r="R2203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5">
        <f t="shared" si="137"/>
        <v>39.066920943134534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5">
        <f t="shared" si="137"/>
        <v>27.301369863013697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5">
        <f t="shared" si="137"/>
        <v>33.235294117647058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5">
        <f t="shared" si="137"/>
        <v>42.333333333333336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5">
        <f t="shared" si="137"/>
        <v>50.266666666666666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5">
        <f t="shared" si="137"/>
        <v>61.902777777777779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5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5">
        <f t="shared" si="137"/>
        <v>55.796747967479675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5">
        <f t="shared" si="137"/>
        <v>73.125416666666666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5">
        <f t="shared" si="137"/>
        <v>26.060606060606062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5">
        <f t="shared" si="137"/>
        <v>22.642857142857142</v>
      </c>
      <c r="Q2218" t="s">
        <v>8324</v>
      </c>
      <c r="R2218" t="s">
        <v>8329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5">
        <f t="shared" si="137"/>
        <v>47.222222222222221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5">
        <f t="shared" si="137"/>
        <v>32.324473684210524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5">
        <f t="shared" si="137"/>
        <v>53.421052631578945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5">
        <f t="shared" si="137"/>
        <v>51.304347826086953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5">
        <f t="shared" si="137"/>
        <v>37.197247706422019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5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5">
        <f t="shared" si="137"/>
        <v>82.145270270270274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5">
        <f t="shared" si="137"/>
        <v>164.79651993355483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5">
        <f t="shared" si="137"/>
        <v>60.820280373831778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5">
        <f t="shared" si="137"/>
        <v>67.970099667774093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5">
        <f t="shared" si="137"/>
        <v>81.561805555555551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5">
        <f t="shared" si="137"/>
        <v>25.42547309833024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5">
        <f t="shared" si="137"/>
        <v>21.497991967871485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5">
        <f t="shared" si="137"/>
        <v>27.226630727762803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5">
        <f t="shared" si="137"/>
        <v>25.091093117408906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5">
        <f t="shared" si="137"/>
        <v>21.230179028132991</v>
      </c>
      <c r="Q2235" t="s">
        <v>8332</v>
      </c>
      <c r="R2235" t="s">
        <v>8350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5">
        <f t="shared" si="137"/>
        <v>135.58503401360545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5">
        <f t="shared" si="137"/>
        <v>22.116176470588236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5">
        <f t="shared" si="137"/>
        <v>64.625635808748726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5">
        <f t="shared" si="137"/>
        <v>69.569620253164558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5">
        <f t="shared" si="137"/>
        <v>75.133028169014082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5">
        <f t="shared" si="137"/>
        <v>140.97916666666666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5">
        <f t="shared" si="141"/>
        <v>53.865251485148519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5">
        <f t="shared" si="141"/>
        <v>65.00344827586207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5">
        <f t="shared" si="141"/>
        <v>53.475252525252522</v>
      </c>
      <c r="Q2247" t="s">
        <v>8332</v>
      </c>
      <c r="R2247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5">
        <f t="shared" si="141"/>
        <v>43.912280701754383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5">
        <f t="shared" si="141"/>
        <v>50.852631578947367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5">
        <f t="shared" si="141"/>
        <v>58.6328125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5">
        <f t="shared" si="141"/>
        <v>32.81666666666667</v>
      </c>
      <c r="Q2251" t="s">
        <v>8332</v>
      </c>
      <c r="R2251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5">
        <f t="shared" si="141"/>
        <v>426.93169877408059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5">
        <f t="shared" si="141"/>
        <v>23.808729166666669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5">
        <f t="shared" si="141"/>
        <v>98.413654618473899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5">
        <f t="shared" si="141"/>
        <v>107.32142857142857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5">
        <f t="shared" si="141"/>
        <v>11.67005076142132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5">
        <f t="shared" si="141"/>
        <v>41.782287822878232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5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5">
        <f t="shared" si="141"/>
        <v>94.103550295857985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5">
        <f t="shared" si="141"/>
        <v>15.721951219512196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5">
        <f t="shared" si="141"/>
        <v>90.635922330097088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5">
        <f t="shared" si="141"/>
        <v>97.297619047619051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5">
        <f t="shared" si="141"/>
        <v>37.11904761904762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5">
        <f t="shared" si="141"/>
        <v>28.104972375690608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5">
        <f t="shared" si="141"/>
        <v>144.43333333333334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5">
        <f t="shared" si="141"/>
        <v>24.274157303370785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5">
        <f t="shared" si="141"/>
        <v>35.117647058823529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5">
        <f t="shared" si="141"/>
        <v>24.762886597938145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5">
        <f t="shared" si="141"/>
        <v>188.37871287128712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5">
        <f t="shared" si="141"/>
        <v>148.08247422680412</v>
      </c>
      <c r="Q2270" t="s">
        <v>8332</v>
      </c>
      <c r="R2270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5">
        <f t="shared" si="141"/>
        <v>49.934589800443462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5">
        <f t="shared" si="141"/>
        <v>107.82155688622754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5">
        <f t="shared" si="141"/>
        <v>42.63403614457831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5">
        <f t="shared" si="141"/>
        <v>14.370762711864407</v>
      </c>
      <c r="Q2274" t="s">
        <v>8332</v>
      </c>
      <c r="R2274" t="s">
        <v>8350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5">
        <f t="shared" si="141"/>
        <v>37.476190476190474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5">
        <f t="shared" si="141"/>
        <v>30.202020202020201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5">
        <f t="shared" si="141"/>
        <v>33.550632911392405</v>
      </c>
      <c r="Q2277" t="s">
        <v>8332</v>
      </c>
      <c r="R2277" t="s">
        <v>8350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5">
        <f t="shared" si="141"/>
        <v>64.74666666666667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5">
        <f t="shared" si="141"/>
        <v>57.932367149758456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5">
        <f t="shared" si="141"/>
        <v>53.078431372549019</v>
      </c>
      <c r="Q2280" t="s">
        <v>8332</v>
      </c>
      <c r="R2280" t="s">
        <v>8350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5">
        <f t="shared" si="141"/>
        <v>48.0625</v>
      </c>
      <c r="Q2281" t="s">
        <v>8332</v>
      </c>
      <c r="R2281" t="s">
        <v>8350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5">
        <f t="shared" si="141"/>
        <v>82.396874999999994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5">
        <f t="shared" si="141"/>
        <v>115.83333333333333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5">
        <f t="shared" si="141"/>
        <v>63.03458333333333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5">
        <f t="shared" si="141"/>
        <v>108.02152542372882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5">
        <f t="shared" si="141"/>
        <v>46.088607594936711</v>
      </c>
      <c r="Q2287" t="s">
        <v>8324</v>
      </c>
      <c r="R2287" t="s">
        <v>8325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5">
        <f t="shared" si="141"/>
        <v>107.21428571428571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5">
        <f t="shared" si="141"/>
        <v>50.9338679245283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5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5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5">
        <f t="shared" si="141"/>
        <v>53.827586206896555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5">
        <f t="shared" si="141"/>
        <v>100.46511627906976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5">
        <f t="shared" si="141"/>
        <v>46.630652173913049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5">
        <f t="shared" si="141"/>
        <v>34.074074074074076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5">
        <f t="shared" si="141"/>
        <v>65.214642857142863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5">
        <f t="shared" si="141"/>
        <v>44.205882352941174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5">
        <f t="shared" si="141"/>
        <v>71.965517241379317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5">
        <f t="shared" si="141"/>
        <v>52.94736842105263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5">
        <f t="shared" si="141"/>
        <v>109.45138888888889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5">
        <f t="shared" si="141"/>
        <v>75.035714285714292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5">
        <f t="shared" si="141"/>
        <v>115.71428571428571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5">
        <f t="shared" si="141"/>
        <v>31.659810426540286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5">
        <f t="shared" si="141"/>
        <v>46.176470588235297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5">
        <f t="shared" si="141"/>
        <v>68.481650485436887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5">
        <f t="shared" si="141"/>
        <v>53.469203539823013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5">
        <f t="shared" si="145"/>
        <v>51.185616438356163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5">
        <f t="shared" si="145"/>
        <v>27.936800000000002</v>
      </c>
      <c r="Q2309" t="s">
        <v>8324</v>
      </c>
      <c r="R2309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5">
        <f t="shared" si="145"/>
        <v>82.496921824104234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5">
        <f t="shared" si="145"/>
        <v>59.817476635514019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5">
        <f t="shared" si="145"/>
        <v>64.816470588235291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5">
        <f t="shared" si="145"/>
        <v>90.09615384615384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5">
        <f t="shared" si="145"/>
        <v>40.962025316455694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5">
        <f t="shared" si="145"/>
        <v>56.000127388535034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5">
        <f t="shared" si="145"/>
        <v>37.672800000000002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5">
        <f t="shared" si="145"/>
        <v>40.078125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5">
        <f t="shared" si="145"/>
        <v>78.031999999999996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5">
        <f t="shared" si="145"/>
        <v>37.134969325153371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5">
        <f t="shared" si="145"/>
        <v>41.961038961038959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5">
        <f t="shared" si="145"/>
        <v>61.044943820224717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5">
        <f t="shared" si="145"/>
        <v>64.53125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5">
        <f t="shared" si="145"/>
        <v>21.25</v>
      </c>
      <c r="Q2324" t="s">
        <v>8335</v>
      </c>
      <c r="R2324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5">
        <f t="shared" si="145"/>
        <v>25.491803278688526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5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5">
        <f t="shared" si="145"/>
        <v>54.883162444113267</v>
      </c>
      <c r="Q2329" t="s">
        <v>8335</v>
      </c>
      <c r="R2329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5">
        <f t="shared" si="145"/>
        <v>47.383612662942269</v>
      </c>
      <c r="Q2330" t="s">
        <v>8335</v>
      </c>
      <c r="R2330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5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5">
        <f t="shared" si="145"/>
        <v>219.92638036809817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5">
        <f t="shared" si="145"/>
        <v>40.795406360424032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5">
        <f t="shared" si="145"/>
        <v>75.502840909090907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5">
        <f t="shared" si="145"/>
        <v>13.542553191489361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5">
        <f t="shared" si="145"/>
        <v>60.865671641791046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5">
        <f t="shared" si="145"/>
        <v>115.69230769230769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5">
        <f t="shared" si="145"/>
        <v>48.104623556581984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5">
        <f t="shared" si="145"/>
        <v>74.184357541899445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5">
        <f t="shared" si="145"/>
        <v>123.34552845528455</v>
      </c>
      <c r="Q2340" t="s">
        <v>8335</v>
      </c>
      <c r="R2340" t="s">
        <v>8351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5">
        <f t="shared" si="145"/>
        <v>66.623188405797094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5">
        <f t="shared" si="145"/>
        <v>104.99007444168734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5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5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5">
        <f t="shared" si="145"/>
        <v>15</v>
      </c>
      <c r="Q2349" t="s">
        <v>8318</v>
      </c>
      <c r="R2349" t="s">
        <v>8319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5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5">
        <f t="shared" si="145"/>
        <v>15.428571428571429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5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5">
        <f t="shared" si="145"/>
        <v>27.5</v>
      </c>
      <c r="Q2357" t="s">
        <v>8318</v>
      </c>
      <c r="R2357" t="s">
        <v>8319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5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5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5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5">
        <f t="shared" si="145"/>
        <v>97.407407407407405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5">
        <f t="shared" si="145"/>
        <v>47.857142857142854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5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5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5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5">
        <f t="shared" si="149"/>
        <v>50</v>
      </c>
      <c r="Q2375" t="s">
        <v>8318</v>
      </c>
      <c r="R2375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5">
        <f t="shared" si="149"/>
        <v>10</v>
      </c>
      <c r="Q2376" t="s">
        <v>8318</v>
      </c>
      <c r="R2376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5">
        <f t="shared" si="149"/>
        <v>81.582499999999996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5">
        <f t="shared" si="149"/>
        <v>18.333333333333332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5">
        <f t="shared" si="149"/>
        <v>224.42857142857142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5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5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5">
        <f t="shared" si="149"/>
        <v>112.57142857142857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5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5">
        <f t="shared" si="149"/>
        <v>57.875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5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5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5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5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5">
        <f t="shared" si="149"/>
        <v>22.333333333333332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5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5">
        <f t="shared" si="149"/>
        <v>16.833333333333332</v>
      </c>
      <c r="Q2405" t="s">
        <v>8335</v>
      </c>
      <c r="R2405" t="s">
        <v>8336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5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5">
        <f t="shared" si="149"/>
        <v>84.0625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5">
        <f t="shared" si="149"/>
        <v>168.39393939393941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5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5">
        <f t="shared" si="149"/>
        <v>76.666666666666671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5">
        <f t="shared" si="149"/>
        <v>50.333333333333336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5">
        <f t="shared" si="149"/>
        <v>8.3333333333333339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5">
        <f t="shared" si="149"/>
        <v>35.384615384615387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5">
        <f t="shared" si="149"/>
        <v>55.833333333333336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5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5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5">
        <f t="shared" si="149"/>
        <v>69.472222222222229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5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5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5">
        <f t="shared" si="149"/>
        <v>34.444444444444443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5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5">
        <f t="shared" si="149"/>
        <v>1</v>
      </c>
      <c r="Q2429" t="s">
        <v>8335</v>
      </c>
      <c r="R2429" t="s">
        <v>8336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5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5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5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5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5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5">
        <f t="shared" si="153"/>
        <v>13</v>
      </c>
      <c r="Q2436" t="s">
        <v>8335</v>
      </c>
      <c r="R2436" t="s">
        <v>8336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5">
        <f t="shared" si="153"/>
        <v>306</v>
      </c>
      <c r="Q2437" t="s">
        <v>8335</v>
      </c>
      <c r="R2437" t="s">
        <v>8336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5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5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5">
        <f t="shared" si="153"/>
        <v>5</v>
      </c>
      <c r="Q2442" t="s">
        <v>8335</v>
      </c>
      <c r="R2442" t="s">
        <v>8336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5">
        <f t="shared" si="153"/>
        <v>74.22935779816514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5">
        <f t="shared" si="153"/>
        <v>81.252688172043008</v>
      </c>
      <c r="Q2444" t="s">
        <v>8335</v>
      </c>
      <c r="R2444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5">
        <f t="shared" si="153"/>
        <v>130.23469453376205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5">
        <f t="shared" si="153"/>
        <v>53.409836065573771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5">
        <f t="shared" si="153"/>
        <v>75.130434782608702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5">
        <f t="shared" si="153"/>
        <v>75.666666666666671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5">
        <f t="shared" si="153"/>
        <v>31.691394658753708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5">
        <f t="shared" si="153"/>
        <v>47.777777777777779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5">
        <f t="shared" si="153"/>
        <v>149.31401960784314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5">
        <f t="shared" si="153"/>
        <v>62.06989247311828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5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5">
        <f t="shared" si="153"/>
        <v>69.268656716417908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5">
        <f t="shared" si="153"/>
        <v>271.50769230769231</v>
      </c>
      <c r="Q2456" t="s">
        <v>8335</v>
      </c>
      <c r="R2456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5">
        <f t="shared" si="153"/>
        <v>40.492537313432834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5">
        <f t="shared" si="153"/>
        <v>189.75806451612902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5">
        <f t="shared" si="153"/>
        <v>68.862499999999997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5">
        <f t="shared" si="153"/>
        <v>108.77659574468085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5">
        <f t="shared" si="153"/>
        <v>125.98529411764706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5">
        <f t="shared" si="153"/>
        <v>90.523255813953483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5">
        <f t="shared" si="153"/>
        <v>28.880434782608695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5">
        <f t="shared" si="153"/>
        <v>51.674418604651166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5">
        <f t="shared" si="153"/>
        <v>26.270833333333332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5">
        <f t="shared" si="153"/>
        <v>27.558139534883722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5">
        <f t="shared" si="153"/>
        <v>36.97137931034483</v>
      </c>
      <c r="Q2470" t="s">
        <v>8324</v>
      </c>
      <c r="R2470" t="s">
        <v>8328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5">
        <f t="shared" si="153"/>
        <v>29.021276595744681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5">
        <f t="shared" si="153"/>
        <v>28.65666666666667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5">
        <f t="shared" si="153"/>
        <v>97.904038461538462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5">
        <f t="shared" si="153"/>
        <v>131.58368421052631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5">
        <f t="shared" si="153"/>
        <v>32.320987654320987</v>
      </c>
      <c r="Q2477" t="s">
        <v>8324</v>
      </c>
      <c r="R2477" t="s">
        <v>8328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5">
        <f t="shared" si="153"/>
        <v>61.103999999999999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5">
        <f t="shared" si="153"/>
        <v>31.341463414634145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5">
        <f t="shared" si="153"/>
        <v>129.1139240506329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5">
        <f t="shared" si="153"/>
        <v>25.020624999999999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5">
        <f t="shared" si="153"/>
        <v>47.541473684210523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5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5">
        <f t="shared" si="153"/>
        <v>65.84210526315789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5">
        <f t="shared" si="153"/>
        <v>46.401222222222216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5">
        <f t="shared" si="153"/>
        <v>50.365853658536587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5">
        <f t="shared" si="153"/>
        <v>26.566666666666666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5">
        <f t="shared" si="153"/>
        <v>39.493684210526318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5">
        <f t="shared" si="153"/>
        <v>49.246153846153845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5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5">
        <f t="shared" si="153"/>
        <v>37.9375</v>
      </c>
      <c r="Q2492" t="s">
        <v>8324</v>
      </c>
      <c r="R2492" t="s">
        <v>8328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5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5">
        <f t="shared" si="153"/>
        <v>99.382239382239376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5">
        <f t="shared" si="153"/>
        <v>38.848205128205123</v>
      </c>
      <c r="Q2496" t="s">
        <v>8324</v>
      </c>
      <c r="R2496" t="s">
        <v>8328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5">
        <f t="shared" si="153"/>
        <v>45.548809523809524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5">
        <f t="shared" si="153"/>
        <v>600</v>
      </c>
      <c r="Q2498" t="s">
        <v>8324</v>
      </c>
      <c r="R2498" t="s">
        <v>8328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5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5">
        <f t="shared" si="157"/>
        <v>47.676470588235297</v>
      </c>
      <c r="Q2501" t="s">
        <v>8324</v>
      </c>
      <c r="R2501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5">
        <f t="shared" si="157"/>
        <v>23.448275862068964</v>
      </c>
      <c r="Q2502" t="s">
        <v>8324</v>
      </c>
      <c r="R2502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5">
        <f t="shared" si="157"/>
        <v>40.142857142857146</v>
      </c>
      <c r="Q2503" t="s">
        <v>8335</v>
      </c>
      <c r="R2503" t="s">
        <v>8352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5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5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5">
        <f t="shared" si="157"/>
        <v>35.714285714285715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5">
        <f t="shared" si="157"/>
        <v>37.5</v>
      </c>
      <c r="Q2512" t="s">
        <v>8335</v>
      </c>
      <c r="R2512" t="s">
        <v>8352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5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5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5">
        <f t="shared" si="157"/>
        <v>53.545454545454547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5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5">
        <f t="shared" si="157"/>
        <v>103.68174242424243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5">
        <f t="shared" si="157"/>
        <v>54.153846153846153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5">
        <f t="shared" si="157"/>
        <v>177.2093023255814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5">
        <f t="shared" si="157"/>
        <v>100.325</v>
      </c>
      <c r="Q2527" t="s">
        <v>8324</v>
      </c>
      <c r="R2527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5">
        <f t="shared" si="157"/>
        <v>136.90909090909091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5">
        <f t="shared" si="157"/>
        <v>57.535211267605632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5">
        <f t="shared" si="157"/>
        <v>52.962839506172834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5">
        <f t="shared" si="157"/>
        <v>82.328947368421055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5">
        <f t="shared" si="157"/>
        <v>74.06557377049181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5">
        <f t="shared" si="157"/>
        <v>84.083333333333329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5">
        <f t="shared" si="157"/>
        <v>61.029411764705884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5">
        <f t="shared" si="157"/>
        <v>266.08974358974359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5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5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5">
        <f t="shared" si="157"/>
        <v>109.96308108108107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5">
        <f t="shared" si="157"/>
        <v>169.91525423728814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5">
        <f t="shared" si="157"/>
        <v>95.740740740740748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5">
        <f t="shared" si="157"/>
        <v>59.460317460317462</v>
      </c>
      <c r="Q2543" t="s">
        <v>8324</v>
      </c>
      <c r="R2543" t="s">
        <v>8353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5">
        <f t="shared" si="157"/>
        <v>55.769230769230766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5">
        <f t="shared" si="157"/>
        <v>30.076923076923077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5">
        <f t="shared" si="157"/>
        <v>88.438596491228068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5">
        <f t="shared" si="157"/>
        <v>64.032786885245898</v>
      </c>
      <c r="Q2547" t="s">
        <v>8324</v>
      </c>
      <c r="R2547" t="s">
        <v>8353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5">
        <f t="shared" si="157"/>
        <v>60.153846153846153</v>
      </c>
      <c r="Q2548" t="s">
        <v>8324</v>
      </c>
      <c r="R2548" t="s">
        <v>8353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5">
        <f t="shared" si="157"/>
        <v>49.194029850746269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5">
        <f t="shared" si="157"/>
        <v>165.16216216216216</v>
      </c>
      <c r="Q2550" t="s">
        <v>8324</v>
      </c>
      <c r="R2550" t="s">
        <v>8353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5">
        <f t="shared" si="157"/>
        <v>43.621621621621621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5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5">
        <f t="shared" si="157"/>
        <v>67.419642857142861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5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5">
        <f t="shared" si="157"/>
        <v>38.883333333333333</v>
      </c>
      <c r="Q2555" t="s">
        <v>8324</v>
      </c>
      <c r="R2555" t="s">
        <v>8353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5">
        <f t="shared" si="157"/>
        <v>54.985074626865675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5">
        <f t="shared" si="157"/>
        <v>61.342857142857142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5">
        <f t="shared" si="157"/>
        <v>23.117647058823529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5">
        <f t="shared" si="157"/>
        <v>29.611111111111111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5">
        <f t="shared" si="157"/>
        <v>75.611111111111114</v>
      </c>
      <c r="Q2560" t="s">
        <v>8324</v>
      </c>
      <c r="R2560" t="s">
        <v>8353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5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5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5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5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5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5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5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5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5">
        <f t="shared" si="161"/>
        <v>23.083333333333332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5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5">
        <f t="shared" si="161"/>
        <v>48.18181818181818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5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5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5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5">
        <f t="shared" si="161"/>
        <v>202.83333333333334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5">
        <f t="shared" si="161"/>
        <v>29.125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5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5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5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5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5">
        <f t="shared" si="161"/>
        <v>96.05263157894737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5">
        <f t="shared" si="161"/>
        <v>305.77777777777777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5">
        <f t="shared" si="161"/>
        <v>12.142857142857142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5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5">
        <f t="shared" si="161"/>
        <v>115.53333333333333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5">
        <f t="shared" si="161"/>
        <v>21.900662251655628</v>
      </c>
      <c r="Q2603" t="s">
        <v>8318</v>
      </c>
      <c r="R2603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5">
        <f t="shared" si="161"/>
        <v>80.022494887525568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5">
        <f t="shared" si="161"/>
        <v>64.933333333333323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5">
        <f t="shared" si="161"/>
        <v>60.965703745743475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5">
        <f t="shared" si="161"/>
        <v>31.444155844155844</v>
      </c>
      <c r="Q2608" t="s">
        <v>8318</v>
      </c>
      <c r="R2608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5">
        <f t="shared" si="161"/>
        <v>81.949748743718587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5">
        <f t="shared" si="161"/>
        <v>58.92763157894737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5">
        <f t="shared" si="161"/>
        <v>157.29347633136095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5">
        <f t="shared" si="161"/>
        <v>55.758509532062391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5">
        <f t="shared" si="161"/>
        <v>83.802893802893806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5">
        <f t="shared" si="161"/>
        <v>58.422210884353746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5">
        <f t="shared" si="161"/>
        <v>270.57142857142856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5">
        <f t="shared" si="161"/>
        <v>47.180555555555557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5">
        <f t="shared" si="161"/>
        <v>120.30882352941177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5">
        <f t="shared" si="161"/>
        <v>27.59748427672956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5">
        <f t="shared" si="161"/>
        <v>205.2987012987013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5">
        <f t="shared" si="161"/>
        <v>35.547169811320757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5">
        <f t="shared" si="161"/>
        <v>74.639488409272587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5">
        <f t="shared" si="161"/>
        <v>47.058064516129029</v>
      </c>
      <c r="Q2623" t="s">
        <v>8318</v>
      </c>
      <c r="R2623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5">
        <f t="shared" si="161"/>
        <v>26.591351351351353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5">
        <f t="shared" si="161"/>
        <v>36.774193548387096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5">
        <f t="shared" si="161"/>
        <v>31.820544982698959</v>
      </c>
      <c r="Q2626" t="s">
        <v>8318</v>
      </c>
      <c r="R2626" t="s">
        <v>8354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5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5">
        <f t="shared" si="165"/>
        <v>21.555555555555557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5">
        <f t="shared" si="165"/>
        <v>44.095238095238095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5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5">
        <f t="shared" si="165"/>
        <v>38.987654320987652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5">
        <f t="shared" si="165"/>
        <v>80.185489510489504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5">
        <f t="shared" si="165"/>
        <v>34.904761904761905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5">
        <f t="shared" si="165"/>
        <v>89.100502512562812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5">
        <f t="shared" si="165"/>
        <v>39.44</v>
      </c>
      <c r="Q2636" t="s">
        <v>8318</v>
      </c>
      <c r="R2636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5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5">
        <f t="shared" si="165"/>
        <v>31.96153846153846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5">
        <f t="shared" si="165"/>
        <v>25.214285714285715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5">
        <f t="shared" si="165"/>
        <v>45.94202898550725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5">
        <f t="shared" si="165"/>
        <v>223.58248500999335</v>
      </c>
      <c r="Q2645" t="s">
        <v>8318</v>
      </c>
      <c r="R264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5">
        <f t="shared" si="165"/>
        <v>39.480769230769234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5">
        <f t="shared" si="165"/>
        <v>91.304347826086953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5">
        <f t="shared" si="165"/>
        <v>78.666205607476627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5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5">
        <f t="shared" si="165"/>
        <v>17.666666666666668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5">
        <f t="shared" si="165"/>
        <v>41.333333333333336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5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5">
        <f t="shared" si="165"/>
        <v>307.8235294117647</v>
      </c>
      <c r="Q2653" t="s">
        <v>8318</v>
      </c>
      <c r="R2653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5">
        <f t="shared" si="165"/>
        <v>80.454545454545453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5">
        <f t="shared" si="165"/>
        <v>83.942857142857136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5">
        <f t="shared" si="165"/>
        <v>8.5</v>
      </c>
      <c r="Q2656" t="s">
        <v>8318</v>
      </c>
      <c r="R2656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5">
        <f t="shared" si="165"/>
        <v>73.372093023255815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5">
        <f t="shared" si="165"/>
        <v>112.86184210526316</v>
      </c>
      <c r="Q2658" t="s">
        <v>8318</v>
      </c>
      <c r="R2658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5">
        <f t="shared" si="165"/>
        <v>95.277627118644077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5">
        <f t="shared" si="165"/>
        <v>22.75</v>
      </c>
      <c r="Q2660" t="s">
        <v>8318</v>
      </c>
      <c r="R2660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5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5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5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5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5">
        <f t="shared" si="165"/>
        <v>373.55803571428572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5">
        <f t="shared" si="165"/>
        <v>174.03846153846155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5">
        <f t="shared" si="165"/>
        <v>93.695652173913047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5">
        <f t="shared" si="165"/>
        <v>77.327718446601949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5">
        <f t="shared" si="165"/>
        <v>92.222222222222229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5">
        <f t="shared" si="165"/>
        <v>60.964285714285715</v>
      </c>
      <c r="Q2670" t="s">
        <v>8318</v>
      </c>
      <c r="R2670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5">
        <f t="shared" si="165"/>
        <v>91</v>
      </c>
      <c r="Q2671" t="s">
        <v>8318</v>
      </c>
      <c r="R2671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5">
        <f t="shared" si="165"/>
        <v>41.583333333333336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5">
        <f t="shared" si="165"/>
        <v>33.761904761904759</v>
      </c>
      <c r="Q2673" t="s">
        <v>8318</v>
      </c>
      <c r="R2673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5">
        <f t="shared" si="165"/>
        <v>70.61702127659575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5">
        <f t="shared" si="165"/>
        <v>167.15151515151516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5">
        <f t="shared" si="165"/>
        <v>128.61988304093566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5">
        <f t="shared" si="165"/>
        <v>65.41379310344827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5">
        <f t="shared" si="165"/>
        <v>117.55555555555556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5">
        <f t="shared" si="165"/>
        <v>126.48148148148148</v>
      </c>
      <c r="Q2679" t="s">
        <v>8318</v>
      </c>
      <c r="R2679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5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5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5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5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5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5">
        <f t="shared" si="165"/>
        <v>200</v>
      </c>
      <c r="Q2686" t="s">
        <v>8335</v>
      </c>
      <c r="R2686" t="s">
        <v>8336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5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5">
        <f t="shared" si="165"/>
        <v>5.2857142857142856</v>
      </c>
      <c r="Q2690" t="s">
        <v>8335</v>
      </c>
      <c r="R2690" t="s">
        <v>8336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 s="5">
        <f t="shared" ref="P2691:P2754" si="169">E2691/L2691</f>
        <v>1</v>
      </c>
      <c r="Q2691" t="s">
        <v>8335</v>
      </c>
      <c r="R2691" t="s">
        <v>8336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5">
        <f t="shared" si="169"/>
        <v>72.762711864406782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5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5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5">
        <f t="shared" si="169"/>
        <v>13.333333333333334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5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5">
        <f t="shared" si="169"/>
        <v>23.666666666666668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5">
        <f t="shared" si="169"/>
        <v>89.21052631578948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5">
        <f t="shared" si="169"/>
        <v>116.55769230769231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5">
        <f t="shared" si="169"/>
        <v>13.005000000000001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5">
        <f t="shared" si="169"/>
        <v>17.5</v>
      </c>
      <c r="Q2702" t="s">
        <v>8335</v>
      </c>
      <c r="R2702" t="s">
        <v>8336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5">
        <f t="shared" si="169"/>
        <v>34.130434782608695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5">
        <f t="shared" si="169"/>
        <v>132.34615384615384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5">
        <f t="shared" si="169"/>
        <v>922.22222222222217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5">
        <f t="shared" si="169"/>
        <v>163.57142857142858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5">
        <f t="shared" si="169"/>
        <v>217.375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5">
        <f t="shared" si="169"/>
        <v>149.44486692015209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5">
        <f t="shared" si="169"/>
        <v>71.237487309644663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5">
        <f t="shared" si="169"/>
        <v>44.464318398474738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5">
        <f t="shared" si="169"/>
        <v>164.94480519480518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5">
        <f t="shared" si="169"/>
        <v>84.871516544117654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5">
        <f t="shared" si="169"/>
        <v>53.945205479452056</v>
      </c>
      <c r="Q2713" t="s">
        <v>8316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5">
        <f t="shared" si="169"/>
        <v>50.531468531468533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5">
        <f t="shared" si="169"/>
        <v>108.00140845070422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5">
        <f t="shared" si="169"/>
        <v>95.373770491803285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5">
        <f t="shared" si="169"/>
        <v>57.631016333938291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5">
        <f t="shared" si="169"/>
        <v>64.160481283422456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5">
        <f t="shared" si="169"/>
        <v>92.387692307692305</v>
      </c>
      <c r="Q2719" t="s">
        <v>8316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5">
        <f t="shared" si="169"/>
        <v>125.97972972972973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5">
        <f t="shared" si="169"/>
        <v>94.637681159420296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5">
        <f t="shared" si="169"/>
        <v>170.69942196531792</v>
      </c>
      <c r="Q2722" t="s">
        <v>8316</v>
      </c>
      <c r="R272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5">
        <f t="shared" si="169"/>
        <v>68.254054054054052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5">
        <f t="shared" si="169"/>
        <v>95.48863636363636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5">
        <f t="shared" si="169"/>
        <v>7.1902649656526005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5">
        <f t="shared" si="169"/>
        <v>511.65486725663715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5">
        <f t="shared" si="169"/>
        <v>261.74504950495049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5">
        <f t="shared" si="169"/>
        <v>69.760961810466767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5">
        <f t="shared" si="169"/>
        <v>77.229591836734699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5">
        <f t="shared" si="169"/>
        <v>340.56521739130437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5">
        <f t="shared" si="169"/>
        <v>67.417903225806455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5">
        <f t="shared" si="169"/>
        <v>845.70270270270271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5">
        <f t="shared" si="169"/>
        <v>97.191780821917803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5">
        <f t="shared" si="169"/>
        <v>451.84033613445376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5">
        <f t="shared" si="169"/>
        <v>21.640147492625371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5">
        <f t="shared" si="169"/>
        <v>169.51724137931035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5">
        <f t="shared" si="169"/>
        <v>161.88210526315791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5">
        <f t="shared" si="169"/>
        <v>493.13333333333333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5">
        <f t="shared" si="169"/>
        <v>22.120418848167539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5">
        <f t="shared" si="169"/>
        <v>18.235294117647058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5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5">
        <f t="shared" si="169"/>
        <v>40.611111111111114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5">
        <f t="shared" si="169"/>
        <v>37.954545454545453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5">
        <f t="shared" si="169"/>
        <v>35.734693877551024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5">
        <f t="shared" si="169"/>
        <v>42.157894736842103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5">
        <f t="shared" si="169"/>
        <v>35</v>
      </c>
      <c r="Q2749" t="s">
        <v>8321</v>
      </c>
      <c r="R2749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5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5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5">
        <f t="shared" si="169"/>
        <v>39.285714285714285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 s="5">
        <f t="shared" ref="P2755:P2818" si="173">E2755/L2755</f>
        <v>47.5</v>
      </c>
      <c r="Q2755" t="s">
        <v>8321</v>
      </c>
      <c r="R2755" t="s">
        <v>8357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5">
        <f t="shared" si="173"/>
        <v>31.757575757575758</v>
      </c>
      <c r="Q2758" t="s">
        <v>8321</v>
      </c>
      <c r="R2758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5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5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5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5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5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5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5">
        <f t="shared" si="173"/>
        <v>11.333333333333334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5">
        <f t="shared" si="173"/>
        <v>29.470588235294116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5">
        <f t="shared" si="173"/>
        <v>1</v>
      </c>
      <c r="Q2771" t="s">
        <v>8321</v>
      </c>
      <c r="R2771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5">
        <f t="shared" si="173"/>
        <v>63.098484848484851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5">
        <f t="shared" si="173"/>
        <v>43.846153846153847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5">
        <f t="shared" si="173"/>
        <v>45.972222222222221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5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5">
        <f t="shared" si="173"/>
        <v>93.666666666666671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5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5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5">
        <f t="shared" si="173"/>
        <v>18.770491803278688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5">
        <f t="shared" si="173"/>
        <v>36.859154929577464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5">
        <f t="shared" si="173"/>
        <v>39.810810810810814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5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5">
        <f t="shared" si="173"/>
        <v>102.5</v>
      </c>
      <c r="Q2790" t="s">
        <v>8316</v>
      </c>
      <c r="R2790" t="s">
        <v>8317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5">
        <f t="shared" si="173"/>
        <v>126.45833333333333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5">
        <f t="shared" si="173"/>
        <v>47.878787878787875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5">
        <f t="shared" si="173"/>
        <v>73.214285714285708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5">
        <f t="shared" si="173"/>
        <v>89.666666666666671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5">
        <f t="shared" si="173"/>
        <v>151.4623287671233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5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5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5">
        <f t="shared" si="173"/>
        <v>87.357553191489373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5">
        <f t="shared" si="173"/>
        <v>36.474820143884891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5">
        <f t="shared" si="173"/>
        <v>44.859538461538463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5">
        <f t="shared" si="173"/>
        <v>51.230769230769234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5">
        <f t="shared" si="173"/>
        <v>33.944444444444443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5">
        <f t="shared" si="173"/>
        <v>90.744680851063833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5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5">
        <f t="shared" si="173"/>
        <v>24.444444444444443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5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5">
        <f t="shared" si="173"/>
        <v>65.376811594202906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5">
        <f t="shared" si="173"/>
        <v>121.9047619047619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5">
        <f t="shared" si="173"/>
        <v>47.456140350877192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5">
        <f t="shared" si="173"/>
        <v>92.842592592592595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5">
        <f t="shared" si="173"/>
        <v>68.253012048192772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5">
        <f t="shared" si="173"/>
        <v>37.209583333333335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5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5">
        <f t="shared" si="173"/>
        <v>25.130177514792898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5">
        <f t="shared" si="177"/>
        <v>103.95098039215686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5">
        <f t="shared" si="177"/>
        <v>50.384615384615387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5">
        <f t="shared" si="177"/>
        <v>50.666666666666664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5">
        <f t="shared" si="177"/>
        <v>60.784313725490193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5">
        <f t="shared" si="177"/>
        <v>113.42105263157895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5">
        <f t="shared" si="177"/>
        <v>104.56521739130434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5">
        <f t="shared" si="177"/>
        <v>98.30927835051547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5">
        <f t="shared" si="177"/>
        <v>35.039473684210527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5">
        <f t="shared" si="177"/>
        <v>63.846153846153847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5">
        <f t="shared" si="177"/>
        <v>30.189368421052631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5">
        <f t="shared" si="177"/>
        <v>83.51428571428572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5">
        <f t="shared" si="177"/>
        <v>20.118172043010752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5">
        <f t="shared" si="177"/>
        <v>44.090909090909093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5">
        <f t="shared" si="177"/>
        <v>44.537037037037038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5">
        <f t="shared" si="177"/>
        <v>125.80645161290323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5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5">
        <f t="shared" si="177"/>
        <v>60.666666666666664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5">
        <f t="shared" si="177"/>
        <v>23.333333333333332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5">
        <f t="shared" si="177"/>
        <v>23.923076923076923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5">
        <f t="shared" si="177"/>
        <v>15.833333333333334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5">
        <f t="shared" si="177"/>
        <v>29.785714285714285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5">
        <f t="shared" si="177"/>
        <v>24.333333333333332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5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5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5">
        <f t="shared" si="177"/>
        <v>29.555555555555557</v>
      </c>
      <c r="Q2862" t="s">
        <v>8316</v>
      </c>
      <c r="R2862" t="s">
        <v>8317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5">
        <f t="shared" si="177"/>
        <v>18.333333333333332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5">
        <f t="shared" si="177"/>
        <v>13.333333333333334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5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5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5">
        <f t="shared" si="177"/>
        <v>105.02933333333334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5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5">
        <f t="shared" si="177"/>
        <v>35.92307692307692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5">
        <f t="shared" si="177"/>
        <v>119.125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5">
        <f t="shared" si="177"/>
        <v>90.333333333333329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5">
        <f t="shared" si="177"/>
        <v>2.3333333333333335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5">
        <f t="shared" si="177"/>
        <v>108.33333333333333</v>
      </c>
      <c r="Q2879" t="s">
        <v>8316</v>
      </c>
      <c r="R2879" t="s">
        <v>8317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5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5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5">
        <f t="shared" si="177"/>
        <v>96.551724137931032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5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5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5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5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5">
        <f t="shared" si="181"/>
        <v>81.571428571428569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5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5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5">
        <f t="shared" si="181"/>
        <v>29.411764705882351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5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5">
        <f t="shared" si="181"/>
        <v>52.083333333333336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5">
        <f t="shared" si="181"/>
        <v>183.33333333333334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5">
        <f t="shared" si="181"/>
        <v>26.333333333333332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5">
        <f t="shared" si="181"/>
        <v>486.42857142857144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5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5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5">
        <f t="shared" si="181"/>
        <v>36.588235294117645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5">
        <f t="shared" si="181"/>
        <v>80.714285714285708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5">
        <f t="shared" si="181"/>
        <v>1</v>
      </c>
      <c r="Q2909" t="s">
        <v>8316</v>
      </c>
      <c r="R2909" t="s">
        <v>8317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5">
        <f t="shared" si="181"/>
        <v>52.8</v>
      </c>
      <c r="Q2910" t="s">
        <v>8316</v>
      </c>
      <c r="R2910" t="s">
        <v>8317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5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5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5">
        <f t="shared" si="181"/>
        <v>46.928571428571431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5">
        <f t="shared" si="181"/>
        <v>78.07692307692308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5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5">
        <f t="shared" si="181"/>
        <v>203.66666666666666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5">
        <f t="shared" si="181"/>
        <v>20.714285714285715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5">
        <f t="shared" si="181"/>
        <v>48.555555555555557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5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5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5">
        <f t="shared" si="181"/>
        <v>51.615384615384613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5">
        <f t="shared" si="181"/>
        <v>175.51020408163265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5">
        <f t="shared" si="181"/>
        <v>231.66175879396985</v>
      </c>
      <c r="Q2927" t="s">
        <v>8316</v>
      </c>
      <c r="R2927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5">
        <f t="shared" si="181"/>
        <v>112.14285714285714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5">
        <f t="shared" si="181"/>
        <v>255.17343750000001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5">
        <f t="shared" si="181"/>
        <v>162.7741935483871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5">
        <f t="shared" si="181"/>
        <v>85.736842105263165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5">
        <f t="shared" si="181"/>
        <v>47.574074074074076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5">
        <f t="shared" si="181"/>
        <v>90.538461538461533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5">
        <f t="shared" si="181"/>
        <v>36.363636363636367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5">
        <f t="shared" si="181"/>
        <v>126.71875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5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5">
        <f t="shared" si="181"/>
        <v>81.242424242424249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5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5">
        <f t="shared" si="181"/>
        <v>202.22772277227722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5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5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5">
        <f t="shared" si="185"/>
        <v>82.461538461538467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5">
        <f t="shared" si="185"/>
        <v>2.6666666666666665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5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5">
        <f t="shared" si="185"/>
        <v>18.896551724137932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5">
        <f t="shared" si="185"/>
        <v>200.625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5">
        <f t="shared" si="185"/>
        <v>201.66666666666666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5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5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5">
        <f t="shared" si="185"/>
        <v>93.333333333333329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5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5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5">
        <f t="shared" si="185"/>
        <v>109.03061224489795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5">
        <f t="shared" si="185"/>
        <v>25.692295918367346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5">
        <f t="shared" si="185"/>
        <v>41.92307692307692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5">
        <f t="shared" si="185"/>
        <v>88.7734375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5">
        <f t="shared" si="185"/>
        <v>80.225352112676063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5">
        <f t="shared" si="185"/>
        <v>95.588235294117652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5">
        <f t="shared" si="185"/>
        <v>74.534883720930239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5">
        <f t="shared" si="185"/>
        <v>123.94117647058823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5">
        <f t="shared" si="185"/>
        <v>264.84848484848487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5">
        <f t="shared" si="185"/>
        <v>70.884955752212392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5">
        <f t="shared" si="185"/>
        <v>8.5714285714285712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5">
        <f t="shared" si="185"/>
        <v>113.56666666666666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5">
        <f t="shared" si="185"/>
        <v>60.6875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5">
        <f t="shared" si="185"/>
        <v>110.21739130434783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5">
        <f t="shared" si="185"/>
        <v>136.45833333333334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5">
        <f t="shared" si="185"/>
        <v>53.164948453608247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5">
        <f t="shared" si="185"/>
        <v>86.491525423728817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5">
        <f t="shared" si="185"/>
        <v>155.23827397260274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5">
        <f t="shared" si="185"/>
        <v>115.08256880733946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5">
        <f t="shared" si="185"/>
        <v>109.5945945945946</v>
      </c>
      <c r="Q2987" t="s">
        <v>8316</v>
      </c>
      <c r="R2987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5">
        <f t="shared" si="185"/>
        <v>45.214285714285715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5">
        <f t="shared" si="185"/>
        <v>104.15169811320754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5">
        <f t="shared" si="185"/>
        <v>96.997252747252745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5">
        <f t="shared" si="185"/>
        <v>94.408602150537632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5">
        <f t="shared" si="185"/>
        <v>48.984375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5">
        <f t="shared" si="185"/>
        <v>45.590909090909093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5">
        <f t="shared" si="185"/>
        <v>23.275254237288134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5">
        <f t="shared" si="185"/>
        <v>63.2289156626506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5">
        <f t="shared" si="185"/>
        <v>153.5204081632653</v>
      </c>
      <c r="Q2998" t="s">
        <v>8316</v>
      </c>
      <c r="R2998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5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5">
        <f t="shared" si="185"/>
        <v>118.97113163972287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5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5">
        <f t="shared" si="185"/>
        <v>131.37719999999999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5">
        <f t="shared" si="185"/>
        <v>73.032980769230775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5">
        <f t="shared" si="185"/>
        <v>178.52941176470588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5">
        <f t="shared" si="185"/>
        <v>162.90974729241879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5">
        <f t="shared" si="185"/>
        <v>108.24237288135593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5">
        <f t="shared" si="185"/>
        <v>88.865979381443296</v>
      </c>
      <c r="Q3008" t="s">
        <v>8316</v>
      </c>
      <c r="R3008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5">
        <f t="shared" si="185"/>
        <v>116.73076923076923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5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5">
        <f t="shared" si="189"/>
        <v>85.181818181818187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5">
        <f t="shared" si="189"/>
        <v>146.69158878504672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5">
        <f t="shared" si="189"/>
        <v>50.764811490125673</v>
      </c>
      <c r="Q3016" t="s">
        <v>8316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5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5">
        <f t="shared" si="189"/>
        <v>242.27777777777777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5">
        <f t="shared" si="189"/>
        <v>146.44654088050314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5">
        <f t="shared" si="189"/>
        <v>103.17073170731707</v>
      </c>
      <c r="Q3020" t="s">
        <v>8316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5">
        <f t="shared" si="189"/>
        <v>80.464601769911511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5">
        <f t="shared" si="189"/>
        <v>234.66666666666666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5">
        <f t="shared" si="189"/>
        <v>50.689320388349515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5">
        <f t="shared" si="189"/>
        <v>162.70967741935485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5">
        <f t="shared" si="189"/>
        <v>67.697802197802204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5">
        <f t="shared" si="189"/>
        <v>52.103448275862071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5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5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5">
        <f t="shared" si="189"/>
        <v>84.858585858585855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5">
        <f t="shared" si="189"/>
        <v>94.548850574712645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5">
        <f t="shared" si="189"/>
        <v>45.536585365853661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5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5">
        <f t="shared" si="189"/>
        <v>191.13043478260869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5">
        <f t="shared" si="189"/>
        <v>89.314285714285717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5">
        <f t="shared" si="189"/>
        <v>88.588631921824103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5">
        <f t="shared" si="189"/>
        <v>96.300911854103347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5">
        <f t="shared" si="189"/>
        <v>33.3125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5">
        <f t="shared" si="189"/>
        <v>37.222222222222221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5">
        <f t="shared" si="189"/>
        <v>92.130423728813554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5">
        <f t="shared" si="189"/>
        <v>76.785714285714292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5">
        <f t="shared" si="189"/>
        <v>96.526315789473685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5">
        <f t="shared" si="189"/>
        <v>128.9140625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5">
        <f t="shared" si="189"/>
        <v>84.108974358974365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5">
        <f t="shared" si="189"/>
        <v>82.941562500000003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5">
        <f t="shared" si="189"/>
        <v>259.94827586206895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5">
        <f t="shared" si="189"/>
        <v>177.02127659574469</v>
      </c>
      <c r="Q3050" t="s">
        <v>8316</v>
      </c>
      <c r="R3050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5">
        <f t="shared" si="189"/>
        <v>74.074074074074076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5">
        <f t="shared" si="189"/>
        <v>23.62857142857143</v>
      </c>
      <c r="Q3053" t="s">
        <v>8316</v>
      </c>
      <c r="R3053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5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5">
        <f t="shared" si="189"/>
        <v>13.333333333333334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5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5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5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5">
        <f t="shared" si="189"/>
        <v>55.833333333333336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5">
        <f t="shared" si="189"/>
        <v>99.761194029850742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5">
        <f t="shared" si="189"/>
        <v>25.521739130434781</v>
      </c>
      <c r="Q3065" t="s">
        <v>8316</v>
      </c>
      <c r="R306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5">
        <f t="shared" si="189"/>
        <v>117.65277777777777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5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5">
        <f t="shared" si="189"/>
        <v>2796.6666666666665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5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5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5">
        <f t="shared" si="189"/>
        <v>20.142857142857142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5">
        <f t="shared" si="189"/>
        <v>20.875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5">
        <f t="shared" si="189"/>
        <v>61.307692307692307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5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5">
        <f t="shared" si="193"/>
        <v>7.333333333333333</v>
      </c>
      <c r="Q3076" t="s">
        <v>8316</v>
      </c>
      <c r="R3076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5">
        <f t="shared" si="193"/>
        <v>64.8</v>
      </c>
      <c r="Q3077" t="s">
        <v>8316</v>
      </c>
      <c r="R3077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5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5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5">
        <f t="shared" si="193"/>
        <v>23.666666666666668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5">
        <f t="shared" si="193"/>
        <v>415.77777777777777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5">
        <f t="shared" si="193"/>
        <v>53.714285714285715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5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5">
        <f t="shared" si="193"/>
        <v>18.666666666666668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5">
        <f t="shared" si="193"/>
        <v>78.333333333333329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5">
        <f t="shared" si="193"/>
        <v>67.777777777777771</v>
      </c>
      <c r="Q3087" t="s">
        <v>8316</v>
      </c>
      <c r="R3087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5">
        <f t="shared" si="193"/>
        <v>16.666666666666668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5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5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5">
        <f t="shared" si="193"/>
        <v>130.0888888888889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5">
        <f t="shared" si="193"/>
        <v>1270.2222222222222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5">
        <f t="shared" si="193"/>
        <v>88.444444444444443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5">
        <f t="shared" si="193"/>
        <v>56.342380952380957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5">
        <f t="shared" si="193"/>
        <v>53.529411764705884</v>
      </c>
      <c r="Q3095" t="s">
        <v>8316</v>
      </c>
      <c r="R309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5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5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5">
        <f t="shared" si="193"/>
        <v>56.785714285714285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5">
        <f t="shared" si="193"/>
        <v>40.833333333333336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5">
        <f t="shared" si="193"/>
        <v>65.111111111111114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5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5">
        <f t="shared" si="193"/>
        <v>140.53846153846155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5">
        <f t="shared" si="193"/>
        <v>69.533333333333331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5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5">
        <f t="shared" si="193"/>
        <v>79.870967741935488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5">
        <f t="shared" si="193"/>
        <v>10.25</v>
      </c>
      <c r="Q3108" t="s">
        <v>8316</v>
      </c>
      <c r="R3108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5">
        <f t="shared" si="193"/>
        <v>272.58620689655174</v>
      </c>
      <c r="Q3109" t="s">
        <v>8316</v>
      </c>
      <c r="R3109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5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5">
        <f t="shared" si="193"/>
        <v>58.184210526315788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5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5">
        <f t="shared" si="193"/>
        <v>70.10526315789474</v>
      </c>
      <c r="Q3113" t="s">
        <v>8316</v>
      </c>
      <c r="R3113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5">
        <f t="shared" si="193"/>
        <v>57.888888888888886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5">
        <f t="shared" si="193"/>
        <v>125.27027027027027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5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5">
        <f t="shared" si="193"/>
        <v>1</v>
      </c>
      <c r="Q3119" t="s">
        <v>8316</v>
      </c>
      <c r="R3119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5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5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5">
        <f t="shared" si="193"/>
        <v>12.8</v>
      </c>
      <c r="Q3122" t="s">
        <v>8316</v>
      </c>
      <c r="R312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5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5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5">
        <f t="shared" si="193"/>
        <v>244.80459770114942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5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5">
        <f t="shared" si="193"/>
        <v>61.176470588235297</v>
      </c>
      <c r="Q3128" t="s">
        <v>8316</v>
      </c>
      <c r="R3128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5">
        <f t="shared" si="193"/>
        <v>139.23931623931625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5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5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5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5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5">
        <f t="shared" si="193"/>
        <v>18.75</v>
      </c>
      <c r="Q3136" t="s">
        <v>8316</v>
      </c>
      <c r="R3136" t="s">
        <v>8317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5">
        <f t="shared" si="193"/>
        <v>23.142857142857142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5">
        <f t="shared" si="193"/>
        <v>29.045454545454547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 s="5">
        <f t="shared" ref="P3139:P3202" si="197">E3139/L3139</f>
        <v>50</v>
      </c>
      <c r="Q3139" t="s">
        <v>8316</v>
      </c>
      <c r="R3139" t="s">
        <v>8317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5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5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5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5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5">
        <f t="shared" si="197"/>
        <v>251.33333333333334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5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5">
        <f t="shared" si="197"/>
        <v>110.35211267605634</v>
      </c>
      <c r="Q3149" t="s">
        <v>8316</v>
      </c>
      <c r="R3149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5">
        <f t="shared" si="197"/>
        <v>41.421052631578945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5">
        <f t="shared" si="197"/>
        <v>103.35294117647059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5">
        <f t="shared" si="197"/>
        <v>34.791044776119406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5">
        <f t="shared" si="197"/>
        <v>41.773858921161825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5">
        <f t="shared" si="197"/>
        <v>64.268292682926827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5">
        <f t="shared" si="197"/>
        <v>31.209370860927152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5">
        <f t="shared" si="197"/>
        <v>62.921348314606739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5">
        <f t="shared" si="197"/>
        <v>82.608695652173907</v>
      </c>
      <c r="Q3160" t="s">
        <v>8316</v>
      </c>
      <c r="R3160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5">
        <f t="shared" si="197"/>
        <v>38.504230769230773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5">
        <f t="shared" si="197"/>
        <v>80.15789473684211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5">
        <f t="shared" si="197"/>
        <v>28.405405405405407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5">
        <f t="shared" si="197"/>
        <v>80.730158730158735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5">
        <f t="shared" si="197"/>
        <v>200.69444444444446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5">
        <f t="shared" si="197"/>
        <v>37.591549295774648</v>
      </c>
      <c r="Q3166" t="s">
        <v>8316</v>
      </c>
      <c r="R3166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5">
        <f t="shared" si="197"/>
        <v>58.095238095238095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5">
        <f t="shared" si="197"/>
        <v>60.300892473118282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5">
        <f t="shared" si="197"/>
        <v>63.363636363636367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5">
        <f t="shared" si="197"/>
        <v>50.901639344262293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5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5">
        <f t="shared" si="197"/>
        <v>31.619718309859156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5">
        <f t="shared" si="197"/>
        <v>65.102564102564102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5">
        <f t="shared" si="197"/>
        <v>79.310344827586206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5">
        <f t="shared" si="197"/>
        <v>131.91304347826087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5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5">
        <f t="shared" si="197"/>
        <v>39.672727272727272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5">
        <f t="shared" si="197"/>
        <v>57.549019607843135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5">
        <f t="shared" si="197"/>
        <v>33.025641025641029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5">
        <f t="shared" si="197"/>
        <v>77.335806451612896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5">
        <f t="shared" si="197"/>
        <v>31.933333333333334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5">
        <f t="shared" si="197"/>
        <v>36.333333333333336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5">
        <f t="shared" si="197"/>
        <v>46.768211920529801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5">
        <f t="shared" si="197"/>
        <v>40.073529411764703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5">
        <f t="shared" si="197"/>
        <v>100.21739130434783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5">
        <f t="shared" si="197"/>
        <v>46.714285714285715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5">
        <f t="shared" si="197"/>
        <v>71.491803278688522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5">
        <f t="shared" si="197"/>
        <v>356.84210526315792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5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5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5">
        <f t="shared" si="197"/>
        <v>24.458333333333332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5">
        <f t="shared" si="197"/>
        <v>53.07692307692308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5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5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5">
        <f t="shared" si="197"/>
        <v>36.666666666666664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5">
        <f t="shared" si="197"/>
        <v>49.20754716981132</v>
      </c>
      <c r="Q3201" t="s">
        <v>8316</v>
      </c>
      <c r="R3201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5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 s="5">
        <f t="shared" ref="P3203:P3266" si="201">E3203/L3203</f>
        <v>12.5</v>
      </c>
      <c r="Q3203" t="s">
        <v>8316</v>
      </c>
      <c r="R3203" t="s">
        <v>8358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5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5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5">
        <f t="shared" si="201"/>
        <v>70.833333333333329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5">
        <f t="shared" si="201"/>
        <v>63.109756097560975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5">
        <f t="shared" si="201"/>
        <v>50.157964601769912</v>
      </c>
      <c r="Q3211" t="s">
        <v>8316</v>
      </c>
      <c r="R3211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5">
        <f t="shared" si="201"/>
        <v>62.883333333333333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5">
        <f t="shared" si="201"/>
        <v>85.531055900621112</v>
      </c>
      <c r="Q3213" t="s">
        <v>8316</v>
      </c>
      <c r="R3213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5">
        <f t="shared" si="201"/>
        <v>53.723404255319146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5">
        <f t="shared" si="201"/>
        <v>127.80851063829788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5">
        <f t="shared" si="201"/>
        <v>106.57391304347826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5">
        <f t="shared" si="201"/>
        <v>262.11194029850748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5">
        <f t="shared" si="201"/>
        <v>57.171428571428571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5">
        <f t="shared" si="201"/>
        <v>50.20192307692308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5">
        <f t="shared" si="201"/>
        <v>66.586956521739125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5">
        <f t="shared" si="201"/>
        <v>168.25210084033614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5">
        <f t="shared" si="201"/>
        <v>256.37288135593218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5">
        <f t="shared" si="201"/>
        <v>36.610619469026545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5">
        <f t="shared" si="201"/>
        <v>37.142857142857146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5">
        <f t="shared" si="201"/>
        <v>45.878378378378379</v>
      </c>
      <c r="Q3225" t="s">
        <v>8316</v>
      </c>
      <c r="R3225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5">
        <f t="shared" si="201"/>
        <v>141.71296296296296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5">
        <f t="shared" si="201"/>
        <v>52.487179487179489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5">
        <f t="shared" si="201"/>
        <v>59.523809523809526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5">
        <f t="shared" si="201"/>
        <v>193.62162162162161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5">
        <f t="shared" si="201"/>
        <v>106.79702970297029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5">
        <f t="shared" si="201"/>
        <v>77.21621621621621</v>
      </c>
      <c r="Q3232" t="s">
        <v>8316</v>
      </c>
      <c r="R3232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5">
        <f t="shared" si="201"/>
        <v>50.46153846153846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5">
        <f t="shared" si="201"/>
        <v>97.377049180327873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5">
        <f t="shared" si="201"/>
        <v>34.91921739130435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5">
        <f t="shared" si="201"/>
        <v>85.530386740331494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5">
        <f t="shared" si="201"/>
        <v>182.90909090909091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5">
        <f t="shared" si="201"/>
        <v>131.13620817843866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5">
        <f t="shared" si="201"/>
        <v>39.810126582278478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5">
        <f t="shared" si="201"/>
        <v>59.701730769230764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5">
        <f t="shared" si="201"/>
        <v>88.735294117647058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5">
        <f t="shared" si="201"/>
        <v>58.688622754491021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5">
        <f t="shared" si="201"/>
        <v>69.56513661202186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5">
        <f t="shared" si="201"/>
        <v>115.87323943661971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5">
        <f t="shared" si="201"/>
        <v>23.869565217391305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5">
        <f t="shared" si="201"/>
        <v>81.125925925925927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5">
        <f t="shared" si="201"/>
        <v>57.626943005181346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5">
        <f t="shared" si="201"/>
        <v>46.429824561403507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5">
        <f t="shared" si="201"/>
        <v>60.475000000000001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5">
        <f t="shared" si="201"/>
        <v>65.579545454545453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5">
        <f t="shared" si="201"/>
        <v>119.1924882629108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5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5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5">
        <f t="shared" si="201"/>
        <v>177.08695652173913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5">
        <f t="shared" si="201"/>
        <v>70.771505376344081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5">
        <f t="shared" si="201"/>
        <v>72.76136363636364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5">
        <f t="shared" si="201"/>
        <v>51.853414634146333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5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5">
        <f t="shared" si="201"/>
        <v>251.7381443298969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5">
        <f t="shared" si="201"/>
        <v>74.821917808219183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5">
        <f t="shared" si="201"/>
        <v>67.65306122448979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5">
        <f t="shared" si="201"/>
        <v>93.81343283582089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5">
        <f t="shared" si="201"/>
        <v>41.237647058823526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5">
        <f t="shared" si="201"/>
        <v>52.551020408163268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5">
        <f t="shared" si="205"/>
        <v>48.325153374233132</v>
      </c>
      <c r="Q3268" t="s">
        <v>8316</v>
      </c>
      <c r="R3268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5">
        <f t="shared" si="205"/>
        <v>53.177083333333336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5">
        <f t="shared" si="205"/>
        <v>116</v>
      </c>
      <c r="Q3271" t="s">
        <v>8316</v>
      </c>
      <c r="R3271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5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5">
        <f t="shared" si="205"/>
        <v>106.50344827586207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5">
        <f t="shared" si="205"/>
        <v>204.57142857142858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5">
        <f t="shared" si="205"/>
        <v>54.912587412587413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5">
        <f t="shared" si="205"/>
        <v>150.41666666666666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5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5">
        <f t="shared" si="205"/>
        <v>54.3</v>
      </c>
      <c r="Q3279" t="s">
        <v>8316</v>
      </c>
      <c r="R3279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5">
        <f t="shared" si="205"/>
        <v>76.029411764705884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5">
        <f t="shared" si="205"/>
        <v>105.2063492063492</v>
      </c>
      <c r="Q3281" t="s">
        <v>8316</v>
      </c>
      <c r="R3281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5">
        <f t="shared" si="205"/>
        <v>129.36170212765958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5">
        <f t="shared" si="205"/>
        <v>134.26371308016877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5">
        <f t="shared" si="205"/>
        <v>17.829787234042552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5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5">
        <f t="shared" si="205"/>
        <v>69.18518518518519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5">
        <f t="shared" si="205"/>
        <v>125.12295081967213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5">
        <f t="shared" si="205"/>
        <v>48.437149758454105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5">
        <f t="shared" si="205"/>
        <v>26.608400000000003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5">
        <f t="shared" si="205"/>
        <v>33.666666666666664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5">
        <f t="shared" si="205"/>
        <v>40.714285714285715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5">
        <f t="shared" si="205"/>
        <v>19.266666666666666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5">
        <f t="shared" si="205"/>
        <v>84.285714285714292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5">
        <f t="shared" si="205"/>
        <v>29.583333333333332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5">
        <f t="shared" si="205"/>
        <v>26.667037037037037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5">
        <f t="shared" si="205"/>
        <v>45.978723404255319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5">
        <f t="shared" si="205"/>
        <v>125.09090909090909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5">
        <f t="shared" si="205"/>
        <v>141.29166666666666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5">
        <f t="shared" si="205"/>
        <v>55.333333333333336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5">
        <f t="shared" si="205"/>
        <v>46.420454545454547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5">
        <f t="shared" si="205"/>
        <v>57.2</v>
      </c>
      <c r="Q3303" t="s">
        <v>8316</v>
      </c>
      <c r="R3303" t="s">
        <v>8317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5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5">
        <f t="shared" si="205"/>
        <v>89.585714285714289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5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5">
        <f t="shared" si="205"/>
        <v>48.703703703703702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5">
        <f t="shared" si="205"/>
        <v>53.339999999999996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5">
        <f t="shared" si="205"/>
        <v>75.087719298245617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5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5">
        <f t="shared" si="205"/>
        <v>209.83870967741936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5">
        <f t="shared" si="205"/>
        <v>61.022222222222226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5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5">
        <f t="shared" si="205"/>
        <v>80.034482758620683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5">
        <f t="shared" si="205"/>
        <v>29.068965517241381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5">
        <f t="shared" si="205"/>
        <v>49.438202247191015</v>
      </c>
      <c r="Q3317" t="s">
        <v>8316</v>
      </c>
      <c r="R3317" t="s">
        <v>8317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5">
        <f t="shared" si="205"/>
        <v>93.977440000000001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5">
        <f t="shared" si="205"/>
        <v>61.944444444444443</v>
      </c>
      <c r="Q3319" t="s">
        <v>8316</v>
      </c>
      <c r="R3319" t="s">
        <v>8317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5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5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5">
        <f t="shared" si="205"/>
        <v>145.65217391304347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5">
        <f t="shared" si="205"/>
        <v>25.693877551020407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5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5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5">
        <f t="shared" si="205"/>
        <v>142.28070175438597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5">
        <f t="shared" si="205"/>
        <v>24.545454545454547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5">
        <f t="shared" si="205"/>
        <v>292.77777777777777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5">
        <f t="shared" si="209"/>
        <v>23.10144927536232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5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5">
        <f t="shared" si="209"/>
        <v>32.972972972972975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5">
        <f t="shared" si="209"/>
        <v>116.65217391304348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5">
        <f t="shared" si="209"/>
        <v>79.61904761904762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5">
        <f t="shared" si="209"/>
        <v>81.029411764705884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5">
        <f t="shared" si="209"/>
        <v>136.84821428571428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5">
        <f t="shared" si="209"/>
        <v>177.61702127659575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5">
        <f t="shared" si="209"/>
        <v>109.07894736842105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5">
        <f t="shared" si="209"/>
        <v>78.205128205128204</v>
      </c>
      <c r="Q3344" t="s">
        <v>8316</v>
      </c>
      <c r="R3344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5">
        <f t="shared" si="209"/>
        <v>52.173913043478258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5">
        <f t="shared" si="209"/>
        <v>114.125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5">
        <f t="shared" si="209"/>
        <v>91.666666666666671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5">
        <f t="shared" si="209"/>
        <v>108.59090909090909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5">
        <f t="shared" si="209"/>
        <v>69.822784810126578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5">
        <f t="shared" si="209"/>
        <v>109.57142857142857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5">
        <f t="shared" si="209"/>
        <v>71.666666666666671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5">
        <f t="shared" si="209"/>
        <v>93.611111111111114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5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5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5">
        <f t="shared" si="209"/>
        <v>147.33333333333334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5">
        <f t="shared" si="209"/>
        <v>56.333333333333336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5">
        <f t="shared" si="209"/>
        <v>63.574074074074076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5">
        <f t="shared" si="209"/>
        <v>184.78260869565219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5">
        <f t="shared" si="209"/>
        <v>126.72222222222223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5">
        <f t="shared" si="209"/>
        <v>83.42647058823529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5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5">
        <f t="shared" si="209"/>
        <v>302.30769230769232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5">
        <f t="shared" si="209"/>
        <v>44.138888888888886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5">
        <f t="shared" si="209"/>
        <v>29.666666666666668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5">
        <f t="shared" si="209"/>
        <v>45.478260869565219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5">
        <f t="shared" si="209"/>
        <v>96.203703703703709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5">
        <f t="shared" si="209"/>
        <v>67.92307692307692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5">
        <f t="shared" si="209"/>
        <v>30.777777777777779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5">
        <f t="shared" si="209"/>
        <v>38.333333333333336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5">
        <f t="shared" si="209"/>
        <v>66.833333333333329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5">
        <f t="shared" si="209"/>
        <v>71.730769230769226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5">
        <f t="shared" si="209"/>
        <v>421.10526315789474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5">
        <f t="shared" si="209"/>
        <v>104.98701298701299</v>
      </c>
      <c r="Q3379" t="s">
        <v>8316</v>
      </c>
      <c r="R3379" t="s">
        <v>8317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5">
        <f t="shared" si="209"/>
        <v>28.19047619047619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5">
        <f t="shared" si="209"/>
        <v>54.55263157894737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5">
        <f t="shared" si="209"/>
        <v>111.89285714285714</v>
      </c>
      <c r="Q3382" t="s">
        <v>8316</v>
      </c>
      <c r="R3382" t="s">
        <v>8317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5">
        <f t="shared" si="209"/>
        <v>85.208333333333329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5">
        <f t="shared" si="209"/>
        <v>76.652173913043484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5">
        <f t="shared" si="209"/>
        <v>65.166666666666671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5">
        <f t="shared" si="209"/>
        <v>93.760312499999998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5">
        <f t="shared" si="209"/>
        <v>100.17142857142858</v>
      </c>
      <c r="Q3389" t="s">
        <v>8316</v>
      </c>
      <c r="R3389" t="s">
        <v>8317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5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5">
        <f t="shared" si="209"/>
        <v>184.67741935483872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5">
        <f t="shared" si="209"/>
        <v>69.818181818181813</v>
      </c>
      <c r="Q3392" t="s">
        <v>8316</v>
      </c>
      <c r="R3392" t="s">
        <v>8317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5">
        <f t="shared" si="209"/>
        <v>41.666666666666664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5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5">
        <f t="shared" si="213"/>
        <v>55.892857142857146</v>
      </c>
      <c r="Q3398" t="s">
        <v>8316</v>
      </c>
      <c r="R3398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5">
        <f t="shared" si="213"/>
        <v>11.666666666666666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5">
        <f t="shared" si="213"/>
        <v>68.353846153846149</v>
      </c>
      <c r="Q3400" t="s">
        <v>8316</v>
      </c>
      <c r="R3400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5">
        <f t="shared" si="213"/>
        <v>27.065217391304348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5">
        <f t="shared" si="213"/>
        <v>118.12941176470588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5">
        <f t="shared" si="213"/>
        <v>44.757575757575758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5">
        <f t="shared" si="213"/>
        <v>99.787878787878782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5">
        <f t="shared" si="213"/>
        <v>28.323529411764707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5">
        <f t="shared" si="213"/>
        <v>110.23076923076923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5">
        <f t="shared" si="213"/>
        <v>31.970149253731343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5">
        <f t="shared" si="213"/>
        <v>29.428571428571427</v>
      </c>
      <c r="Q3411" t="s">
        <v>8316</v>
      </c>
      <c r="R3411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5">
        <f t="shared" si="213"/>
        <v>81.375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5">
        <f t="shared" si="213"/>
        <v>199.16666666666666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5">
        <f t="shared" si="213"/>
        <v>70.568181818181813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5">
        <f t="shared" si="213"/>
        <v>159.46666666666667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5">
        <f t="shared" si="213"/>
        <v>37.777999999999999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5">
        <f t="shared" si="213"/>
        <v>72.053571428571431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5">
        <f t="shared" si="213"/>
        <v>63.695652173913047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5">
        <f t="shared" si="213"/>
        <v>103.21428571428571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5">
        <f t="shared" si="213"/>
        <v>71.152173913043484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5">
        <f t="shared" si="213"/>
        <v>81.776315789473685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5">
        <f t="shared" si="213"/>
        <v>297.02980769230766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5">
        <f t="shared" si="213"/>
        <v>46.609195402298852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5">
        <f t="shared" si="213"/>
        <v>40.294117647058826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5">
        <f t="shared" si="213"/>
        <v>30.152638888888887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5">
        <f t="shared" si="213"/>
        <v>52.214285714285715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5">
        <f t="shared" si="213"/>
        <v>134.1549295774648</v>
      </c>
      <c r="Q3435" t="s">
        <v>8316</v>
      </c>
      <c r="R3435" t="s">
        <v>8317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5">
        <f t="shared" si="213"/>
        <v>62.827380952380949</v>
      </c>
      <c r="Q3436" t="s">
        <v>8316</v>
      </c>
      <c r="R3436" t="s">
        <v>8317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5">
        <f t="shared" si="213"/>
        <v>58.94736842105263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5">
        <f t="shared" si="213"/>
        <v>143.1081081081081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5">
        <f t="shared" si="213"/>
        <v>186.07142857142858</v>
      </c>
      <c r="Q3440" t="s">
        <v>8316</v>
      </c>
      <c r="R3440" t="s">
        <v>8317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5">
        <f t="shared" si="213"/>
        <v>89.785555555555561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5">
        <f t="shared" si="213"/>
        <v>64.157560975609755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5">
        <f t="shared" si="213"/>
        <v>59.651162790697676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5">
        <f t="shared" si="213"/>
        <v>41.222222222222221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5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5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5">
        <f t="shared" si="213"/>
        <v>51.222222222222221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5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5">
        <f t="shared" si="213"/>
        <v>41.125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5">
        <f t="shared" si="213"/>
        <v>41.405405405405403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5">
        <f t="shared" si="213"/>
        <v>33.571428571428569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5">
        <f t="shared" si="213"/>
        <v>145.86956521739131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5">
        <f t="shared" si="213"/>
        <v>358.6875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5">
        <f t="shared" si="217"/>
        <v>45.037037037037038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5">
        <f t="shared" si="217"/>
        <v>17.527777777777779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5">
        <f t="shared" si="217"/>
        <v>90.684210526315795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5">
        <f t="shared" si="217"/>
        <v>55.012688172043013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5">
        <f t="shared" si="217"/>
        <v>72.950819672131146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5">
        <f t="shared" si="217"/>
        <v>716.35294117647061</v>
      </c>
      <c r="Q3470" t="s">
        <v>8316</v>
      </c>
      <c r="R3470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5">
        <f t="shared" si="217"/>
        <v>50.396825396825399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5">
        <f t="shared" si="217"/>
        <v>35.766666666666666</v>
      </c>
      <c r="Q3473" t="s">
        <v>8316</v>
      </c>
      <c r="R3473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5">
        <f t="shared" si="217"/>
        <v>88.739130434782609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5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5">
        <f t="shared" si="217"/>
        <v>53.230769230769234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5">
        <f t="shared" si="217"/>
        <v>39.596491228070178</v>
      </c>
      <c r="Q3480" t="s">
        <v>8316</v>
      </c>
      <c r="R3480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5">
        <f t="shared" si="217"/>
        <v>34.25</v>
      </c>
      <c r="Q3481" t="s">
        <v>8316</v>
      </c>
      <c r="R3481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5">
        <f t="shared" si="217"/>
        <v>164.61538461538461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5">
        <f t="shared" si="217"/>
        <v>125.05263157894737</v>
      </c>
      <c r="Q3483" t="s">
        <v>8316</v>
      </c>
      <c r="R3483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5">
        <f t="shared" si="217"/>
        <v>51.875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5">
        <f t="shared" si="217"/>
        <v>40.285714285714285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5">
        <f t="shared" si="217"/>
        <v>64.909090909090907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5">
        <f t="shared" si="217"/>
        <v>55.333333333333336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5">
        <f t="shared" si="217"/>
        <v>83.142857142857139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5">
        <f t="shared" si="217"/>
        <v>38.712121212121211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5">
        <f t="shared" si="217"/>
        <v>125.37931034482759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5">
        <f t="shared" si="217"/>
        <v>78.263888888888886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5">
        <f t="shared" si="217"/>
        <v>47.222222222222221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5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5">
        <f t="shared" si="217"/>
        <v>114.29199999999999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5">
        <f t="shared" si="217"/>
        <v>74.208333333333329</v>
      </c>
      <c r="Q3497" t="s">
        <v>8316</v>
      </c>
      <c r="R3497" t="s">
        <v>8317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5">
        <f t="shared" si="217"/>
        <v>47.846153846153847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5">
        <f t="shared" si="217"/>
        <v>34.408163265306122</v>
      </c>
      <c r="Q3499" t="s">
        <v>8316</v>
      </c>
      <c r="R3499" t="s">
        <v>8317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5">
        <f t="shared" si="217"/>
        <v>40.238095238095241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5">
        <f t="shared" si="217"/>
        <v>60.285714285714285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5">
        <f t="shared" si="217"/>
        <v>25.30952380952381</v>
      </c>
      <c r="Q3502" t="s">
        <v>8316</v>
      </c>
      <c r="R3502" t="s">
        <v>8317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5">
        <f t="shared" si="217"/>
        <v>35.952380952380949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5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5">
        <f t="shared" si="217"/>
        <v>70.763157894736835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5">
        <f t="shared" si="217"/>
        <v>66.512820512820511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5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5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5">
        <f t="shared" si="217"/>
        <v>96.666666666666671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5">
        <f t="shared" si="217"/>
        <v>60.333333333333336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5">
        <f t="shared" si="217"/>
        <v>79.89473684210526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5">
        <f t="shared" si="217"/>
        <v>75.340909090909093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5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5">
        <f t="shared" si="217"/>
        <v>66.956521739130437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5">
        <f t="shared" si="217"/>
        <v>50.020909090909093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5">
        <f t="shared" si="217"/>
        <v>72.392857142857139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5">
        <f t="shared" si="217"/>
        <v>95.952380952380949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5">
        <f t="shared" si="221"/>
        <v>56.825000000000003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5">
        <f t="shared" si="221"/>
        <v>137.24324324324326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5">
        <f t="shared" si="221"/>
        <v>81.569767441860463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5">
        <f t="shared" si="221"/>
        <v>45.108108108108105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5">
        <f t="shared" si="221"/>
        <v>42.296296296296298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5">
        <f t="shared" si="221"/>
        <v>78.875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5">
        <f t="shared" si="221"/>
        <v>38.284313725490193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5">
        <f t="shared" si="221"/>
        <v>44.847826086956523</v>
      </c>
      <c r="Q3537" t="s">
        <v>8316</v>
      </c>
      <c r="R3537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5">
        <f t="shared" si="221"/>
        <v>13.529411764705882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5">
        <f t="shared" si="221"/>
        <v>43.5</v>
      </c>
      <c r="Q3539" t="s">
        <v>8316</v>
      </c>
      <c r="R3539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5">
        <f t="shared" si="221"/>
        <v>30.951807228915662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5">
        <f t="shared" si="221"/>
        <v>55.230769230769234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5">
        <f t="shared" si="221"/>
        <v>66.152941176470591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5">
        <f t="shared" si="221"/>
        <v>54.137931034482762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5">
        <f t="shared" si="221"/>
        <v>31.375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5">
        <f t="shared" si="221"/>
        <v>59.210526315789473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5">
        <f t="shared" si="221"/>
        <v>119.17633928571429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5">
        <f t="shared" si="221"/>
        <v>164.61538461538461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5">
        <f t="shared" si="221"/>
        <v>40.9375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5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5">
        <f t="shared" si="221"/>
        <v>56.20192307692308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5">
        <f t="shared" si="221"/>
        <v>107.00207547169811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5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5">
        <f t="shared" si="221"/>
        <v>179.27598566308242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5">
        <f t="shared" si="221"/>
        <v>43.125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5">
        <f t="shared" si="221"/>
        <v>46.891891891891895</v>
      </c>
      <c r="Q3562" t="s">
        <v>8316</v>
      </c>
      <c r="R3562" t="s">
        <v>8317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5">
        <f t="shared" si="221"/>
        <v>47.407407407407405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5">
        <f t="shared" si="221"/>
        <v>15.129032258064516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5">
        <f t="shared" si="221"/>
        <v>21.098000000000003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5">
        <f t="shared" si="221"/>
        <v>59.117647058823529</v>
      </c>
      <c r="Q3566" t="s">
        <v>8316</v>
      </c>
      <c r="R3566" t="s">
        <v>8317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5">
        <f t="shared" si="221"/>
        <v>97.916666666666671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5">
        <f t="shared" si="221"/>
        <v>55.131578947368418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5">
        <f t="shared" si="221"/>
        <v>26.536585365853657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5">
        <f t="shared" si="221"/>
        <v>58.421052631578945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5">
        <f t="shared" si="221"/>
        <v>122.53658536585365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5">
        <f t="shared" si="221"/>
        <v>87.961538461538467</v>
      </c>
      <c r="Q3572" t="s">
        <v>8316</v>
      </c>
      <c r="R3572" t="s">
        <v>8317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5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5">
        <f t="shared" si="221"/>
        <v>39.53846153846154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5">
        <f t="shared" si="221"/>
        <v>136.77777777777777</v>
      </c>
      <c r="Q3576" t="s">
        <v>8316</v>
      </c>
      <c r="R3576" t="s">
        <v>8317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5">
        <f t="shared" si="221"/>
        <v>99.343137254901961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5">
        <f t="shared" si="221"/>
        <v>40.545945945945945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5">
        <f t="shared" si="221"/>
        <v>37.962962962962962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5">
        <f t="shared" si="221"/>
        <v>135.625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5">
        <f t="shared" si="221"/>
        <v>30.9375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5">
        <f t="shared" si="225"/>
        <v>151.9814814814815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5">
        <f t="shared" si="225"/>
        <v>22.607142857142858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5">
        <f t="shared" si="225"/>
        <v>18.272727272727273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5">
        <f t="shared" si="225"/>
        <v>82.258064516129039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5">
        <f t="shared" si="225"/>
        <v>68.534246575342465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5">
        <f t="shared" si="225"/>
        <v>72.714285714285708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5">
        <f t="shared" si="225"/>
        <v>77.186046511627907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5">
        <f t="shared" si="225"/>
        <v>55.972222222222221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5">
        <f t="shared" si="225"/>
        <v>49.693548387096776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5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5">
        <f t="shared" si="225"/>
        <v>77.727272727272734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5">
        <f t="shared" si="225"/>
        <v>40.777777777777779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5">
        <f t="shared" si="225"/>
        <v>39.377358490566039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5">
        <f t="shared" si="225"/>
        <v>81.673469387755105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5">
        <f t="shared" si="225"/>
        <v>44.912280701754383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5">
        <f t="shared" si="225"/>
        <v>49.05797101449275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5">
        <f t="shared" si="225"/>
        <v>61.0625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5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5">
        <f t="shared" si="225"/>
        <v>143.0952380952381</v>
      </c>
      <c r="Q3611" t="s">
        <v>8316</v>
      </c>
      <c r="R3611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5">
        <f t="shared" si="225"/>
        <v>52.354838709677416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5">
        <f t="shared" si="225"/>
        <v>126.66666666666667</v>
      </c>
      <c r="Q3614" t="s">
        <v>8316</v>
      </c>
      <c r="R3614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5">
        <f t="shared" si="225"/>
        <v>35.492957746478872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5">
        <f t="shared" si="225"/>
        <v>37.083333333333336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5">
        <f t="shared" si="225"/>
        <v>69.333333333333329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5">
        <f t="shared" si="225"/>
        <v>17.254901960784313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5">
        <f t="shared" si="225"/>
        <v>66.470588235294116</v>
      </c>
      <c r="Q3621" t="s">
        <v>8316</v>
      </c>
      <c r="R3621" t="s">
        <v>8317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5">
        <f t="shared" si="225"/>
        <v>56.065989847715734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5">
        <f t="shared" si="225"/>
        <v>47.028571428571432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5">
        <f t="shared" si="225"/>
        <v>47.666190476190479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5">
        <f t="shared" si="225"/>
        <v>80.717948717948715</v>
      </c>
      <c r="Q3626" t="s">
        <v>8316</v>
      </c>
      <c r="R3626" t="s">
        <v>8317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5">
        <f t="shared" si="225"/>
        <v>39.487179487179489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5">
        <f t="shared" si="225"/>
        <v>84.854166666666671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5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5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5">
        <f t="shared" si="225"/>
        <v>147.88135593220338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5">
        <f t="shared" si="225"/>
        <v>56.838709677419352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5">
        <f t="shared" si="225"/>
        <v>176.94444444444446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5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5">
        <f t="shared" si="225"/>
        <v>66.142857142857139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5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5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5">
        <f t="shared" si="225"/>
        <v>18.333333333333332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5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5">
        <f t="shared" si="225"/>
        <v>68.416666666666671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5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5">
        <f t="shared" si="225"/>
        <v>60.125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5">
        <f t="shared" si="225"/>
        <v>550.04109589041093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 s="5">
        <f t="shared" ref="P3651:P3714" si="229">E3651/L3651</f>
        <v>97.5</v>
      </c>
      <c r="Q3651" t="s">
        <v>8316</v>
      </c>
      <c r="R3651" t="s">
        <v>8317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5">
        <f t="shared" si="229"/>
        <v>44.235294117647058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5">
        <f t="shared" si="229"/>
        <v>60.909090909090907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5">
        <f t="shared" si="229"/>
        <v>68.84210526315789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5">
        <f t="shared" si="229"/>
        <v>73.582278481012665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5">
        <f t="shared" si="229"/>
        <v>115.02173913043478</v>
      </c>
      <c r="Q3658" t="s">
        <v>8316</v>
      </c>
      <c r="R3658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5">
        <f t="shared" si="229"/>
        <v>110.75</v>
      </c>
      <c r="Q3659" t="s">
        <v>8316</v>
      </c>
      <c r="R3659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5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5">
        <f t="shared" si="229"/>
        <v>235.46153846153845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5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5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5">
        <f t="shared" si="229"/>
        <v>46.05263157894737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5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5">
        <f t="shared" si="229"/>
        <v>53.363965517241382</v>
      </c>
      <c r="Q3669" t="s">
        <v>8316</v>
      </c>
      <c r="R3669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5">
        <f t="shared" si="229"/>
        <v>36.964285714285715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5">
        <f t="shared" si="229"/>
        <v>81.294117647058826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5">
        <f t="shared" si="229"/>
        <v>20.083333333333332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5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5">
        <f t="shared" si="229"/>
        <v>53.438596491228068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5">
        <f t="shared" si="229"/>
        <v>39.868421052631582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5">
        <f t="shared" si="229"/>
        <v>64.375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5">
        <f t="shared" si="229"/>
        <v>62.052763819095475</v>
      </c>
      <c r="Q3679" t="s">
        <v>8316</v>
      </c>
      <c r="R3679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5">
        <f t="shared" si="229"/>
        <v>66.129032258064512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5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5">
        <f t="shared" si="229"/>
        <v>99.5</v>
      </c>
      <c r="Q3682" t="s">
        <v>8316</v>
      </c>
      <c r="R3682" t="s">
        <v>8317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5">
        <f t="shared" si="229"/>
        <v>62.166666666666664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5">
        <f t="shared" si="229"/>
        <v>62.328358208955223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5">
        <f t="shared" si="229"/>
        <v>58.787878787878789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5">
        <f t="shared" si="229"/>
        <v>45.347826086956523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5">
        <f t="shared" si="229"/>
        <v>41.944444444444443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5">
        <f t="shared" si="229"/>
        <v>59.166666666666664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5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5">
        <f t="shared" si="229"/>
        <v>83.974358974358978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5">
        <f t="shared" si="229"/>
        <v>57.258064516129032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5">
        <f t="shared" si="229"/>
        <v>186.80291970802921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5">
        <f t="shared" si="229"/>
        <v>30.714285714285715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5">
        <f t="shared" si="229"/>
        <v>62.666666666666664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5">
        <f t="shared" si="229"/>
        <v>121.36363636363636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5">
        <f t="shared" si="229"/>
        <v>40.632352941176471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5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5">
        <f t="shared" si="229"/>
        <v>33.666666666666664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5">
        <f t="shared" si="229"/>
        <v>38.589743589743591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5">
        <f t="shared" si="229"/>
        <v>155.95238095238096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5">
        <f t="shared" si="229"/>
        <v>15.148518518518518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5">
        <f t="shared" si="229"/>
        <v>83.571428571428569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5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5">
        <f t="shared" si="229"/>
        <v>30.928571428571427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5">
        <f t="shared" si="229"/>
        <v>67.962962962962962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5">
        <f t="shared" si="229"/>
        <v>27.142857142857142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5">
        <f t="shared" si="229"/>
        <v>110.86538461538461</v>
      </c>
      <c r="Q3714" t="s">
        <v>8316</v>
      </c>
      <c r="R3714" t="s">
        <v>8317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5">
        <f t="shared" si="233"/>
        <v>105.51546391752578</v>
      </c>
      <c r="Q3716" t="s">
        <v>8316</v>
      </c>
      <c r="R3716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5">
        <f t="shared" si="233"/>
        <v>132.96296296296296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5">
        <f t="shared" si="233"/>
        <v>51.916666666666664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5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5">
        <f t="shared" si="233"/>
        <v>26.021739130434781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5">
        <f t="shared" si="233"/>
        <v>86.224999999999994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5">
        <f t="shared" si="233"/>
        <v>114.54545454545455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5">
        <f t="shared" si="233"/>
        <v>47.657142857142858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5">
        <f t="shared" si="233"/>
        <v>72.888888888888886</v>
      </c>
      <c r="Q3725" t="s">
        <v>8316</v>
      </c>
      <c r="R3725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5">
        <f t="shared" si="233"/>
        <v>49.545505617977533</v>
      </c>
      <c r="Q3726" t="s">
        <v>8316</v>
      </c>
      <c r="R3726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5">
        <f t="shared" si="233"/>
        <v>62.586956521739133</v>
      </c>
      <c r="Q3728" t="s">
        <v>8316</v>
      </c>
      <c r="R3728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5">
        <f t="shared" si="233"/>
        <v>61.060606060606062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5">
        <f t="shared" si="233"/>
        <v>60.064516129032256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5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5">
        <f t="shared" si="233"/>
        <v>51.666666666666664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5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5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5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5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5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5">
        <f t="shared" si="233"/>
        <v>100.625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5">
        <f t="shared" si="233"/>
        <v>25.571428571428573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5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5">
        <f t="shared" si="233"/>
        <v>99.538461538461533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5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5">
        <f t="shared" si="233"/>
        <v>120.54545454545455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5">
        <f t="shared" si="233"/>
        <v>37.666666666666664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5">
        <f t="shared" si="233"/>
        <v>172.23333333333332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5">
        <f t="shared" si="233"/>
        <v>25.464285714285715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5">
        <f t="shared" si="233"/>
        <v>267.64705882352939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5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5">
        <f t="shared" si="233"/>
        <v>59.03846153846154</v>
      </c>
      <c r="Q3760" t="s">
        <v>8316</v>
      </c>
      <c r="R3760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5">
        <f t="shared" si="233"/>
        <v>50.111022727272733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5">
        <f t="shared" si="233"/>
        <v>55.502967032967035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5">
        <f t="shared" si="233"/>
        <v>47.428571428571431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5">
        <f t="shared" si="233"/>
        <v>74.224299065420567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5">
        <f t="shared" si="233"/>
        <v>106.9271875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5">
        <f t="shared" si="233"/>
        <v>41.696428571428569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5">
        <f t="shared" si="233"/>
        <v>74.243275862068955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5">
        <f t="shared" si="233"/>
        <v>166.96969696969697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5">
        <f t="shared" si="233"/>
        <v>94.912280701754383</v>
      </c>
      <c r="Q3775" t="s">
        <v>8316</v>
      </c>
      <c r="R3775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5">
        <f t="shared" si="233"/>
        <v>143.21428571428572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5">
        <f t="shared" si="233"/>
        <v>90.819148936170208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5">
        <f t="shared" si="237"/>
        <v>70.027777777777771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5">
        <f t="shared" si="237"/>
        <v>135.62608695652173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5">
        <f t="shared" si="237"/>
        <v>94.90384615384616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5">
        <f t="shared" si="237"/>
        <v>75.370370370370367</v>
      </c>
      <c r="Q3784" t="s">
        <v>8316</v>
      </c>
      <c r="R3784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5">
        <f t="shared" si="237"/>
        <v>64.458333333333329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5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5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5">
        <f t="shared" si="237"/>
        <v>93.774647887323937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5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5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5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5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5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5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5">
        <f t="shared" si="237"/>
        <v>145.40540540540542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5">
        <f t="shared" si="237"/>
        <v>205</v>
      </c>
      <c r="Q3800" t="s">
        <v>8316</v>
      </c>
      <c r="R3800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5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5">
        <f t="shared" si="237"/>
        <v>55.0625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5">
        <f t="shared" si="237"/>
        <v>47.333333333333336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5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5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5">
        <f t="shared" si="237"/>
        <v>50.555555555555557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5">
        <f t="shared" si="237"/>
        <v>53.289473684210527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5">
        <f t="shared" si="237"/>
        <v>70.230769230769226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5">
        <f t="shared" si="237"/>
        <v>199.18181818181819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5">
        <f t="shared" si="237"/>
        <v>78.518148148148143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5">
        <f t="shared" si="237"/>
        <v>61.823529411764703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5">
        <f t="shared" si="237"/>
        <v>50.000500000000002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5">
        <f t="shared" si="237"/>
        <v>48.339729729729726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5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5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5">
        <f t="shared" si="237"/>
        <v>40.92307692307692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5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5">
        <f t="shared" si="237"/>
        <v>79.543478260869563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5">
        <f t="shared" si="237"/>
        <v>72.381578947368425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5">
        <f t="shared" si="237"/>
        <v>107.57142857142857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5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5">
        <f t="shared" si="237"/>
        <v>70.461538461538467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5">
        <f t="shared" si="237"/>
        <v>62.625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5">
        <f t="shared" si="237"/>
        <v>58.901111111111113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5">
        <f t="shared" si="237"/>
        <v>139.55555555555554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5">
        <f t="shared" si="237"/>
        <v>70</v>
      </c>
      <c r="Q3835" t="s">
        <v>8316</v>
      </c>
      <c r="R3835" t="s">
        <v>8317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5">
        <f t="shared" si="237"/>
        <v>57.385964912280699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5">
        <f t="shared" si="237"/>
        <v>64.285714285714292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5">
        <f t="shared" si="237"/>
        <v>120.11764705882354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5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5">
        <f t="shared" si="237"/>
        <v>63.28125</v>
      </c>
      <c r="Q3841" t="s">
        <v>8316</v>
      </c>
      <c r="R3841" t="s">
        <v>8317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5">
        <f t="shared" si="237"/>
        <v>21.666666666666668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5">
        <f t="shared" si="241"/>
        <v>47.695652173913047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5">
        <f t="shared" si="241"/>
        <v>56.05263157894737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5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5">
        <f t="shared" si="241"/>
        <v>70.166666666666671</v>
      </c>
      <c r="Q3847" t="s">
        <v>8316</v>
      </c>
      <c r="R3847" t="s">
        <v>8317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5">
        <f t="shared" si="241"/>
        <v>23.625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5">
        <f t="shared" si="241"/>
        <v>188.55555555555554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5">
        <f t="shared" si="241"/>
        <v>49.511627906976742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5">
        <f t="shared" si="241"/>
        <v>75.464285714285708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5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5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5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5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5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5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5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5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5">
        <f t="shared" si="241"/>
        <v>81.538461538461533</v>
      </c>
      <c r="Q3862" t="s">
        <v>8316</v>
      </c>
      <c r="R3862" t="s">
        <v>8317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5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5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5">
        <f t="shared" si="241"/>
        <v>46.428571428571431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5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5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5">
        <f t="shared" si="241"/>
        <v>10</v>
      </c>
      <c r="Q3870" t="s">
        <v>8316</v>
      </c>
      <c r="R3870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5">
        <f t="shared" si="241"/>
        <v>30.133333333333333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5">
        <f t="shared" si="241"/>
        <v>13.333333333333334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5">
        <f t="shared" si="241"/>
        <v>44.760869565217391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5">
        <f t="shared" si="241"/>
        <v>88.642857142857139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5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5">
        <f t="shared" si="241"/>
        <v>57.647058823529413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5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5">
        <f t="shared" si="241"/>
        <v>38.714285714285715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5">
        <f t="shared" si="241"/>
        <v>13.111111111111111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5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5">
        <f t="shared" si="241"/>
        <v>37.142857142857146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5">
        <f t="shared" si="241"/>
        <v>128.27380952380952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5">
        <f t="shared" si="241"/>
        <v>47.272727272727273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5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5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5">
        <f t="shared" si="241"/>
        <v>50.875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5">
        <f t="shared" si="241"/>
        <v>62.5</v>
      </c>
      <c r="Q3901" t="s">
        <v>8316</v>
      </c>
      <c r="R3901" t="s">
        <v>8317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5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5">
        <f t="shared" si="241"/>
        <v>25</v>
      </c>
      <c r="Q3903" t="s">
        <v>8316</v>
      </c>
      <c r="R3903" t="s">
        <v>8317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5">
        <f t="shared" si="241"/>
        <v>47.258064516129032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5">
        <f t="shared" si="241"/>
        <v>1.5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5">
        <f t="shared" si="245"/>
        <v>63.125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5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5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5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5">
        <f t="shared" si="245"/>
        <v>61.666666666666664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5">
        <f t="shared" si="245"/>
        <v>83.138888888888886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5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5">
        <f t="shared" si="245"/>
        <v>33.666666666666664</v>
      </c>
      <c r="Q3916" t="s">
        <v>8316</v>
      </c>
      <c r="R3916" t="s">
        <v>8317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5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5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5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5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5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5">
        <f t="shared" si="245"/>
        <v>10.166666666666666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5">
        <f t="shared" si="245"/>
        <v>81.411764705882348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5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5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5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5">
        <f t="shared" si="245"/>
        <v>32.357142857142854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5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5">
        <f t="shared" si="245"/>
        <v>91.833333333333329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5">
        <f t="shared" si="245"/>
        <v>57.173913043478258</v>
      </c>
      <c r="Q3937" t="s">
        <v>8316</v>
      </c>
      <c r="R3937" t="s">
        <v>8317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5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5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5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5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5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5">
        <f t="shared" si="245"/>
        <v>137.07692307692307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5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5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5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5">
        <f t="shared" si="245"/>
        <v>49.28125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5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5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5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5">
        <f t="shared" si="245"/>
        <v>53.125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5">
        <f t="shared" si="245"/>
        <v>7</v>
      </c>
      <c r="Q3959" t="s">
        <v>8316</v>
      </c>
      <c r="R3959" t="s">
        <v>8317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5">
        <f t="shared" si="245"/>
        <v>40.0625</v>
      </c>
      <c r="Q3960" t="s">
        <v>8316</v>
      </c>
      <c r="R3960" t="s">
        <v>8317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5">
        <f t="shared" si="245"/>
        <v>24.333333333333332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5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5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5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5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5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5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5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5">
        <f t="shared" si="245"/>
        <v>47.909090909090907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5">
        <f t="shared" si="249"/>
        <v>5.5</v>
      </c>
      <c r="Q3972" t="s">
        <v>8316</v>
      </c>
      <c r="R3972" t="s">
        <v>8317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5">
        <f t="shared" si="249"/>
        <v>22.666666666666668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5">
        <f t="shared" si="249"/>
        <v>26.375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5">
        <f t="shared" si="249"/>
        <v>105.54054054054055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5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5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5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5">
        <f t="shared" si="249"/>
        <v>18.333333333333332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5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5">
        <f t="shared" si="249"/>
        <v>84.282608695652172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5">
        <f t="shared" si="249"/>
        <v>9.5</v>
      </c>
      <c r="Q3986" t="s">
        <v>8316</v>
      </c>
      <c r="R3986" t="s">
        <v>8317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5">
        <f t="shared" si="249"/>
        <v>33.736842105263158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5">
        <f t="shared" si="249"/>
        <v>37.53846153846154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5">
        <f t="shared" si="249"/>
        <v>11.615384615384615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5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5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5">
        <f t="shared" si="249"/>
        <v>60.111111111111114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5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5">
        <f t="shared" si="249"/>
        <v>29.235294117647058</v>
      </c>
      <c r="Q3998" t="s">
        <v>8316</v>
      </c>
      <c r="R3998" t="s">
        <v>8317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5">
        <f t="shared" si="249"/>
        <v>59.583333333333336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5">
        <f t="shared" si="249"/>
        <v>82.571428571428569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5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5">
        <f t="shared" si="249"/>
        <v>32.357142857142854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5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5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5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5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5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5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5">
        <f t="shared" si="249"/>
        <v>45.842105263157897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5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5">
        <f t="shared" si="249"/>
        <v>1</v>
      </c>
      <c r="Q4017" t="s">
        <v>8316</v>
      </c>
      <c r="R4017" t="s">
        <v>8317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5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5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5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5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5">
        <f t="shared" si="249"/>
        <v>33.333333333333336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5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5">
        <f t="shared" si="249"/>
        <v>63.558375634517766</v>
      </c>
      <c r="Q4024" t="s">
        <v>8316</v>
      </c>
      <c r="R4024" t="s">
        <v>8317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5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5">
        <f t="shared" si="249"/>
        <v>30.714285714285715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5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5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5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5">
        <f t="shared" si="253"/>
        <v>147.4</v>
      </c>
      <c r="Q4037" t="s">
        <v>8316</v>
      </c>
      <c r="R4037" t="s">
        <v>8317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5">
        <f t="shared" si="253"/>
        <v>166.05882352941177</v>
      </c>
      <c r="Q4038" t="s">
        <v>8316</v>
      </c>
      <c r="R4038" t="s">
        <v>8317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5">
        <f t="shared" si="253"/>
        <v>40</v>
      </c>
      <c r="Q4039" t="s">
        <v>8316</v>
      </c>
      <c r="R4039" t="s">
        <v>8317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5">
        <f t="shared" si="253"/>
        <v>75.25</v>
      </c>
      <c r="Q4040" t="s">
        <v>8316</v>
      </c>
      <c r="R4040" t="s">
        <v>8317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5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5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5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5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5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5">
        <f t="shared" si="253"/>
        <v>38.333333333333336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5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5">
        <f t="shared" si="253"/>
        <v>32.978021978021978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5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5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5">
        <f t="shared" si="253"/>
        <v>86.615384615384613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5">
        <f t="shared" si="253"/>
        <v>41.952380952380949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5">
        <f t="shared" si="253"/>
        <v>129.16666666666666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5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5">
        <f t="shared" si="253"/>
        <v>35.714285714285715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5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5">
        <f t="shared" si="253"/>
        <v>163.33333333333334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5">
        <f t="shared" si="253"/>
        <v>64.166666666666671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5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5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5">
        <f t="shared" si="253"/>
        <v>179.11764705882354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5">
        <f t="shared" si="253"/>
        <v>33.07692307692308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5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5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5">
        <f t="shared" si="253"/>
        <v>18.5</v>
      </c>
      <c r="Q4075" t="s">
        <v>8316</v>
      </c>
      <c r="R4075" t="s">
        <v>8317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5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5">
        <f t="shared" si="253"/>
        <v>44.307692307692307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5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5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5">
        <f t="shared" si="253"/>
        <v>29.166666666666668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5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5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5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5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5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5">
        <f t="shared" si="253"/>
        <v>10.666666666666666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5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5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5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5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5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5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5">
        <f t="shared" si="257"/>
        <v>22.833333333333332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5">
        <f t="shared" si="257"/>
        <v>45.785714285714285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5">
        <f t="shared" si="257"/>
        <v>383.33333333333331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5">
        <f t="shared" si="257"/>
        <v>106.96969696969697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5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5">
        <f t="shared" si="257"/>
        <v>59</v>
      </c>
      <c r="Q4110" t="s">
        <v>8316</v>
      </c>
      <c r="R4110" t="s">
        <v>8317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5">
        <f t="shared" si="257"/>
        <v>14.333333333333334</v>
      </c>
      <c r="Q4112" t="s">
        <v>8316</v>
      </c>
      <c r="R4112" t="s">
        <v>8317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5">
        <f t="shared" si="257"/>
        <v>15.666666666666666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5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4115">
    <cfRule type="containsText" dxfId="4" priority="6" operator="containsText" text="successful">
      <formula>NOT(ISERROR(SEARCH("successful",F1)))</formula>
    </cfRule>
    <cfRule type="containsText" dxfId="3" priority="5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Sub_categorywise_outcome</vt:lpstr>
      <vt:lpstr>Category_wise_outcome</vt:lpstr>
      <vt:lpstr>Yearwise_outcome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Harmeet Singh</cp:lastModifiedBy>
  <dcterms:created xsi:type="dcterms:W3CDTF">2017-04-20T15:17:24Z</dcterms:created>
  <dcterms:modified xsi:type="dcterms:W3CDTF">2019-08-17T21:55:41Z</dcterms:modified>
</cp:coreProperties>
</file>