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 w % Complete" sheetId="1" r:id="rId3"/>
  </sheets>
  <definedNames/>
  <calcPr/>
</workbook>
</file>

<file path=xl/sharedStrings.xml><?xml version="1.0" encoding="utf-8"?>
<sst xmlns="http://schemas.openxmlformats.org/spreadsheetml/2006/main" count="67" uniqueCount="56">
  <si>
    <t>DataDive's Gantt Chart</t>
  </si>
  <si>
    <t>Group Members: Harpreet Ghag, Micah Mercado, Xavier Mercado, Madhuri Pyreddy, Joshua Francisco, Michael Novella</t>
  </si>
  <si>
    <t>TASK NAME</t>
  </si>
  <si>
    <t>START DATE</t>
  </si>
  <si>
    <t>DAY OF PROJECT</t>
  </si>
  <si>
    <t>END DATE</t>
  </si>
  <si>
    <t>DURATION* (WORK DAYS)</t>
  </si>
  <si>
    <t>DAYS COMPLETE*</t>
  </si>
  <si>
    <t>DAYS REMAINING*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</si>
  <si>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</si>
  <si>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</si>
  <si>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</si>
  <si>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</si>
  <si>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</si>
  <si>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</si>
  <si>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</si>
  <si>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</si>
  <si>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</si>
  <si>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</si>
  <si>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</si>
  <si>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</si>
  <si>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</t>
  </si>
  <si>
    <t>Research - Pick a Topic</t>
  </si>
  <si>
    <t>ALL</t>
  </si>
  <si>
    <t>Gather Several Datasets</t>
  </si>
  <si>
    <t>Week 2</t>
  </si>
  <si>
    <t>Data Cleaning</t>
  </si>
  <si>
    <t>Madhuri, Xavier, Harpreet</t>
  </si>
  <si>
    <t>Data Structuring/Transform</t>
  </si>
  <si>
    <t>Week 3</t>
  </si>
  <si>
    <t>Data Visualization</t>
  </si>
  <si>
    <t>Xavier, Joshua, Micah</t>
  </si>
  <si>
    <t>Descriptive Analysis</t>
  </si>
  <si>
    <t>Madhuri, Michael, Micah</t>
  </si>
  <si>
    <t>Week 4</t>
  </si>
  <si>
    <t>Prescriptive Analysis</t>
  </si>
  <si>
    <t>Harpreet, Madhuri, Michael</t>
  </si>
  <si>
    <t>Predictive Analysis</t>
  </si>
  <si>
    <t>Week 5</t>
  </si>
  <si>
    <t>Draft Proposal</t>
  </si>
  <si>
    <t>Report Creation</t>
  </si>
  <si>
    <t>Micah, Michael, Joshua</t>
  </si>
  <si>
    <t>Analysis Visualization</t>
  </si>
  <si>
    <t>Xavier, Joshua, Harpreet</t>
  </si>
  <si>
    <t>Week 6 Spring Break!</t>
  </si>
  <si>
    <t xml:space="preserve">Rough Draft </t>
  </si>
  <si>
    <t>Week 7</t>
  </si>
  <si>
    <t>Rough Draft Feedback</t>
  </si>
  <si>
    <t>Finishing Touches/2nd Rough Draft</t>
  </si>
  <si>
    <t>Week 8</t>
  </si>
  <si>
    <t>Final Draft Due</t>
  </si>
  <si>
    <t>Add New Methods/Info If Needed</t>
  </si>
  <si>
    <t>Week 9</t>
  </si>
  <si>
    <t>New Final Draft, If New Methodology Added</t>
  </si>
  <si>
    <t>Week 10</t>
  </si>
  <si>
    <t>PRESENTATION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</si>
</sst>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&quot;/&quot;d"/>
    <numFmt numFmtId="166" formatCode="m/d"/>
  </numFmts>
  <fonts count="18">
    <font>
      <sz val="10.0"/>
      <color rgb="FF000000"/>
      <name val="Arial"/>
    </font>
    <font>
      <sz val="24.0"/>
      <color rgb="FF576C88"/>
      <name val="Calibri"/>
    </font>
    <font>
      <sz val="26.0"/>
      <color rgb="FF576C88"/>
      <name val="Calibri"/>
    </font>
    <font>
      <b/>
      <u/>
      <sz val="14.0"/>
      <color rgb="FF57BB8A"/>
      <name val="Calibri"/>
    </font>
    <font/>
    <font>
      <sz val="14.0"/>
      <color rgb="FF576C88"/>
      <name val="Calibri"/>
    </font>
    <font>
      <b/>
      <sz val="12.0"/>
      <color rgb="FF0B5394"/>
      <name val="Roboto"/>
    </font>
    <font>
      <sz val="12.0"/>
      <color rgb="FF0B5394"/>
      <name val="Roboto"/>
    </font>
    <font>
      <name val="Arial"/>
    </font>
    <font>
      <color rgb="FF576C88"/>
      <name val="Calibri"/>
    </font>
    <font>
      <b/>
      <sz val="10.0"/>
      <color rgb="FFFFFFFF"/>
      <name val="Calibri"/>
    </font>
    <font>
      <b/>
      <sz val="11.0"/>
      <color rgb="FF666666"/>
      <name val="Calibri"/>
    </font>
    <font>
      <name val="Calibri"/>
    </font>
    <font>
      <b/>
      <sz val="12.0"/>
      <color rgb="FF000000"/>
      <name val="Calibri"/>
    </font>
    <font>
      <color rgb="FF000000"/>
    </font>
    <font>
      <i/>
      <sz val="10.0"/>
      <color rgb="FF000000"/>
      <name val="Arial"/>
    </font>
    <font>
      <sz val="11.0"/>
      <color rgb="FF434343"/>
      <name val="Calibri"/>
    </font>
    <font>
      <sz val="10.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5CBCD6"/>
        <bgColor rgb="FF5CBCD6"/>
      </patternFill>
    </fill>
  </fills>
  <borders count="3">
    <border/>
    <border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2" fontId="1" numFmtId="0" xfId="0" applyAlignment="1" applyBorder="1" applyFont="1">
      <alignment readingOrder="0"/>
    </xf>
    <xf borderId="1" fillId="2" fontId="2" numFmtId="0" xfId="0" applyBorder="1" applyFont="1"/>
    <xf borderId="1" fillId="2" fontId="3" numFmtId="0" xfId="0" applyAlignment="1" applyBorder="1" applyFont="1">
      <alignment readingOrder="0" vertical="center"/>
    </xf>
    <xf borderId="1" fillId="0" fontId="4" numFmtId="0" xfId="0" applyBorder="1" applyFont="1"/>
    <xf borderId="1" fillId="2" fontId="5" numFmtId="0" xfId="0" applyAlignment="1" applyBorder="1" applyFont="1">
      <alignment readingOrder="0" vertical="center"/>
    </xf>
    <xf borderId="1" fillId="2" fontId="6" numFmtId="0" xfId="0" applyBorder="1" applyFont="1"/>
    <xf borderId="1" fillId="2" fontId="7" numFmtId="0" xfId="0" applyAlignment="1" applyBorder="1" applyFont="1">
      <alignment shrinkToFit="0" wrapText="1"/>
    </xf>
    <xf borderId="1" fillId="2" fontId="8" numFmtId="0" xfId="0" applyBorder="1" applyFont="1"/>
    <xf borderId="0" fillId="2" fontId="8" numFmtId="0" xfId="0" applyFont="1"/>
    <xf borderId="0" fillId="0" fontId="4" numFmtId="0" xfId="0" applyAlignment="1" applyFont="1">
      <alignment readingOrder="0"/>
    </xf>
    <xf borderId="0" fillId="0" fontId="8" numFmtId="0" xfId="0" applyFont="1"/>
    <xf borderId="0" fillId="2" fontId="9" numFmtId="0" xfId="0" applyAlignment="1" applyFont="1">
      <alignment horizontal="left" readingOrder="0"/>
    </xf>
    <xf borderId="0" fillId="0" fontId="10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center"/>
    </xf>
    <xf borderId="0" fillId="0" fontId="11" numFmtId="0" xfId="0" applyAlignment="1" applyFont="1">
      <alignment horizontal="center" readingOrder="0"/>
    </xf>
    <xf borderId="0" fillId="3" fontId="10" numFmtId="0" xfId="0" applyAlignment="1" applyFill="1" applyFont="1">
      <alignment horizontal="center" readingOrder="0" shrinkToFit="0" vertical="center" wrapText="1"/>
    </xf>
    <xf borderId="0" fillId="4" fontId="11" numFmtId="0" xfId="0" applyAlignment="1" applyFill="1" applyFont="1">
      <alignment horizontal="center"/>
    </xf>
    <xf borderId="0" fillId="4" fontId="11" numFmtId="0" xfId="0" applyAlignment="1" applyFont="1">
      <alignment horizontal="center" readingOrder="0"/>
    </xf>
    <xf borderId="0" fillId="5" fontId="11" numFmtId="0" xfId="0" applyAlignment="1" applyFill="1" applyFont="1">
      <alignment horizontal="center" readingOrder="0"/>
    </xf>
    <xf borderId="0" fillId="0" fontId="12" numFmtId="0" xfId="0" applyFont="1"/>
    <xf borderId="0" fillId="4" fontId="13" numFmtId="0" xfId="0" applyAlignment="1" applyFont="1">
      <alignment readingOrder="0"/>
    </xf>
    <xf borderId="0" fillId="4" fontId="12" numFmtId="0" xfId="0" applyFont="1"/>
    <xf borderId="0" fillId="0" fontId="12" numFmtId="164" xfId="0" applyFont="1" applyNumberFormat="1"/>
    <xf borderId="0" fillId="0" fontId="12" numFmtId="3" xfId="0" applyFont="1" applyNumberFormat="1"/>
    <xf borderId="0" fillId="0" fontId="14" numFmtId="0" xfId="0" applyFont="1"/>
    <xf borderId="0" fillId="0" fontId="0" numFmtId="0" xfId="0" applyFont="1"/>
    <xf borderId="0" fillId="0" fontId="0" numFmtId="0" xfId="0" applyAlignment="1" applyFont="1">
      <alignment readingOrder="0" shrinkToFit="0" wrapText="1"/>
    </xf>
    <xf borderId="0" fillId="0" fontId="0" numFmtId="165" xfId="0" applyAlignment="1" applyFont="1" applyNumberFormat="1">
      <alignment horizontal="center" readingOrder="0" shrinkToFit="0" wrapText="1"/>
    </xf>
    <xf borderId="0" fillId="6" fontId="0" numFmtId="0" xfId="0" applyAlignment="1" applyFill="1" applyFont="1">
      <alignment horizontal="center" readingOrder="0" shrinkToFit="0" wrapText="1"/>
    </xf>
    <xf borderId="0" fillId="2" fontId="0" numFmtId="165" xfId="0" applyAlignment="1" applyFont="1" applyNumberFormat="1">
      <alignment horizontal="center" readingOrder="0" shrinkToFit="0" wrapText="1"/>
    </xf>
    <xf borderId="0" fillId="6" fontId="0" numFmtId="0" xfId="0" applyAlignment="1" applyFont="1">
      <alignment horizontal="center" readingOrder="0"/>
    </xf>
    <xf borderId="0" fillId="2" fontId="15" numFmtId="0" xfId="0" applyAlignment="1" applyFont="1">
      <alignment horizontal="left" readingOrder="0"/>
    </xf>
    <xf borderId="0" fillId="7" fontId="16" numFmtId="9" xfId="0" applyAlignment="1" applyFill="1" applyFont="1" applyNumberFormat="1">
      <alignment horizontal="center" readingOrder="0" shrinkToFit="0" wrapText="1"/>
    </xf>
    <xf borderId="0" fillId="2" fontId="0" numFmtId="166" xfId="0" applyAlignment="1" applyFont="1" applyNumberFormat="1">
      <alignment horizontal="center" readingOrder="0" shrinkToFit="0" wrapText="1"/>
    </xf>
    <xf borderId="0" fillId="0" fontId="15" numFmtId="0" xfId="0" applyAlignment="1" applyFont="1">
      <alignment readingOrder="0" shrinkToFit="0" wrapText="1"/>
    </xf>
    <xf borderId="0" fillId="8" fontId="16" numFmtId="9" xfId="0" applyAlignment="1" applyFill="1" applyFont="1" applyNumberFormat="1">
      <alignment horizontal="center" readingOrder="0" shrinkToFit="0" wrapText="1"/>
    </xf>
    <xf borderId="0" fillId="4" fontId="12" numFmtId="0" xfId="0" applyAlignment="1" applyFont="1">
      <alignment horizontal="center"/>
    </xf>
    <xf borderId="0" fillId="0" fontId="0" numFmtId="165" xfId="0" applyAlignment="1" applyFont="1" applyNumberFormat="1">
      <alignment horizontal="center" readingOrder="0" shrinkToFit="0" wrapText="1"/>
    </xf>
    <xf borderId="0" fillId="2" fontId="0" numFmtId="165" xfId="0" applyAlignment="1" applyFont="1" applyNumberFormat="1">
      <alignment horizontal="center" readingOrder="0" shrinkToFit="0" wrapText="1"/>
    </xf>
    <xf borderId="0" fillId="6" fontId="0" numFmtId="0" xfId="0" applyAlignment="1" applyFont="1">
      <alignment horizontal="center"/>
    </xf>
    <xf borderId="0" fillId="9" fontId="16" numFmtId="9" xfId="0" applyAlignment="1" applyFill="1" applyFont="1" applyNumberFormat="1">
      <alignment horizontal="center" shrinkToFit="0" vertical="bottom" wrapText="1"/>
    </xf>
    <xf borderId="0" fillId="0" fontId="17" numFmtId="0" xfId="0" applyFont="1"/>
    <xf borderId="0" fillId="0" fontId="0" numFmtId="0" xfId="0" applyAlignment="1" applyFont="1">
      <alignment readingOrder="0"/>
    </xf>
    <xf borderId="0" fillId="0" fontId="0" numFmtId="0" xfId="0" applyAlignment="1" applyFont="1">
      <alignment vertical="bottom"/>
    </xf>
    <xf borderId="0" fillId="0" fontId="0" numFmtId="0" xfId="0" applyAlignment="1" applyFont="1">
      <alignment readingOrder="0" vertical="bottom"/>
    </xf>
    <xf borderId="0" fillId="0" fontId="0" numFmtId="165" xfId="0" applyAlignment="1" applyFont="1" applyNumberFormat="1">
      <alignment horizontal="center" readingOrder="0" shrinkToFit="0" vertical="bottom" wrapText="1"/>
    </xf>
    <xf borderId="0" fillId="6" fontId="0" numFmtId="0" xfId="0" applyAlignment="1" applyFont="1">
      <alignment horizontal="center" readingOrder="0" shrinkToFit="0" vertical="bottom" wrapText="1"/>
    </xf>
    <xf borderId="0" fillId="2" fontId="0" numFmtId="165" xfId="0" applyAlignment="1" applyFont="1" applyNumberFormat="1">
      <alignment horizontal="center" readingOrder="0" shrinkToFit="0" vertical="bottom" wrapText="1"/>
    </xf>
    <xf borderId="0" fillId="6" fontId="0" numFmtId="0" xfId="0" applyAlignment="1" applyFont="1">
      <alignment horizontal="center" shrinkToFit="0" vertical="bottom" wrapText="1"/>
    </xf>
    <xf borderId="0" fillId="6" fontId="0" numFmtId="0" xfId="0" applyAlignment="1" applyFont="1">
      <alignment horizontal="center" vertical="bottom"/>
    </xf>
    <xf borderId="0" fillId="4" fontId="13" numFmtId="0" xfId="0" applyAlignment="1" applyFont="1">
      <alignment readingOrder="0" shrinkToFit="0" vertical="bottom" wrapText="0"/>
    </xf>
    <xf borderId="2" fillId="4" fontId="13" numFmtId="0" xfId="0" applyAlignment="1" applyBorder="1" applyFont="1">
      <alignment readingOrder="0" shrinkToFit="0" vertical="bottom" wrapText="0"/>
    </xf>
    <xf borderId="0" fillId="4" fontId="8" numFmtId="0" xfId="0" applyAlignment="1" applyFont="1">
      <alignment vertical="bottom"/>
    </xf>
    <xf borderId="0" fillId="0" fontId="0" numFmtId="0" xfId="0" applyAlignment="1" applyFont="1">
      <alignment readingOrder="0" shrinkToFit="0" vertical="bottom" wrapText="1"/>
    </xf>
    <xf borderId="0" fillId="0" fontId="0" numFmtId="165" xfId="0" applyAlignment="1" applyFont="1" applyNumberFormat="1">
      <alignment horizontal="center" shrinkToFit="0" vertical="bottom" wrapText="1"/>
    </xf>
    <xf borderId="0" fillId="2" fontId="0" numFmtId="165" xfId="0" applyAlignment="1" applyFont="1" applyNumberFormat="1">
      <alignment horizontal="center" shrinkToFit="0" vertical="bottom" wrapText="1"/>
    </xf>
    <xf borderId="0" fillId="0" fontId="15" numFmtId="0" xfId="0" applyAlignment="1" applyFont="1">
      <alignment readingOrder="0" vertical="bottom"/>
    </xf>
    <xf borderId="0" fillId="2" fontId="15" numFmtId="0" xfId="0" applyAlignment="1" applyFont="1">
      <alignment horizontal="left" readingOrder="0" shrinkToFit="0" vertical="bottom" wrapText="1"/>
    </xf>
    <xf borderId="0" fillId="0" fontId="15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2254484108665735"/>
          <c:y val="0.049911844427697194"/>
          <c:w val="0.7745515891334265"/>
          <c:h val="0.7890123303625645"/>
        </c:manualLayout>
      </c:layout>
      <c:barChart>
        <c:barDir val="bar"/>
        <c:grouping val="stacked"/>
        <c:ser>
          <c:idx val="0"/>
          <c:order val="0"/>
          <c:spPr>
            <a:solidFill>
              <a:srgbClr val="000000"/>
            </a:solidFill>
          </c:spPr>
          <c:cat>
            <c:strRef>
              <c:f>'Gantt Chart w % Complete'!$D$7:$D$33</c:f>
            </c:strRef>
          </c:cat>
          <c:val>
            <c:numRef>
              <c:f>'Gantt Chart w % Complete'!$F$7:$F$33</c:f>
            </c:numRef>
          </c:val>
        </c:ser>
        <c:ser>
          <c:idx val="1"/>
          <c:order val="1"/>
          <c:spPr>
            <a:solidFill>
              <a:srgbClr val="5CBCD6"/>
            </a:solidFill>
          </c:spPr>
          <c:cat>
            <c:strRef>
              <c:f>'Gantt Chart w % Complete'!$D$7:$D$33</c:f>
            </c:strRef>
          </c:cat>
          <c:val>
            <c:numRef>
              <c:f>'Gantt Chart w % Complete'!$I$7:$I$33</c:f>
            </c:numRef>
          </c:val>
        </c:ser>
        <c:ser>
          <c:idx val="2"/>
          <c:order val="2"/>
          <c:spPr>
            <a:solidFill>
              <a:srgbClr val="6AD9F8"/>
            </a:solidFill>
          </c:spPr>
          <c:cat>
            <c:strRef>
              <c:f>'Gantt Chart w % Complete'!$D$7:$D$33</c:f>
            </c:strRef>
          </c:cat>
          <c:val>
            <c:numRef>
              <c:f>'Gantt Chart w % Complete'!$J$7:$J$33</c:f>
            </c:numRef>
          </c:val>
        </c:ser>
        <c:overlap val="100"/>
        <c:axId val="265202881"/>
        <c:axId val="63529894"/>
      </c:barChart>
      <c:catAx>
        <c:axId val="26520288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3529894"/>
      </c:catAx>
      <c:valAx>
        <c:axId val="635298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Day of Project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65202881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723900</xdr:colOff>
      <xdr:row>4</xdr:row>
      <xdr:rowOff>38100</xdr:rowOff>
    </xdr:from>
    <xdr:ext cx="15268575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customWidth="1" min="1" max="3" width="2.86"/>
    <col customWidth="1" min="4" max="4" width="35.86"/>
    <col customWidth="1" min="5" max="10" width="12.29"/>
    <col customWidth="1" min="11" max="11" width="27.29"/>
    <col customWidth="1" min="12" max="12" width="10.86"/>
    <col customWidth="1" min="13" max="14" width="7.29"/>
    <col customWidth="1" min="15" max="16" width="3.71"/>
    <col customWidth="1" min="17" max="17" width="30.14"/>
    <col customWidth="1" min="18" max="20" width="4.57"/>
    <col customWidth="1" min="21" max="21" width="8.29"/>
    <col customWidth="1" min="22" max="23" width="4.57"/>
    <col customWidth="1" min="24" max="24" width="7.14"/>
    <col customWidth="1" min="25" max="27" width="4.57"/>
    <col customWidth="1" min="28" max="28" width="1.71"/>
    <col customWidth="1" min="29" max="29" width="3.86"/>
    <col customWidth="1" min="30" max="33" width="4.57"/>
    <col customWidth="1" min="34" max="34" width="1.29"/>
    <col customWidth="1" min="35" max="35" width="18.14"/>
    <col customWidth="1" min="36" max="36" width="7.29"/>
    <col customWidth="1" min="37" max="37" width="12.71"/>
    <col customWidth="1" min="38" max="39" width="7.29"/>
    <col customWidth="1" min="40" max="40" width="4.29"/>
    <col customWidth="1" min="41" max="42" width="7.29"/>
    <col customWidth="1" min="43" max="43" width="4.86"/>
    <col customWidth="1" min="44" max="44" width="7.29"/>
    <col customWidth="1" min="45" max="45" width="9.0"/>
    <col customWidth="1" min="46" max="46" width="3.57"/>
    <col customWidth="1" min="47" max="47" width="4.43"/>
  </cols>
  <sheetData>
    <row r="1">
      <c r="A1" s="1"/>
      <c r="B1" s="1"/>
      <c r="C1" s="2" t="s">
        <v>0</v>
      </c>
      <c r="D1" s="2"/>
      <c r="E1" s="3"/>
      <c r="F1" s="3"/>
      <c r="G1" s="4"/>
      <c r="H1" s="5"/>
      <c r="I1" s="5"/>
      <c r="J1" s="5"/>
      <c r="K1" s="5"/>
      <c r="L1" s="6"/>
      <c r="M1" s="6"/>
      <c r="N1" s="6"/>
      <c r="O1" s="7"/>
      <c r="P1" s="7"/>
      <c r="Q1" s="7"/>
      <c r="R1" s="7"/>
      <c r="S1" s="7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9"/>
      <c r="AI1" s="9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</row>
    <row r="2">
      <c r="A2" s="11"/>
      <c r="B2" s="11"/>
      <c r="C2" s="11" t="s">
        <v>1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</row>
    <row r="3">
      <c r="A3" s="13"/>
      <c r="B3" s="13"/>
      <c r="C3" s="13"/>
      <c r="D3" s="14"/>
      <c r="E3" s="14"/>
      <c r="F3" s="14"/>
      <c r="G3" s="14"/>
      <c r="H3" s="14"/>
      <c r="I3" s="14"/>
      <c r="J3" s="14"/>
      <c r="K3" s="14"/>
      <c r="L3" s="14"/>
      <c r="M3" s="15"/>
      <c r="N3" s="15"/>
      <c r="O3" s="15"/>
      <c r="P3" s="15"/>
      <c r="Q3" s="15"/>
      <c r="R3" s="16"/>
      <c r="S3" s="16"/>
      <c r="T3" s="16"/>
      <c r="U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</row>
    <row r="4">
      <c r="A4" s="17"/>
      <c r="B4" s="17"/>
      <c r="C4" s="17"/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7</v>
      </c>
      <c r="J4" s="17" t="s">
        <v>8</v>
      </c>
      <c r="K4" s="17" t="s">
        <v>9</v>
      </c>
      <c r="L4" s="17" t="s">
        <v>10</v>
      </c>
      <c r="M4" s="18"/>
      <c r="R4" s="19" t="s">
        <v>11</v>
      </c>
      <c r="V4" s="20" t="s">
        <v>12</v>
      </c>
      <c r="Y4" s="19" t="s">
        <v>13</v>
      </c>
      <c r="AD4" s="20" t="s">
        <v>14</v>
      </c>
      <c r="AI4" s="19" t="s">
        <v>15</v>
      </c>
      <c r="AJ4" s="20" t="s">
        <v>16</v>
      </c>
      <c r="AL4" s="19" t="s">
        <v>17</v>
      </c>
      <c r="AO4" s="20" t="s">
        <v>18</v>
      </c>
      <c r="AR4" s="19" t="s">
        <v>19</v>
      </c>
      <c r="AT4" s="20" t="s">
        <v>20</v>
      </c>
    </row>
    <row r="5">
      <c r="A5" s="17"/>
      <c r="B5" s="17"/>
      <c r="M5" s="15"/>
      <c r="N5" s="15"/>
      <c r="O5" s="15"/>
      <c r="P5" s="16"/>
      <c r="Q5" s="15"/>
      <c r="R5" s="15"/>
      <c r="S5" s="15"/>
      <c r="T5" s="15"/>
      <c r="U5" s="16"/>
      <c r="V5" s="15"/>
      <c r="W5" s="15"/>
      <c r="X5" s="15"/>
      <c r="Y5" s="15"/>
      <c r="Z5" s="15"/>
      <c r="AA5" s="15"/>
      <c r="AB5" s="16"/>
      <c r="AC5" s="15"/>
      <c r="AD5" s="15"/>
      <c r="AE5" s="15"/>
      <c r="AF5" s="15"/>
      <c r="AG5" s="16"/>
      <c r="AH5" s="15"/>
      <c r="AI5" s="21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</row>
    <row r="6">
      <c r="A6" s="22"/>
      <c r="B6" s="22"/>
      <c r="C6" s="22" t="s">
        <v>21</v>
      </c>
      <c r="D6" s="23"/>
      <c r="E6" s="23"/>
      <c r="F6" s="23"/>
      <c r="G6" s="23"/>
      <c r="H6" s="23"/>
      <c r="I6" s="23"/>
      <c r="J6" s="23"/>
      <c r="K6" s="23"/>
      <c r="L6" s="23"/>
      <c r="M6" s="21"/>
      <c r="N6" s="24"/>
      <c r="O6" s="25"/>
      <c r="P6" s="25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12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</row>
    <row r="7">
      <c r="A7" s="26"/>
      <c r="B7" s="27"/>
      <c r="C7" s="27"/>
      <c r="D7" s="28" t="s">
        <v>22</v>
      </c>
      <c r="E7" s="29">
        <v>43893.0</v>
      </c>
      <c r="F7" s="30">
        <v>3.0</v>
      </c>
      <c r="G7" s="31">
        <v>43898.0</v>
      </c>
      <c r="H7" s="30">
        <v>5.0</v>
      </c>
      <c r="I7" s="32">
        <v>0.0</v>
      </c>
      <c r="J7" s="30">
        <v>5.0</v>
      </c>
      <c r="K7" s="33" t="s">
        <v>23</v>
      </c>
      <c r="L7" s="34">
        <v>0.5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</row>
    <row r="8">
      <c r="A8" s="26"/>
      <c r="B8" s="27"/>
      <c r="C8" s="27"/>
      <c r="D8" s="28" t="s">
        <v>24</v>
      </c>
      <c r="E8" s="29">
        <v>43893.0</v>
      </c>
      <c r="F8" s="30">
        <v>3.0</v>
      </c>
      <c r="G8" s="35">
        <v>43898.0</v>
      </c>
      <c r="H8" s="30">
        <v>5.0</v>
      </c>
      <c r="I8" s="32">
        <v>0.0</v>
      </c>
      <c r="J8" s="30">
        <f>IF(I8="","",(G8-E8)-I8)</f>
        <v>5</v>
      </c>
      <c r="K8" s="36" t="s">
        <v>23</v>
      </c>
      <c r="L8" s="37">
        <v>0.5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</row>
    <row r="9">
      <c r="A9" s="22"/>
      <c r="B9" s="22"/>
      <c r="C9" s="22" t="s">
        <v>25</v>
      </c>
      <c r="D9" s="38"/>
      <c r="E9" s="38"/>
      <c r="F9" s="38"/>
      <c r="G9" s="38"/>
      <c r="H9" s="38"/>
      <c r="I9" s="38"/>
      <c r="J9" s="38"/>
      <c r="K9" s="38"/>
      <c r="L9" s="38"/>
    </row>
    <row r="10">
      <c r="A10" s="27"/>
      <c r="B10" s="27"/>
      <c r="C10" s="27"/>
      <c r="D10" s="28" t="s">
        <v>26</v>
      </c>
      <c r="E10" s="39">
        <v>43899.0</v>
      </c>
      <c r="F10" s="30">
        <v>8.0</v>
      </c>
      <c r="G10" s="40">
        <v>43905.0</v>
      </c>
      <c r="H10" s="30">
        <v>7.0</v>
      </c>
      <c r="I10" s="41">
        <f t="shared" ref="I10:I11" si="1">IF(((G10)=""),"",(L10)*(G10-E10))</f>
        <v>0</v>
      </c>
      <c r="J10" s="30">
        <f t="shared" ref="J10:J11" si="2">IF(I10="","",(G10-E10)-I10)</f>
        <v>6</v>
      </c>
      <c r="K10" s="28" t="s">
        <v>27</v>
      </c>
      <c r="L10" s="42">
        <v>0.0</v>
      </c>
    </row>
    <row r="11">
      <c r="A11" s="27"/>
      <c r="B11" s="27"/>
      <c r="C11" s="27"/>
      <c r="D11" s="28" t="s">
        <v>28</v>
      </c>
      <c r="E11" s="39">
        <v>43899.0</v>
      </c>
      <c r="F11" s="30">
        <v>8.0</v>
      </c>
      <c r="G11" s="40">
        <v>43905.0</v>
      </c>
      <c r="H11" s="30">
        <v>7.0</v>
      </c>
      <c r="I11" s="41">
        <f t="shared" si="1"/>
        <v>0</v>
      </c>
      <c r="J11" s="30">
        <f t="shared" si="2"/>
        <v>6</v>
      </c>
      <c r="K11" s="28" t="s">
        <v>27</v>
      </c>
      <c r="L11" s="42">
        <v>0.0</v>
      </c>
    </row>
    <row r="12">
      <c r="A12" s="22"/>
      <c r="B12" s="22"/>
      <c r="C12" s="22" t="s">
        <v>29</v>
      </c>
      <c r="D12" s="38"/>
      <c r="E12" s="38"/>
      <c r="F12" s="38"/>
      <c r="G12" s="38"/>
      <c r="H12" s="38"/>
      <c r="I12" s="38"/>
      <c r="J12" s="38"/>
      <c r="K12" s="38"/>
      <c r="L12" s="38"/>
    </row>
    <row r="13">
      <c r="A13" s="27"/>
      <c r="B13" s="27"/>
      <c r="C13" s="27"/>
      <c r="D13" s="28" t="s">
        <v>30</v>
      </c>
      <c r="E13" s="39">
        <v>43906.0</v>
      </c>
      <c r="F13" s="30">
        <v>15.0</v>
      </c>
      <c r="G13" s="40">
        <v>43912.0</v>
      </c>
      <c r="H13" s="30">
        <v>7.0</v>
      </c>
      <c r="I13" s="41">
        <f t="shared" ref="I13:I14" si="3">IF(((G13)=""),"",(L13)*(G13-E13))</f>
        <v>0</v>
      </c>
      <c r="J13" s="30">
        <f t="shared" ref="J13:J14" si="4">IF(I13="","",(G13-E13)-I13)</f>
        <v>6</v>
      </c>
      <c r="K13" s="28" t="s">
        <v>31</v>
      </c>
      <c r="L13" s="42">
        <v>0.0</v>
      </c>
    </row>
    <row r="14">
      <c r="A14" s="43"/>
      <c r="B14" s="27"/>
      <c r="C14" s="27"/>
      <c r="D14" s="44" t="s">
        <v>32</v>
      </c>
      <c r="E14" s="39">
        <v>43906.0</v>
      </c>
      <c r="F14" s="30">
        <v>15.0</v>
      </c>
      <c r="G14" s="40">
        <v>43912.0</v>
      </c>
      <c r="H14" s="30">
        <v>7.0</v>
      </c>
      <c r="I14" s="41">
        <f t="shared" si="3"/>
        <v>0</v>
      </c>
      <c r="J14" s="30">
        <f t="shared" si="4"/>
        <v>6</v>
      </c>
      <c r="K14" s="28" t="s">
        <v>33</v>
      </c>
      <c r="L14" s="42">
        <v>0.0</v>
      </c>
    </row>
    <row r="15">
      <c r="A15" s="22"/>
      <c r="B15" s="22"/>
      <c r="C15" s="22" t="s">
        <v>34</v>
      </c>
      <c r="D15" s="38"/>
      <c r="E15" s="38"/>
      <c r="F15" s="38"/>
      <c r="G15" s="38"/>
      <c r="H15" s="38"/>
      <c r="I15" s="38"/>
      <c r="J15" s="38"/>
      <c r="K15" s="38"/>
      <c r="L15" s="38"/>
    </row>
    <row r="16">
      <c r="A16" s="27"/>
      <c r="B16" s="27"/>
      <c r="C16" s="27"/>
      <c r="D16" s="28" t="s">
        <v>35</v>
      </c>
      <c r="E16" s="39">
        <v>43913.0</v>
      </c>
      <c r="F16" s="30">
        <v>22.0</v>
      </c>
      <c r="G16" s="40">
        <v>43919.0</v>
      </c>
      <c r="H16" s="30">
        <v>7.0</v>
      </c>
      <c r="I16" s="41">
        <f t="shared" ref="I16:I17" si="5">IF(((G16)=""),"",(L16)*(G16-E16))</f>
        <v>0</v>
      </c>
      <c r="J16" s="30">
        <f t="shared" ref="J16:J17" si="6">IF(I16="","",(G16-E16)-I16)</f>
        <v>6</v>
      </c>
      <c r="K16" s="28" t="s">
        <v>36</v>
      </c>
      <c r="L16" s="42">
        <v>0.0</v>
      </c>
    </row>
    <row r="17">
      <c r="A17" s="27"/>
      <c r="B17" s="27"/>
      <c r="C17" s="27"/>
      <c r="D17" s="28" t="s">
        <v>37</v>
      </c>
      <c r="E17" s="39">
        <v>43913.0</v>
      </c>
      <c r="F17" s="30">
        <v>22.0</v>
      </c>
      <c r="G17" s="40">
        <v>43919.0</v>
      </c>
      <c r="H17" s="30">
        <v>7.0</v>
      </c>
      <c r="I17" s="41">
        <f t="shared" si="5"/>
        <v>0</v>
      </c>
      <c r="J17" s="30">
        <f t="shared" si="6"/>
        <v>6</v>
      </c>
      <c r="K17" s="28" t="s">
        <v>36</v>
      </c>
      <c r="L17" s="42">
        <v>0.0</v>
      </c>
    </row>
    <row r="18">
      <c r="A18" s="22"/>
      <c r="B18" s="22"/>
      <c r="C18" s="22" t="s">
        <v>38</v>
      </c>
      <c r="D18" s="38"/>
      <c r="E18" s="38"/>
      <c r="F18" s="38"/>
      <c r="G18" s="38"/>
      <c r="H18" s="38"/>
      <c r="I18" s="38"/>
      <c r="J18" s="38"/>
      <c r="K18" s="38"/>
      <c r="L18" s="38"/>
    </row>
    <row r="19">
      <c r="A19" s="27"/>
      <c r="B19" s="27"/>
      <c r="C19" s="27"/>
      <c r="D19" s="28" t="s">
        <v>39</v>
      </c>
      <c r="E19" s="39">
        <v>43920.0</v>
      </c>
      <c r="F19" s="30">
        <v>29.0</v>
      </c>
      <c r="G19" s="40">
        <v>43926.0</v>
      </c>
      <c r="H19" s="30">
        <v>7.0</v>
      </c>
      <c r="I19" s="41">
        <f t="shared" ref="I19:I21" si="7">IF(((G19)=""),"",(L19)*(G19-E19))</f>
        <v>0</v>
      </c>
      <c r="J19" s="30">
        <f t="shared" ref="J19:J21" si="8">IF(I19="","",(G19-E19)-I19)</f>
        <v>6</v>
      </c>
      <c r="K19" s="36" t="s">
        <v>23</v>
      </c>
      <c r="L19" s="42">
        <v>0.0</v>
      </c>
    </row>
    <row r="20">
      <c r="A20" s="45"/>
      <c r="B20" s="45"/>
      <c r="C20" s="45"/>
      <c r="D20" s="46" t="s">
        <v>40</v>
      </c>
      <c r="E20" s="47">
        <v>43920.0</v>
      </c>
      <c r="F20" s="48">
        <v>29.0</v>
      </c>
      <c r="G20" s="49">
        <v>43926.0</v>
      </c>
      <c r="H20" s="50">
        <v>7.0</v>
      </c>
      <c r="I20" s="51">
        <f t="shared" si="7"/>
        <v>0</v>
      </c>
      <c r="J20" s="50">
        <f t="shared" si="8"/>
        <v>6</v>
      </c>
      <c r="K20" s="46" t="s">
        <v>41</v>
      </c>
      <c r="L20" s="42">
        <v>0.0</v>
      </c>
    </row>
    <row r="21">
      <c r="A21" s="45"/>
      <c r="B21" s="45"/>
      <c r="C21" s="45"/>
      <c r="D21" s="46" t="s">
        <v>42</v>
      </c>
      <c r="E21" s="47">
        <v>43920.0</v>
      </c>
      <c r="F21" s="48">
        <v>29.0</v>
      </c>
      <c r="G21" s="49">
        <v>43926.0</v>
      </c>
      <c r="H21" s="48">
        <v>7.0</v>
      </c>
      <c r="I21" s="51">
        <f t="shared" si="7"/>
        <v>0</v>
      </c>
      <c r="J21" s="50">
        <f t="shared" si="8"/>
        <v>6</v>
      </c>
      <c r="K21" s="46" t="s">
        <v>43</v>
      </c>
      <c r="L21" s="42">
        <v>0.0</v>
      </c>
    </row>
    <row r="22">
      <c r="A22" s="22"/>
      <c r="B22" s="22"/>
      <c r="C22" s="22" t="s">
        <v>44</v>
      </c>
      <c r="D22" s="38"/>
      <c r="E22" s="38"/>
      <c r="F22" s="38"/>
      <c r="G22" s="38"/>
      <c r="H22" s="38"/>
      <c r="I22" s="38"/>
      <c r="J22" s="38"/>
      <c r="K22" s="38"/>
      <c r="L22" s="38"/>
    </row>
    <row r="23">
      <c r="A23" s="45"/>
      <c r="B23" s="45"/>
      <c r="C23" s="45"/>
      <c r="D23" s="46" t="s">
        <v>45</v>
      </c>
      <c r="E23" s="47">
        <v>43927.0</v>
      </c>
      <c r="F23" s="48">
        <v>36.0</v>
      </c>
      <c r="G23" s="49">
        <v>43933.0</v>
      </c>
      <c r="H23" s="50">
        <v>7.0</v>
      </c>
      <c r="I23" s="51">
        <f>IF(((G23)=""),"",(L23)*(G23-E23))</f>
        <v>0</v>
      </c>
      <c r="J23" s="50">
        <f>IF(I23="","",(G23-E23)-I23)</f>
        <v>6</v>
      </c>
      <c r="K23" s="46" t="s">
        <v>41</v>
      </c>
      <c r="L23" s="42">
        <v>0.0</v>
      </c>
    </row>
    <row r="24">
      <c r="A24" s="52"/>
      <c r="B24" s="52"/>
      <c r="C24" s="53" t="s">
        <v>46</v>
      </c>
      <c r="D24" s="54"/>
      <c r="E24" s="54"/>
      <c r="F24" s="54"/>
      <c r="G24" s="54"/>
      <c r="H24" s="54"/>
      <c r="I24" s="54"/>
      <c r="J24" s="54"/>
      <c r="K24" s="54"/>
      <c r="L24" s="54"/>
    </row>
    <row r="25">
      <c r="A25" s="45"/>
      <c r="B25" s="45"/>
      <c r="C25" s="45"/>
      <c r="D25" s="55" t="s">
        <v>47</v>
      </c>
      <c r="E25" s="47">
        <v>43934.0</v>
      </c>
      <c r="F25" s="48">
        <v>43.0</v>
      </c>
      <c r="G25" s="49">
        <v>43940.0</v>
      </c>
      <c r="H25" s="50">
        <v>7.0</v>
      </c>
      <c r="I25" s="51">
        <f t="shared" ref="I25:I26" si="9">IF(((G25)=""),"",(L25)*(G25-E25))</f>
        <v>0</v>
      </c>
      <c r="J25" s="50">
        <f t="shared" ref="J25:J26" si="10">IF(I25="","",(G25-E25)-I25)</f>
        <v>6</v>
      </c>
      <c r="K25" s="55" t="s">
        <v>41</v>
      </c>
      <c r="L25" s="42">
        <v>0.0</v>
      </c>
    </row>
    <row r="26">
      <c r="A26" s="45"/>
      <c r="B26" s="45"/>
      <c r="C26" s="45"/>
      <c r="D26" s="46" t="s">
        <v>48</v>
      </c>
      <c r="E26" s="47">
        <v>43934.0</v>
      </c>
      <c r="F26" s="48">
        <v>43.0</v>
      </c>
      <c r="G26" s="49">
        <v>43940.0</v>
      </c>
      <c r="H26" s="50">
        <v>7.0</v>
      </c>
      <c r="I26" s="51">
        <f t="shared" si="9"/>
        <v>0</v>
      </c>
      <c r="J26" s="50">
        <f t="shared" si="10"/>
        <v>6</v>
      </c>
      <c r="K26" s="46" t="s">
        <v>41</v>
      </c>
      <c r="L26" s="42">
        <v>0.0</v>
      </c>
    </row>
    <row r="27">
      <c r="A27" s="52"/>
      <c r="B27" s="52"/>
      <c r="C27" s="53" t="s">
        <v>49</v>
      </c>
      <c r="D27" s="54"/>
      <c r="E27" s="54"/>
      <c r="F27" s="54"/>
      <c r="G27" s="54"/>
      <c r="H27" s="54"/>
      <c r="I27" s="54"/>
      <c r="J27" s="54"/>
      <c r="K27" s="54"/>
      <c r="L27" s="54"/>
    </row>
    <row r="28">
      <c r="A28" s="45"/>
      <c r="B28" s="45"/>
      <c r="C28" s="45"/>
      <c r="D28" s="55" t="s">
        <v>50</v>
      </c>
      <c r="E28" s="47">
        <v>43941.0</v>
      </c>
      <c r="F28" s="48">
        <v>50.0</v>
      </c>
      <c r="G28" s="49">
        <v>43947.0</v>
      </c>
      <c r="H28" s="50">
        <v>7.0</v>
      </c>
      <c r="I28" s="51">
        <f t="shared" ref="I28:I29" si="11">IF(((G28)=""),"",(L28)*(G28-E28))</f>
        <v>0</v>
      </c>
      <c r="J28" s="50">
        <f t="shared" ref="J28:J29" si="12">IF(I28="","",(G28-E28)-I28)</f>
        <v>6</v>
      </c>
      <c r="K28" s="55" t="s">
        <v>41</v>
      </c>
      <c r="L28" s="42">
        <v>0.0</v>
      </c>
    </row>
    <row r="29">
      <c r="A29" s="45"/>
      <c r="B29" s="45"/>
      <c r="C29" s="45"/>
      <c r="D29" s="46" t="s">
        <v>51</v>
      </c>
      <c r="E29" s="56"/>
      <c r="F29" s="50"/>
      <c r="G29" s="57"/>
      <c r="H29" s="50"/>
      <c r="I29" s="51" t="str">
        <f t="shared" si="11"/>
        <v/>
      </c>
      <c r="J29" s="50" t="str">
        <f t="shared" si="12"/>
        <v/>
      </c>
      <c r="K29" s="58" t="s">
        <v>23</v>
      </c>
      <c r="L29" s="42">
        <v>0.0</v>
      </c>
    </row>
    <row r="30">
      <c r="A30" s="52"/>
      <c r="B30" s="52"/>
      <c r="C30" s="53" t="s">
        <v>52</v>
      </c>
      <c r="D30" s="54"/>
      <c r="E30" s="54"/>
      <c r="F30" s="54"/>
      <c r="G30" s="54"/>
      <c r="H30" s="54"/>
      <c r="I30" s="54"/>
      <c r="J30" s="54"/>
      <c r="K30" s="54"/>
      <c r="L30" s="54"/>
    </row>
    <row r="31">
      <c r="A31" s="45"/>
      <c r="B31" s="45"/>
      <c r="C31" s="45"/>
      <c r="D31" s="55" t="s">
        <v>53</v>
      </c>
      <c r="E31" s="47"/>
      <c r="F31" s="48">
        <v>57.0</v>
      </c>
      <c r="G31" s="43"/>
      <c r="H31" s="48"/>
      <c r="I31" s="51"/>
      <c r="J31" s="50" t="str">
        <f>IF(I32="","",(G32-E32)-I32)</f>
        <v/>
      </c>
      <c r="K31" s="59" t="s">
        <v>23</v>
      </c>
      <c r="L31" s="42">
        <v>0.0</v>
      </c>
    </row>
    <row r="32">
      <c r="A32" s="52"/>
      <c r="B32" s="52"/>
      <c r="C32" s="53" t="s">
        <v>54</v>
      </c>
      <c r="D32" s="54"/>
      <c r="E32" s="54"/>
      <c r="F32" s="54"/>
      <c r="G32" s="54"/>
      <c r="H32" s="54"/>
      <c r="I32" s="54"/>
      <c r="J32" s="54"/>
      <c r="K32" s="54"/>
      <c r="L32" s="54"/>
    </row>
    <row r="33">
      <c r="A33" s="45"/>
      <c r="B33" s="45"/>
      <c r="C33" s="45"/>
      <c r="D33" s="55" t="s">
        <v>55</v>
      </c>
      <c r="E33" s="47">
        <v>43956.0</v>
      </c>
      <c r="F33" s="48">
        <v>64.0</v>
      </c>
      <c r="G33" s="49">
        <v>43956.0</v>
      </c>
      <c r="H33" s="48">
        <v>0.0</v>
      </c>
      <c r="I33" s="51">
        <f>IF(((G33)=""),"",(L33)*(G33-E33))</f>
        <v>0</v>
      </c>
      <c r="J33" s="48">
        <v>1.0</v>
      </c>
      <c r="K33" s="60" t="s">
        <v>23</v>
      </c>
      <c r="L33" s="42">
        <v>0.0</v>
      </c>
    </row>
  </sheetData>
  <mergeCells count="21">
    <mergeCell ref="G1:K1"/>
    <mergeCell ref="C4:C5"/>
    <mergeCell ref="D4:D5"/>
    <mergeCell ref="E4:E5"/>
    <mergeCell ref="F4:F5"/>
    <mergeCell ref="G4:G5"/>
    <mergeCell ref="H4:H5"/>
    <mergeCell ref="K4:K5"/>
    <mergeCell ref="AD4:AH4"/>
    <mergeCell ref="AJ4:AK4"/>
    <mergeCell ref="AL4:AN4"/>
    <mergeCell ref="AO4:AQ4"/>
    <mergeCell ref="AR4:AS4"/>
    <mergeCell ref="AT4:AU4"/>
    <mergeCell ref="I4:I5"/>
    <mergeCell ref="J4:J5"/>
    <mergeCell ref="M4:Q4"/>
    <mergeCell ref="L4:L5"/>
    <mergeCell ref="V4:X4"/>
    <mergeCell ref="R4:U4"/>
    <mergeCell ref="Y4:AC4"/>
  </mergeCells>
  <conditionalFormatting sqref="L7:L8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>
    <dataValidation type="custom" allowBlank="1" showDropDown="1" sqref="E7:E8 G7:G8 G10:G11 G13:G14 E16:E17 G16:G17 E19 G19">
      <formula1>OR(NOT(ISERROR(DATEVALUE(E7))), AND(ISNUMBER(E7), LEFT(CELL("format", E7))="D"))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