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RD ZAZACUARI\Videos\MARIA NANCY\"/>
    </mc:Choice>
  </mc:AlternateContent>
  <xr:revisionPtr revIDLastSave="0" documentId="13_ncr:1_{F64E8B56-D636-46F8-9ECA-7FDE22E32F40}" xr6:coauthVersionLast="47" xr6:coauthVersionMax="47" xr10:uidLastSave="{00000000-0000-0000-0000-000000000000}"/>
  <bookViews>
    <workbookView xWindow="-120" yWindow="-120" windowWidth="20730" windowHeight="11040" xr2:uid="{CD1E5A40-0543-45A3-B0A1-2F2C1856C3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F120" i="1"/>
  <c r="G119" i="1"/>
  <c r="F119" i="1"/>
  <c r="G122" i="1"/>
  <c r="F122" i="1"/>
  <c r="G121" i="1"/>
  <c r="F121" i="1"/>
  <c r="G118" i="1"/>
  <c r="F118" i="1"/>
  <c r="F123" i="1" s="1"/>
  <c r="G110" i="1"/>
  <c r="G111" i="1" s="1"/>
  <c r="F110" i="1"/>
  <c r="F111" i="1" s="1"/>
  <c r="G103" i="1"/>
  <c r="F103" i="1"/>
  <c r="G102" i="1"/>
  <c r="F102" i="1"/>
  <c r="G101" i="1"/>
  <c r="F101" i="1"/>
  <c r="G100" i="1"/>
  <c r="F100" i="1"/>
  <c r="G92" i="1"/>
  <c r="F92" i="1"/>
  <c r="G91" i="1"/>
  <c r="F91" i="1"/>
  <c r="G90" i="1"/>
  <c r="F90" i="1"/>
  <c r="G81" i="1"/>
  <c r="F81" i="1"/>
  <c r="G82" i="1"/>
  <c r="F82" i="1"/>
  <c r="G80" i="1"/>
  <c r="F80" i="1"/>
  <c r="G79" i="1"/>
  <c r="F79" i="1"/>
  <c r="G78" i="1"/>
  <c r="F78" i="1"/>
  <c r="G70" i="1"/>
  <c r="F70" i="1"/>
  <c r="G60" i="1"/>
  <c r="G61" i="1"/>
  <c r="F60" i="1"/>
  <c r="F61" i="1"/>
  <c r="G62" i="1"/>
  <c r="F62" i="1"/>
  <c r="J52" i="1"/>
  <c r="G63" i="1"/>
  <c r="F63" i="1"/>
  <c r="G59" i="1"/>
  <c r="F59" i="1"/>
  <c r="G58" i="1"/>
  <c r="F58" i="1"/>
  <c r="G57" i="1"/>
  <c r="F57" i="1"/>
  <c r="G48" i="1"/>
  <c r="F48" i="1"/>
  <c r="F47" i="1"/>
  <c r="G47" i="1"/>
  <c r="F46" i="1"/>
  <c r="G46" i="1"/>
  <c r="G49" i="1"/>
  <c r="F49" i="1"/>
  <c r="G38" i="1"/>
  <c r="F38" i="1"/>
  <c r="G37" i="1"/>
  <c r="F37" i="1"/>
  <c r="G28" i="1"/>
  <c r="G29" i="1"/>
  <c r="G30" i="1"/>
  <c r="G31" i="1"/>
  <c r="G27" i="1"/>
  <c r="F28" i="1"/>
  <c r="F29" i="1"/>
  <c r="F30" i="1"/>
  <c r="F31" i="1"/>
  <c r="F27" i="1"/>
  <c r="G15" i="1"/>
  <c r="G16" i="1"/>
  <c r="G17" i="1"/>
  <c r="G18" i="1"/>
  <c r="G19" i="1"/>
  <c r="G20" i="1"/>
  <c r="F15" i="1"/>
  <c r="F16" i="1"/>
  <c r="F17" i="1"/>
  <c r="F18" i="1"/>
  <c r="F19" i="1"/>
  <c r="F20" i="1"/>
  <c r="G14" i="1"/>
  <c r="F14" i="1"/>
  <c r="F4" i="1"/>
  <c r="F5" i="1"/>
  <c r="F6" i="1"/>
  <c r="F7" i="1"/>
  <c r="F8" i="1"/>
  <c r="F3" i="1"/>
  <c r="G123" i="1" l="1"/>
  <c r="H118" i="1" s="1"/>
  <c r="H110" i="1"/>
  <c r="F104" i="1"/>
  <c r="G104" i="1"/>
  <c r="F93" i="1"/>
  <c r="G93" i="1"/>
  <c r="G83" i="1"/>
  <c r="F83" i="1"/>
  <c r="G71" i="1"/>
  <c r="F71" i="1"/>
  <c r="F64" i="1"/>
  <c r="G64" i="1"/>
  <c r="F50" i="1"/>
  <c r="G50" i="1"/>
  <c r="G32" i="1"/>
  <c r="G39" i="1"/>
  <c r="F32" i="1"/>
  <c r="F39" i="1"/>
  <c r="F21" i="1"/>
  <c r="F9" i="1"/>
  <c r="G21" i="1"/>
  <c r="H100" i="1" l="1"/>
  <c r="H90" i="1"/>
  <c r="H78" i="1"/>
  <c r="H70" i="1"/>
  <c r="H11" i="1"/>
  <c r="H57" i="1"/>
  <c r="H46" i="1"/>
  <c r="H37" i="1"/>
  <c r="H27" i="1"/>
  <c r="G3" i="1"/>
  <c r="G5" i="1" l="1"/>
  <c r="G6" i="1"/>
  <c r="G7" i="1"/>
  <c r="G8" i="1"/>
  <c r="G4" i="1"/>
  <c r="G9" i="1" l="1"/>
  <c r="H1" i="1" s="1"/>
</calcChain>
</file>

<file path=xl/sharedStrings.xml><?xml version="1.0" encoding="utf-8"?>
<sst xmlns="http://schemas.openxmlformats.org/spreadsheetml/2006/main" count="118" uniqueCount="56">
  <si>
    <t xml:space="preserve">8  fencafen </t>
  </si>
  <si>
    <t xml:space="preserve">8 omeprazol </t>
  </si>
  <si>
    <t xml:space="preserve">4 zaldiar </t>
  </si>
  <si>
    <t xml:space="preserve">3 eutirox 50 </t>
  </si>
  <si>
    <t xml:space="preserve">6 apotox </t>
  </si>
  <si>
    <t>bencirin verde</t>
  </si>
  <si>
    <t xml:space="preserve">SAN FELIPE </t>
  </si>
  <si>
    <t>NOFERTYL</t>
  </si>
  <si>
    <t>cyclofem</t>
  </si>
  <si>
    <t>omeprazol</t>
  </si>
  <si>
    <t>aspromio</t>
  </si>
  <si>
    <t>metronist</t>
  </si>
  <si>
    <t xml:space="preserve">betahistina 8 mg ls </t>
  </si>
  <si>
    <t xml:space="preserve">FENCAFEN </t>
  </si>
  <si>
    <t>AGUABONITA</t>
  </si>
  <si>
    <t>DROGUERIA RIOS</t>
  </si>
  <si>
    <t xml:space="preserve">omeprazol </t>
  </si>
  <si>
    <t>fencafen</t>
  </si>
  <si>
    <t>nofertyl</t>
  </si>
  <si>
    <t>DROGUERIA AGUABONITA 15 DE MAYO 2024</t>
  </si>
  <si>
    <t>B VIT PLUS</t>
  </si>
  <si>
    <t>DROGUERIA RIOS 15 DE MAYO 2024</t>
  </si>
  <si>
    <t>cant</t>
  </si>
  <si>
    <t>producto</t>
  </si>
  <si>
    <t>costo</t>
  </si>
  <si>
    <t>venta</t>
  </si>
  <si>
    <t>total costo</t>
  </si>
  <si>
    <t>total venta</t>
  </si>
  <si>
    <t>ganancia</t>
  </si>
  <si>
    <t>DROGUERIA SAN FELIPE  30 DE MAYO 2024</t>
  </si>
  <si>
    <t>HEMOCYTON ELIXIR FCO X 340 ML</t>
  </si>
  <si>
    <t>OMEPRAZOL 20 MG X 300 CAP</t>
  </si>
  <si>
    <t>PANGETAN NF 2 MG X 100 TAB</t>
  </si>
  <si>
    <t xml:space="preserve">ASPROMIO  (CHALVER) </t>
  </si>
  <si>
    <t>OLOPATADINA 2MG OFTALMOTRIALER</t>
  </si>
  <si>
    <t>EUTIROX 100 MCG LEVOTIROXINA MERCK</t>
  </si>
  <si>
    <t>EUTIROX 75 MCG LEVOTIROXINA MERCK</t>
  </si>
  <si>
    <t>DROGUERIA AGUABONITA  30 DE MAYO 2024</t>
  </si>
  <si>
    <t>CYCLOFEM</t>
  </si>
  <si>
    <t>zaldiar</t>
  </si>
  <si>
    <t>tamsulosina genfar</t>
  </si>
  <si>
    <t>DROGUERIA SAN FELIPE  14 DE JUNIO 2024</t>
  </si>
  <si>
    <t>Anemidox</t>
  </si>
  <si>
    <t>DROGUERIA CAICEDONIA 15 DE MAYO 2024</t>
  </si>
  <si>
    <t>BETADUO 2</t>
  </si>
  <si>
    <t>SEÑORA DEL ISOFACE  14 DE JUNIO 2024</t>
  </si>
  <si>
    <t>ISOFACE 20 MG X 30 CAP PROCAPS</t>
  </si>
  <si>
    <t>MINOXIDIL 10MG C*30 TAB - LABINCO</t>
  </si>
  <si>
    <t>KETOROLACO X 5 AMP</t>
  </si>
  <si>
    <t>BVIT PLUS</t>
  </si>
  <si>
    <t>DROGUERIA AGUABONITA 1195 DE MAYO 2024</t>
  </si>
  <si>
    <t>CYCLOFEM AMP</t>
  </si>
  <si>
    <t>TRAVAD ORAL 133 ML SAB LIMON TQ</t>
  </si>
  <si>
    <t>METRONIST X 10 OVULOS - PROCAPS</t>
  </si>
  <si>
    <t>BVIT PLUS X 6 AMP - PROCAPS</t>
  </si>
  <si>
    <t>FENCAFEN X 50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</si>
</sst>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vertical="center"/>
    </xf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6F18-61D7-4F9A-88CC-6FBD6488A054}">
  <dimension ref="B1:J123"/>
  <sheetViews>
    <sheetView tabSelected="1" topLeftCell="A108" workbookViewId="0">
      <selection activeCell="J122" sqref="J122"/>
    </sheetView>
  </sheetViews>
  <sheetFormatPr baseColWidth="10" defaultRowHeight="15" x14ac:dyDescent="0.25"/>
  <cols>
    <col min="1" max="1" width="1.85546875" customWidth="1"/>
    <col min="2" max="2" width="6.28515625" customWidth="1"/>
    <col min="3" max="3" width="37.42578125" bestFit="1" customWidth="1"/>
    <col min="4" max="4" width="13.28515625" bestFit="1" customWidth="1"/>
  </cols>
  <sheetData>
    <row r="1" spans="2:8" x14ac:dyDescent="0.25">
      <c r="B1" s="8" t="s">
        <v>6</v>
      </c>
      <c r="C1" s="8"/>
      <c r="D1" s="8"/>
      <c r="E1" s="8"/>
      <c r="F1" s="8"/>
      <c r="G1" s="8"/>
      <c r="H1" s="9">
        <f>G9-F9</f>
        <v>303978</v>
      </c>
    </row>
    <row r="2" spans="2:8" x14ac:dyDescent="0.25">
      <c r="B2" s="8"/>
      <c r="C2" s="8"/>
      <c r="D2" s="8"/>
      <c r="E2" s="8"/>
      <c r="F2" s="8"/>
      <c r="G2" s="8"/>
      <c r="H2" s="9"/>
    </row>
    <row r="3" spans="2:8" x14ac:dyDescent="0.25">
      <c r="B3" s="1">
        <v>4</v>
      </c>
      <c r="C3" s="1" t="s">
        <v>5</v>
      </c>
      <c r="D3" s="1">
        <v>17552</v>
      </c>
      <c r="E3" s="1">
        <v>27840</v>
      </c>
      <c r="F3" s="1">
        <f t="shared" ref="F3:F8" si="0">B3*D3</f>
        <v>70208</v>
      </c>
      <c r="G3" s="1">
        <f t="shared" ref="G3:G8" si="1">B3*E3</f>
        <v>111360</v>
      </c>
      <c r="H3" s="9"/>
    </row>
    <row r="4" spans="2:8" x14ac:dyDescent="0.25">
      <c r="B4" s="1">
        <v>8</v>
      </c>
      <c r="C4" s="2" t="s">
        <v>0</v>
      </c>
      <c r="D4" s="1">
        <v>15263</v>
      </c>
      <c r="E4" s="1">
        <v>26900</v>
      </c>
      <c r="F4" s="1">
        <f t="shared" si="0"/>
        <v>122104</v>
      </c>
      <c r="G4" s="1">
        <f t="shared" si="1"/>
        <v>215200</v>
      </c>
      <c r="H4" s="9"/>
    </row>
    <row r="5" spans="2:8" x14ac:dyDescent="0.25">
      <c r="B5" s="1">
        <v>8</v>
      </c>
      <c r="C5" s="2" t="s">
        <v>1</v>
      </c>
      <c r="D5" s="1">
        <v>19992</v>
      </c>
      <c r="E5" s="1">
        <v>26900</v>
      </c>
      <c r="F5" s="1">
        <f t="shared" si="0"/>
        <v>159936</v>
      </c>
      <c r="G5" s="1">
        <f t="shared" si="1"/>
        <v>215200</v>
      </c>
      <c r="H5" s="9"/>
    </row>
    <row r="6" spans="2:8" x14ac:dyDescent="0.25">
      <c r="B6" s="1">
        <v>4</v>
      </c>
      <c r="C6" s="2" t="s">
        <v>2</v>
      </c>
      <c r="D6" s="1">
        <v>7044</v>
      </c>
      <c r="E6" s="1">
        <v>14800</v>
      </c>
      <c r="F6" s="1">
        <f t="shared" si="0"/>
        <v>28176</v>
      </c>
      <c r="G6" s="1">
        <f t="shared" si="1"/>
        <v>59200</v>
      </c>
      <c r="H6" s="9"/>
    </row>
    <row r="7" spans="2:8" x14ac:dyDescent="0.25">
      <c r="B7" s="1">
        <v>3</v>
      </c>
      <c r="C7" s="2" t="s">
        <v>3</v>
      </c>
      <c r="D7" s="1">
        <v>5918</v>
      </c>
      <c r="E7" s="1">
        <v>21364</v>
      </c>
      <c r="F7" s="1">
        <f t="shared" si="0"/>
        <v>17754</v>
      </c>
      <c r="G7" s="1">
        <f t="shared" si="1"/>
        <v>64092</v>
      </c>
      <c r="H7" s="9"/>
    </row>
    <row r="8" spans="2:8" x14ac:dyDescent="0.25">
      <c r="B8" s="1">
        <v>6</v>
      </c>
      <c r="C8" s="2" t="s">
        <v>4</v>
      </c>
      <c r="D8" s="1">
        <v>7616</v>
      </c>
      <c r="E8" s="1">
        <v>13800</v>
      </c>
      <c r="F8" s="1">
        <f t="shared" si="0"/>
        <v>45696</v>
      </c>
      <c r="G8" s="1">
        <f t="shared" si="1"/>
        <v>82800</v>
      </c>
      <c r="H8" s="9"/>
    </row>
    <row r="9" spans="2:8" x14ac:dyDescent="0.25">
      <c r="B9" s="12"/>
      <c r="C9" s="13"/>
      <c r="D9" s="13"/>
      <c r="E9" s="14"/>
      <c r="F9" s="3">
        <f>SUM(F3:F8)</f>
        <v>443874</v>
      </c>
      <c r="G9" s="3">
        <f>SUM(G3:G8)</f>
        <v>747852</v>
      </c>
      <c r="H9" s="9"/>
    </row>
    <row r="10" spans="2:8" s="5" customFormat="1" x14ac:dyDescent="0.25">
      <c r="B10"/>
      <c r="C10"/>
      <c r="D10"/>
      <c r="E10"/>
      <c r="F10"/>
      <c r="G10"/>
      <c r="H10" s="6"/>
    </row>
    <row r="11" spans="2:8" x14ac:dyDescent="0.25">
      <c r="B11" s="15" t="s">
        <v>14</v>
      </c>
      <c r="C11" s="16"/>
      <c r="D11" s="16"/>
      <c r="E11" s="16"/>
      <c r="F11" s="16"/>
      <c r="G11" s="17"/>
      <c r="H11" s="9">
        <f>G21-F21</f>
        <v>147622</v>
      </c>
    </row>
    <row r="12" spans="2:8" x14ac:dyDescent="0.25">
      <c r="B12" s="18"/>
      <c r="C12" s="19"/>
      <c r="D12" s="19"/>
      <c r="E12" s="19"/>
      <c r="F12" s="19"/>
      <c r="G12" s="20"/>
      <c r="H12" s="9"/>
    </row>
    <row r="13" spans="2:8" x14ac:dyDescent="0.25">
      <c r="B13" s="21"/>
      <c r="C13" s="22"/>
      <c r="D13" s="22"/>
      <c r="E13" s="22"/>
      <c r="F13" s="22"/>
      <c r="G13" s="23"/>
      <c r="H13" s="9"/>
    </row>
    <row r="14" spans="2:8" x14ac:dyDescent="0.25">
      <c r="B14" s="1">
        <v>12</v>
      </c>
      <c r="C14" s="1" t="s">
        <v>7</v>
      </c>
      <c r="D14" s="1">
        <v>6283</v>
      </c>
      <c r="E14" s="1">
        <v>8900</v>
      </c>
      <c r="F14" s="1">
        <f>B14*D14</f>
        <v>75396</v>
      </c>
      <c r="G14" s="1">
        <f>B14*E14</f>
        <v>106800</v>
      </c>
      <c r="H14" s="9"/>
    </row>
    <row r="15" spans="2:8" x14ac:dyDescent="0.25">
      <c r="B15" s="1">
        <v>10</v>
      </c>
      <c r="C15" s="1" t="s">
        <v>8</v>
      </c>
      <c r="D15" s="1">
        <v>6919</v>
      </c>
      <c r="E15" s="1">
        <v>9900</v>
      </c>
      <c r="F15" s="1">
        <f t="shared" ref="F15:F20" si="2">B15*D15</f>
        <v>69190</v>
      </c>
      <c r="G15" s="1">
        <f t="shared" ref="G15:G20" si="3">B15*E15</f>
        <v>99000</v>
      </c>
      <c r="H15" s="9"/>
    </row>
    <row r="16" spans="2:8" x14ac:dyDescent="0.25">
      <c r="B16" s="1">
        <v>1</v>
      </c>
      <c r="C16" s="1" t="s">
        <v>9</v>
      </c>
      <c r="D16" s="1">
        <v>19992</v>
      </c>
      <c r="E16" s="1">
        <v>26900</v>
      </c>
      <c r="F16" s="1">
        <f t="shared" si="2"/>
        <v>19992</v>
      </c>
      <c r="G16" s="1">
        <f t="shared" si="3"/>
        <v>26900</v>
      </c>
      <c r="H16" s="9"/>
    </row>
    <row r="17" spans="2:8" x14ac:dyDescent="0.25">
      <c r="B17" s="1">
        <v>1</v>
      </c>
      <c r="C17" s="1" t="s">
        <v>10</v>
      </c>
      <c r="D17" s="1">
        <v>7861</v>
      </c>
      <c r="E17" s="1">
        <v>13900</v>
      </c>
      <c r="F17" s="1">
        <f t="shared" si="2"/>
        <v>7861</v>
      </c>
      <c r="G17" s="1">
        <f t="shared" si="3"/>
        <v>13900</v>
      </c>
      <c r="H17" s="9"/>
    </row>
    <row r="18" spans="2:8" x14ac:dyDescent="0.25">
      <c r="B18" s="1">
        <v>4</v>
      </c>
      <c r="C18" s="1" t="s">
        <v>11</v>
      </c>
      <c r="D18" s="1">
        <v>0</v>
      </c>
      <c r="E18" s="1">
        <v>9800</v>
      </c>
      <c r="F18" s="1">
        <f t="shared" si="2"/>
        <v>0</v>
      </c>
      <c r="G18" s="1">
        <f t="shared" si="3"/>
        <v>39200</v>
      </c>
      <c r="H18" s="9"/>
    </row>
    <row r="19" spans="2:8" x14ac:dyDescent="0.25">
      <c r="B19" s="1">
        <v>3</v>
      </c>
      <c r="C19" s="1" t="s">
        <v>12</v>
      </c>
      <c r="D19" s="1">
        <v>5113</v>
      </c>
      <c r="E19" s="1">
        <v>11900</v>
      </c>
      <c r="F19" s="1">
        <f t="shared" si="2"/>
        <v>15339</v>
      </c>
      <c r="G19" s="1">
        <f t="shared" si="3"/>
        <v>35700</v>
      </c>
      <c r="H19" s="9"/>
    </row>
    <row r="20" spans="2:8" x14ac:dyDescent="0.25">
      <c r="B20" s="1">
        <v>1</v>
      </c>
      <c r="C20" s="1" t="s">
        <v>13</v>
      </c>
      <c r="D20" s="1">
        <v>13000</v>
      </c>
      <c r="E20" s="1">
        <v>26900</v>
      </c>
      <c r="F20" s="1">
        <f t="shared" si="2"/>
        <v>13000</v>
      </c>
      <c r="G20" s="1">
        <f t="shared" si="3"/>
        <v>26900</v>
      </c>
      <c r="H20" s="9"/>
    </row>
    <row r="21" spans="2:8" x14ac:dyDescent="0.25">
      <c r="B21" s="1"/>
      <c r="C21" s="1"/>
      <c r="D21" s="1"/>
      <c r="E21" s="1"/>
      <c r="F21" s="3">
        <f>SUM(F14:F20)</f>
        <v>200778</v>
      </c>
      <c r="G21" s="3">
        <f>SUM(G14:G20)</f>
        <v>348400</v>
      </c>
      <c r="H21" s="9"/>
    </row>
    <row r="22" spans="2:8" x14ac:dyDescent="0.25">
      <c r="B22" s="1"/>
      <c r="C22" s="1"/>
      <c r="D22" s="1"/>
      <c r="E22" s="1"/>
      <c r="F22" s="1"/>
      <c r="G22" s="1"/>
      <c r="H22" s="9"/>
    </row>
    <row r="24" spans="2:8" x14ac:dyDescent="0.25">
      <c r="B24" s="8" t="s">
        <v>15</v>
      </c>
      <c r="C24" s="8"/>
      <c r="D24" s="8"/>
      <c r="E24" s="8"/>
      <c r="F24" s="8"/>
      <c r="G24" s="8"/>
      <c r="H24" s="8"/>
    </row>
    <row r="25" spans="2:8" x14ac:dyDescent="0.25">
      <c r="B25" s="8"/>
      <c r="C25" s="8"/>
      <c r="D25" s="8"/>
      <c r="E25" s="8"/>
      <c r="F25" s="8"/>
      <c r="G25" s="8"/>
      <c r="H25" s="8"/>
    </row>
    <row r="26" spans="2:8" x14ac:dyDescent="0.25">
      <c r="B26" s="8"/>
      <c r="C26" s="8"/>
      <c r="D26" s="8"/>
      <c r="E26" s="8"/>
      <c r="F26" s="8"/>
      <c r="G26" s="8"/>
      <c r="H26" s="8"/>
    </row>
    <row r="27" spans="2:8" x14ac:dyDescent="0.25">
      <c r="B27" s="1">
        <v>6</v>
      </c>
      <c r="C27" s="1" t="s">
        <v>18</v>
      </c>
      <c r="D27" s="1">
        <v>6283</v>
      </c>
      <c r="E27" s="1">
        <v>8900</v>
      </c>
      <c r="F27" s="1">
        <f>B27*D27</f>
        <v>37698</v>
      </c>
      <c r="G27" s="1">
        <f>B27*E27</f>
        <v>53400</v>
      </c>
      <c r="H27" s="9">
        <f>G32-F32</f>
        <v>84084</v>
      </c>
    </row>
    <row r="28" spans="2:8" x14ac:dyDescent="0.25">
      <c r="B28" s="1">
        <v>1</v>
      </c>
      <c r="C28" s="1" t="s">
        <v>16</v>
      </c>
      <c r="D28" s="1">
        <v>1992</v>
      </c>
      <c r="E28" s="1">
        <v>26900</v>
      </c>
      <c r="F28" s="1">
        <f t="shared" ref="F28:F31" si="4">B28*D28</f>
        <v>1992</v>
      </c>
      <c r="G28" s="1">
        <f t="shared" ref="G28:G31" si="5">B28*E28</f>
        <v>26900</v>
      </c>
      <c r="H28" s="9"/>
    </row>
    <row r="29" spans="2:8" x14ac:dyDescent="0.25">
      <c r="B29" s="1">
        <v>1</v>
      </c>
      <c r="C29" s="1" t="s">
        <v>17</v>
      </c>
      <c r="D29" s="1">
        <v>15000</v>
      </c>
      <c r="E29" s="1">
        <v>26900</v>
      </c>
      <c r="F29" s="1">
        <f t="shared" si="4"/>
        <v>15000</v>
      </c>
      <c r="G29" s="1">
        <f t="shared" si="5"/>
        <v>26900</v>
      </c>
      <c r="H29" s="9"/>
    </row>
    <row r="30" spans="2:8" x14ac:dyDescent="0.25">
      <c r="B30" s="1">
        <v>6</v>
      </c>
      <c r="C30" s="1" t="s">
        <v>8</v>
      </c>
      <c r="D30" s="1">
        <v>6900</v>
      </c>
      <c r="E30" s="1">
        <v>9900</v>
      </c>
      <c r="F30" s="1">
        <f t="shared" si="4"/>
        <v>41400</v>
      </c>
      <c r="G30" s="1">
        <f t="shared" si="5"/>
        <v>59400</v>
      </c>
      <c r="H30" s="9"/>
    </row>
    <row r="31" spans="2:8" x14ac:dyDescent="0.25">
      <c r="B31" s="1">
        <v>2</v>
      </c>
      <c r="C31" s="1" t="s">
        <v>12</v>
      </c>
      <c r="D31" s="1">
        <v>5113</v>
      </c>
      <c r="E31" s="1">
        <v>11900</v>
      </c>
      <c r="F31" s="1">
        <f t="shared" si="4"/>
        <v>10226</v>
      </c>
      <c r="G31" s="1">
        <f t="shared" si="5"/>
        <v>23800</v>
      </c>
      <c r="H31" s="9"/>
    </row>
    <row r="32" spans="2:8" x14ac:dyDescent="0.25">
      <c r="B32" s="1"/>
      <c r="C32" s="1"/>
      <c r="D32" s="1"/>
      <c r="E32" s="1"/>
      <c r="F32" s="3">
        <f>SUM(F27:F31)</f>
        <v>106316</v>
      </c>
      <c r="G32" s="3">
        <f>SUM(G27:G31)</f>
        <v>190400</v>
      </c>
      <c r="H32" s="9"/>
    </row>
    <row r="34" spans="2:8" x14ac:dyDescent="0.25">
      <c r="B34" s="8" t="s">
        <v>19</v>
      </c>
      <c r="C34" s="8"/>
      <c r="D34" s="8"/>
      <c r="E34" s="8"/>
      <c r="F34" s="8"/>
      <c r="G34" s="8"/>
      <c r="H34" s="8"/>
    </row>
    <row r="35" spans="2:8" x14ac:dyDescent="0.25">
      <c r="B35" s="8"/>
      <c r="C35" s="8"/>
      <c r="D35" s="8"/>
      <c r="E35" s="8"/>
      <c r="F35" s="8"/>
      <c r="G35" s="8"/>
      <c r="H35" s="8"/>
    </row>
    <row r="36" spans="2:8" x14ac:dyDescent="0.25">
      <c r="B36" s="8"/>
      <c r="C36" s="8"/>
      <c r="D36" s="8"/>
      <c r="E36" s="8"/>
      <c r="F36" s="8"/>
      <c r="G36" s="8"/>
      <c r="H36" s="8"/>
    </row>
    <row r="37" spans="2:8" x14ac:dyDescent="0.25">
      <c r="B37" s="1">
        <v>1</v>
      </c>
      <c r="C37" s="1" t="s">
        <v>20</v>
      </c>
      <c r="D37" s="1">
        <v>39000</v>
      </c>
      <c r="E37" s="1">
        <v>43900</v>
      </c>
      <c r="F37" s="1">
        <f t="shared" ref="F37:F38" si="6">B37*D37</f>
        <v>39000</v>
      </c>
      <c r="G37" s="1">
        <f t="shared" ref="G37:G38" si="7">B37*E37</f>
        <v>43900</v>
      </c>
      <c r="H37" s="9">
        <f>G39-F39</f>
        <v>49900</v>
      </c>
    </row>
    <row r="38" spans="2:8" x14ac:dyDescent="0.25">
      <c r="B38" s="1">
        <v>15</v>
      </c>
      <c r="C38" s="1" t="s">
        <v>8</v>
      </c>
      <c r="D38" s="1">
        <v>6900</v>
      </c>
      <c r="E38" s="1">
        <v>9900</v>
      </c>
      <c r="F38" s="1">
        <f t="shared" si="6"/>
        <v>103500</v>
      </c>
      <c r="G38" s="1">
        <f t="shared" si="7"/>
        <v>148500</v>
      </c>
      <c r="H38" s="9"/>
    </row>
    <row r="39" spans="2:8" x14ac:dyDescent="0.25">
      <c r="F39" s="3">
        <f>SUM(F37:F38)</f>
        <v>142500</v>
      </c>
      <c r="G39" s="3">
        <f>SUM(G37:G38)</f>
        <v>192400</v>
      </c>
      <c r="H39" s="9"/>
    </row>
    <row r="42" spans="2:8" x14ac:dyDescent="0.25">
      <c r="B42" s="8" t="s">
        <v>21</v>
      </c>
      <c r="C42" s="8"/>
      <c r="D42" s="8"/>
      <c r="E42" s="8"/>
      <c r="F42" s="8"/>
      <c r="G42" s="8"/>
      <c r="H42" s="8"/>
    </row>
    <row r="43" spans="2:8" x14ac:dyDescent="0.25">
      <c r="B43" s="8"/>
      <c r="C43" s="8"/>
      <c r="D43" s="8"/>
      <c r="E43" s="8"/>
      <c r="F43" s="8"/>
      <c r="G43" s="8"/>
      <c r="H43" s="8"/>
    </row>
    <row r="44" spans="2:8" x14ac:dyDescent="0.25">
      <c r="B44" s="8"/>
      <c r="C44" s="8"/>
      <c r="D44" s="8"/>
      <c r="E44" s="8"/>
      <c r="F44" s="8"/>
      <c r="G44" s="8"/>
      <c r="H44" s="8"/>
    </row>
    <row r="45" spans="2:8" x14ac:dyDescent="0.25">
      <c r="B45" s="4" t="s">
        <v>22</v>
      </c>
      <c r="C45" s="4" t="s">
        <v>23</v>
      </c>
      <c r="D45" s="4" t="s">
        <v>24</v>
      </c>
      <c r="E45" s="4" t="s">
        <v>25</v>
      </c>
      <c r="F45" s="4" t="s">
        <v>26</v>
      </c>
      <c r="G45" s="4" t="s">
        <v>27</v>
      </c>
      <c r="H45" s="4" t="s">
        <v>28</v>
      </c>
    </row>
    <row r="46" spans="2:8" x14ac:dyDescent="0.25">
      <c r="B46" s="1">
        <v>1</v>
      </c>
      <c r="C46" s="1" t="s">
        <v>17</v>
      </c>
      <c r="D46" s="1">
        <v>15900</v>
      </c>
      <c r="E46" s="1">
        <v>26900</v>
      </c>
      <c r="F46" s="1">
        <f t="shared" ref="F46:F49" si="8">B46*D46</f>
        <v>15900</v>
      </c>
      <c r="G46" s="1">
        <f t="shared" ref="G46:G49" si="9">B46*E46</f>
        <v>26900</v>
      </c>
      <c r="H46" s="9">
        <f>G50-F50</f>
        <v>65400</v>
      </c>
    </row>
    <row r="47" spans="2:8" x14ac:dyDescent="0.25">
      <c r="B47" s="1">
        <v>1</v>
      </c>
      <c r="C47" s="1" t="s">
        <v>9</v>
      </c>
      <c r="D47" s="1">
        <v>19900</v>
      </c>
      <c r="E47" s="1">
        <v>26900</v>
      </c>
      <c r="F47" s="1">
        <f t="shared" si="8"/>
        <v>19900</v>
      </c>
      <c r="G47" s="1">
        <f t="shared" si="9"/>
        <v>26900</v>
      </c>
      <c r="H47" s="9"/>
    </row>
    <row r="48" spans="2:8" x14ac:dyDescent="0.25">
      <c r="B48" s="1">
        <v>3</v>
      </c>
      <c r="C48" s="1" t="s">
        <v>11</v>
      </c>
      <c r="D48" s="1">
        <v>0</v>
      </c>
      <c r="E48" s="1">
        <v>9800</v>
      </c>
      <c r="F48" s="1">
        <f t="shared" si="8"/>
        <v>0</v>
      </c>
      <c r="G48" s="1">
        <f t="shared" si="9"/>
        <v>29400</v>
      </c>
      <c r="H48" s="9"/>
    </row>
    <row r="49" spans="2:10" x14ac:dyDescent="0.25">
      <c r="B49" s="1">
        <v>6</v>
      </c>
      <c r="C49" s="1" t="s">
        <v>8</v>
      </c>
      <c r="D49" s="1">
        <v>6900</v>
      </c>
      <c r="E49" s="1">
        <v>9900</v>
      </c>
      <c r="F49" s="1">
        <f t="shared" si="8"/>
        <v>41400</v>
      </c>
      <c r="G49" s="1">
        <f t="shared" si="9"/>
        <v>59400</v>
      </c>
      <c r="H49" s="9"/>
    </row>
    <row r="50" spans="2:10" x14ac:dyDescent="0.25">
      <c r="B50" s="10"/>
      <c r="C50" s="10"/>
      <c r="D50" s="10"/>
      <c r="E50" s="11"/>
      <c r="F50" s="3">
        <f>SUM(F46:F49)</f>
        <v>77200</v>
      </c>
      <c r="G50" s="3">
        <f>SUM(G46:G49)</f>
        <v>142600</v>
      </c>
      <c r="H50" s="9"/>
    </row>
    <row r="52" spans="2:10" x14ac:dyDescent="0.25">
      <c r="J52">
        <f>J53*0.15-J53</f>
        <v>-6188</v>
      </c>
    </row>
    <row r="53" spans="2:10" x14ac:dyDescent="0.25">
      <c r="B53" s="8" t="s">
        <v>29</v>
      </c>
      <c r="C53" s="8"/>
      <c r="D53" s="8"/>
      <c r="E53" s="8"/>
      <c r="F53" s="8"/>
      <c r="G53" s="8"/>
      <c r="H53" s="8"/>
      <c r="J53">
        <v>7280</v>
      </c>
    </row>
    <row r="54" spans="2:10" x14ac:dyDescent="0.25">
      <c r="B54" s="8"/>
      <c r="C54" s="8"/>
      <c r="D54" s="8"/>
      <c r="E54" s="8"/>
      <c r="F54" s="8"/>
      <c r="G54" s="8"/>
      <c r="H54" s="8"/>
    </row>
    <row r="55" spans="2:10" x14ac:dyDescent="0.25">
      <c r="B55" s="8"/>
      <c r="C55" s="8"/>
      <c r="D55" s="8"/>
      <c r="E55" s="8"/>
      <c r="F55" s="8"/>
      <c r="G55" s="8"/>
      <c r="H55" s="8"/>
    </row>
    <row r="56" spans="2:10" x14ac:dyDescent="0.25">
      <c r="B56" s="4" t="s">
        <v>22</v>
      </c>
      <c r="C56" s="4" t="s">
        <v>23</v>
      </c>
      <c r="D56" s="4" t="s">
        <v>24</v>
      </c>
      <c r="E56" s="4" t="s">
        <v>25</v>
      </c>
      <c r="F56" s="4" t="s">
        <v>26</v>
      </c>
      <c r="G56" s="4" t="s">
        <v>27</v>
      </c>
      <c r="H56" s="4" t="s">
        <v>28</v>
      </c>
    </row>
    <row r="57" spans="2:10" x14ac:dyDescent="0.25">
      <c r="B57" s="1">
        <v>8</v>
      </c>
      <c r="C57" s="1" t="s">
        <v>30</v>
      </c>
      <c r="D57" s="1">
        <v>13415</v>
      </c>
      <c r="E57" s="1">
        <v>17950</v>
      </c>
      <c r="F57" s="1">
        <f t="shared" ref="F57:F63" si="10">B57*D57</f>
        <v>107320</v>
      </c>
      <c r="G57" s="1">
        <f t="shared" ref="G57:G63" si="11">B57*E57</f>
        <v>143600</v>
      </c>
      <c r="H57" s="9">
        <f>G64-F64</f>
        <v>252968</v>
      </c>
    </row>
    <row r="58" spans="2:10" x14ac:dyDescent="0.25">
      <c r="B58" s="1">
        <v>10</v>
      </c>
      <c r="C58" s="1" t="s">
        <v>31</v>
      </c>
      <c r="D58" s="1">
        <v>19747</v>
      </c>
      <c r="E58" s="1">
        <v>27860</v>
      </c>
      <c r="F58" s="1">
        <f t="shared" si="10"/>
        <v>197470</v>
      </c>
      <c r="G58" s="1">
        <f t="shared" si="11"/>
        <v>278600</v>
      </c>
      <c r="H58" s="9"/>
    </row>
    <row r="59" spans="2:10" x14ac:dyDescent="0.25">
      <c r="B59" s="1">
        <v>1</v>
      </c>
      <c r="C59" s="1" t="s">
        <v>32</v>
      </c>
      <c r="D59" s="1">
        <v>87500</v>
      </c>
      <c r="E59" s="1">
        <v>128800</v>
      </c>
      <c r="F59" s="1">
        <f t="shared" si="10"/>
        <v>87500</v>
      </c>
      <c r="G59" s="1">
        <f t="shared" si="11"/>
        <v>128800</v>
      </c>
      <c r="H59" s="9"/>
    </row>
    <row r="60" spans="2:10" x14ac:dyDescent="0.25">
      <c r="B60" s="1">
        <v>3</v>
      </c>
      <c r="C60" s="1" t="s">
        <v>35</v>
      </c>
      <c r="D60" s="1">
        <v>6188</v>
      </c>
      <c r="E60" s="1">
        <v>19432</v>
      </c>
      <c r="F60" s="1">
        <f t="shared" si="10"/>
        <v>18564</v>
      </c>
      <c r="G60" s="1">
        <f t="shared" si="11"/>
        <v>58296</v>
      </c>
      <c r="H60" s="9"/>
    </row>
    <row r="61" spans="2:10" x14ac:dyDescent="0.25">
      <c r="B61" s="1">
        <v>3</v>
      </c>
      <c r="C61" s="1" t="s">
        <v>36</v>
      </c>
      <c r="D61" s="1">
        <v>16592</v>
      </c>
      <c r="E61" s="1">
        <v>22364</v>
      </c>
      <c r="F61" s="1">
        <f t="shared" si="10"/>
        <v>49776</v>
      </c>
      <c r="G61" s="1">
        <f t="shared" si="11"/>
        <v>67092</v>
      </c>
      <c r="H61" s="9"/>
    </row>
    <row r="62" spans="2:10" x14ac:dyDescent="0.25">
      <c r="B62" s="1">
        <v>4</v>
      </c>
      <c r="C62" s="1" t="s">
        <v>34</v>
      </c>
      <c r="D62" s="1">
        <v>6446</v>
      </c>
      <c r="E62" s="1">
        <v>12900</v>
      </c>
      <c r="F62" s="1">
        <f t="shared" si="10"/>
        <v>25784</v>
      </c>
      <c r="G62" s="1">
        <f t="shared" si="11"/>
        <v>51600</v>
      </c>
      <c r="H62" s="9"/>
    </row>
    <row r="63" spans="2:10" x14ac:dyDescent="0.25">
      <c r="B63" s="1">
        <v>3</v>
      </c>
      <c r="C63" s="1" t="s">
        <v>33</v>
      </c>
      <c r="D63" s="1">
        <v>10052</v>
      </c>
      <c r="E63" s="1">
        <v>13850</v>
      </c>
      <c r="F63" s="1">
        <f t="shared" si="10"/>
        <v>30156</v>
      </c>
      <c r="G63" s="1">
        <f t="shared" si="11"/>
        <v>41550</v>
      </c>
      <c r="H63" s="9"/>
    </row>
    <row r="64" spans="2:10" x14ac:dyDescent="0.25">
      <c r="B64" s="10"/>
      <c r="C64" s="10"/>
      <c r="D64" s="10"/>
      <c r="E64" s="11"/>
      <c r="F64" s="3">
        <f>SUM(F57:F63)</f>
        <v>516570</v>
      </c>
      <c r="G64" s="3">
        <f>SUM(G57:G63)</f>
        <v>769538</v>
      </c>
      <c r="H64" s="9"/>
    </row>
    <row r="66" spans="2:8" x14ac:dyDescent="0.25">
      <c r="B66" s="8" t="s">
        <v>37</v>
      </c>
      <c r="C66" s="8"/>
      <c r="D66" s="8"/>
      <c r="E66" s="8"/>
      <c r="F66" s="8"/>
      <c r="G66" s="8"/>
      <c r="H66" s="8"/>
    </row>
    <row r="67" spans="2:8" x14ac:dyDescent="0.25">
      <c r="B67" s="8"/>
      <c r="C67" s="8"/>
      <c r="D67" s="8"/>
      <c r="E67" s="8"/>
      <c r="F67" s="8"/>
      <c r="G67" s="8"/>
      <c r="H67" s="8"/>
    </row>
    <row r="68" spans="2:8" x14ac:dyDescent="0.25">
      <c r="B68" s="8"/>
      <c r="C68" s="8"/>
      <c r="D68" s="8"/>
      <c r="E68" s="8"/>
      <c r="F68" s="8"/>
      <c r="G68" s="8"/>
      <c r="H68" s="8"/>
    </row>
    <row r="69" spans="2:8" x14ac:dyDescent="0.25">
      <c r="B69" s="4" t="s">
        <v>22</v>
      </c>
      <c r="C69" s="4" t="s">
        <v>23</v>
      </c>
      <c r="D69" s="4" t="s">
        <v>24</v>
      </c>
      <c r="E69" s="4" t="s">
        <v>25</v>
      </c>
      <c r="F69" s="4" t="s">
        <v>26</v>
      </c>
      <c r="G69" s="4" t="s">
        <v>27</v>
      </c>
      <c r="H69" s="4" t="s">
        <v>28</v>
      </c>
    </row>
    <row r="70" spans="2:8" x14ac:dyDescent="0.25">
      <c r="B70" s="1">
        <v>10</v>
      </c>
      <c r="C70" s="1" t="s">
        <v>38</v>
      </c>
      <c r="D70" s="1">
        <v>6520</v>
      </c>
      <c r="E70" s="1">
        <v>9900</v>
      </c>
      <c r="F70" s="1">
        <f t="shared" ref="F70" si="12">B70*D70</f>
        <v>65200</v>
      </c>
      <c r="G70" s="1">
        <f t="shared" ref="G70" si="13">B70*E70</f>
        <v>99000</v>
      </c>
      <c r="H70" s="9">
        <f>G71-F71</f>
        <v>33800</v>
      </c>
    </row>
    <row r="71" spans="2:8" x14ac:dyDescent="0.25">
      <c r="B71" s="10"/>
      <c r="C71" s="10"/>
      <c r="D71" s="10"/>
      <c r="E71" s="11"/>
      <c r="F71" s="3">
        <f>SUM(F70:F70)</f>
        <v>65200</v>
      </c>
      <c r="G71" s="3">
        <f>SUM(G70:G70)</f>
        <v>99000</v>
      </c>
      <c r="H71" s="9"/>
    </row>
    <row r="74" spans="2:8" x14ac:dyDescent="0.25">
      <c r="B74" s="8" t="s">
        <v>41</v>
      </c>
      <c r="C74" s="8"/>
      <c r="D74" s="8"/>
      <c r="E74" s="8"/>
      <c r="F74" s="8"/>
      <c r="G74" s="8"/>
      <c r="H74" s="8"/>
    </row>
    <row r="75" spans="2:8" x14ac:dyDescent="0.25">
      <c r="B75" s="8"/>
      <c r="C75" s="8"/>
      <c r="D75" s="8"/>
      <c r="E75" s="8"/>
      <c r="F75" s="8"/>
      <c r="G75" s="8"/>
      <c r="H75" s="8"/>
    </row>
    <row r="76" spans="2:8" x14ac:dyDescent="0.25">
      <c r="B76" s="8"/>
      <c r="C76" s="8"/>
      <c r="D76" s="8"/>
      <c r="E76" s="8"/>
      <c r="F76" s="8"/>
      <c r="G76" s="8"/>
      <c r="H76" s="8"/>
    </row>
    <row r="77" spans="2:8" x14ac:dyDescent="0.25">
      <c r="B77" s="4" t="s">
        <v>22</v>
      </c>
      <c r="C77" s="4" t="s">
        <v>23</v>
      </c>
      <c r="D77" s="4" t="s">
        <v>24</v>
      </c>
      <c r="E77" s="4" t="s">
        <v>25</v>
      </c>
      <c r="F77" s="4" t="s">
        <v>26</v>
      </c>
      <c r="G77" s="4" t="s">
        <v>27</v>
      </c>
      <c r="H77" s="4" t="s">
        <v>28</v>
      </c>
    </row>
    <row r="78" spans="2:8" x14ac:dyDescent="0.25">
      <c r="B78" s="1">
        <v>7</v>
      </c>
      <c r="C78" s="1" t="s">
        <v>17</v>
      </c>
      <c r="D78" s="1">
        <v>15300</v>
      </c>
      <c r="E78" s="1">
        <v>24900</v>
      </c>
      <c r="F78" s="1">
        <f t="shared" ref="F78:F82" si="14">B78*D78</f>
        <v>107100</v>
      </c>
      <c r="G78" s="1">
        <f t="shared" ref="G78:G82" si="15">B78*E78</f>
        <v>174300</v>
      </c>
      <c r="H78" s="9">
        <f>G83-F83</f>
        <v>198850</v>
      </c>
    </row>
    <row r="79" spans="2:8" x14ac:dyDescent="0.25">
      <c r="B79" s="1">
        <v>7</v>
      </c>
      <c r="C79" s="1" t="s">
        <v>9</v>
      </c>
      <c r="D79" s="1">
        <v>19920</v>
      </c>
      <c r="E79" s="1">
        <v>26900</v>
      </c>
      <c r="F79" s="1">
        <f t="shared" si="14"/>
        <v>139440</v>
      </c>
      <c r="G79" s="1">
        <f t="shared" si="15"/>
        <v>188300</v>
      </c>
      <c r="H79" s="9"/>
    </row>
    <row r="80" spans="2:8" x14ac:dyDescent="0.25">
      <c r="B80" s="1">
        <v>4</v>
      </c>
      <c r="C80" s="1" t="s">
        <v>39</v>
      </c>
      <c r="D80" s="1">
        <v>7045</v>
      </c>
      <c r="E80" s="1">
        <v>16576</v>
      </c>
      <c r="F80" s="1">
        <f t="shared" si="14"/>
        <v>28180</v>
      </c>
      <c r="G80" s="1">
        <f t="shared" si="15"/>
        <v>66304</v>
      </c>
      <c r="H80" s="9"/>
    </row>
    <row r="81" spans="2:8" x14ac:dyDescent="0.25">
      <c r="B81" s="1">
        <v>3</v>
      </c>
      <c r="C81" s="1" t="s">
        <v>42</v>
      </c>
      <c r="D81" s="1">
        <v>81179</v>
      </c>
      <c r="E81" s="1">
        <v>89453</v>
      </c>
      <c r="F81" s="1">
        <f t="shared" si="14"/>
        <v>243537</v>
      </c>
      <c r="G81" s="1">
        <f t="shared" si="15"/>
        <v>268359</v>
      </c>
      <c r="H81" s="9"/>
    </row>
    <row r="82" spans="2:8" x14ac:dyDescent="0.25">
      <c r="B82" s="1">
        <v>4</v>
      </c>
      <c r="C82" s="1" t="s">
        <v>40</v>
      </c>
      <c r="D82" s="1">
        <v>26790</v>
      </c>
      <c r="E82" s="1">
        <v>31751</v>
      </c>
      <c r="F82" s="1">
        <f t="shared" si="14"/>
        <v>107160</v>
      </c>
      <c r="G82" s="1">
        <f t="shared" si="15"/>
        <v>127004</v>
      </c>
      <c r="H82" s="9"/>
    </row>
    <row r="83" spans="2:8" x14ac:dyDescent="0.25">
      <c r="B83" s="10"/>
      <c r="C83" s="10"/>
      <c r="D83" s="10"/>
      <c r="E83" s="11"/>
      <c r="F83" s="3">
        <f>SUM(F78:F82)</f>
        <v>625417</v>
      </c>
      <c r="G83" s="3">
        <f>SUM(G78:G82)</f>
        <v>824267</v>
      </c>
      <c r="H83" s="9"/>
    </row>
    <row r="86" spans="2:8" x14ac:dyDescent="0.25">
      <c r="B86" s="8" t="s">
        <v>43</v>
      </c>
      <c r="C86" s="8"/>
      <c r="D86" s="8"/>
      <c r="E86" s="8"/>
      <c r="F86" s="8"/>
      <c r="G86" s="8"/>
      <c r="H86" s="8"/>
    </row>
    <row r="87" spans="2:8" x14ac:dyDescent="0.25">
      <c r="B87" s="8"/>
      <c r="C87" s="8"/>
      <c r="D87" s="8"/>
      <c r="E87" s="8"/>
      <c r="F87" s="8"/>
      <c r="G87" s="8"/>
      <c r="H87" s="8"/>
    </row>
    <row r="88" spans="2:8" x14ac:dyDescent="0.25">
      <c r="B88" s="8"/>
      <c r="C88" s="8"/>
      <c r="D88" s="8"/>
      <c r="E88" s="8"/>
      <c r="F88" s="8"/>
      <c r="G88" s="8"/>
      <c r="H88" s="8"/>
    </row>
    <row r="89" spans="2:8" x14ac:dyDescent="0.25">
      <c r="B89" s="4" t="s">
        <v>22</v>
      </c>
      <c r="C89" s="4" t="s">
        <v>23</v>
      </c>
      <c r="D89" s="4" t="s">
        <v>24</v>
      </c>
      <c r="E89" s="4" t="s">
        <v>25</v>
      </c>
      <c r="F89" s="4" t="s">
        <v>26</v>
      </c>
      <c r="G89" s="4" t="s">
        <v>27</v>
      </c>
      <c r="H89" s="4" t="s">
        <v>28</v>
      </c>
    </row>
    <row r="90" spans="2:8" x14ac:dyDescent="0.25">
      <c r="B90" s="1">
        <v>10</v>
      </c>
      <c r="C90" s="1" t="s">
        <v>11</v>
      </c>
      <c r="D90" s="1">
        <v>0</v>
      </c>
      <c r="E90" s="1">
        <v>7900</v>
      </c>
      <c r="F90" s="1">
        <f t="shared" ref="F90:F92" si="16">B90*D90</f>
        <v>0</v>
      </c>
      <c r="G90" s="1">
        <f t="shared" ref="G90:G92" si="17">B90*E90</f>
        <v>79000</v>
      </c>
      <c r="H90" s="9">
        <f>G93-F93</f>
        <v>152546</v>
      </c>
    </row>
    <row r="91" spans="2:8" x14ac:dyDescent="0.25">
      <c r="B91" s="1">
        <v>5</v>
      </c>
      <c r="C91" s="1" t="s">
        <v>44</v>
      </c>
      <c r="D91" s="1">
        <v>11770</v>
      </c>
      <c r="E91" s="1">
        <v>19860</v>
      </c>
      <c r="F91" s="1">
        <f t="shared" si="16"/>
        <v>58850</v>
      </c>
      <c r="G91" s="1">
        <f t="shared" si="17"/>
        <v>99300</v>
      </c>
      <c r="H91" s="9"/>
    </row>
    <row r="92" spans="2:8" x14ac:dyDescent="0.25">
      <c r="B92" s="1">
        <v>4</v>
      </c>
      <c r="C92" s="1" t="s">
        <v>42</v>
      </c>
      <c r="D92" s="1">
        <v>81179</v>
      </c>
      <c r="E92" s="1">
        <v>89453</v>
      </c>
      <c r="F92" s="1">
        <f t="shared" si="16"/>
        <v>324716</v>
      </c>
      <c r="G92" s="1">
        <f t="shared" si="17"/>
        <v>357812</v>
      </c>
      <c r="H92" s="9"/>
    </row>
    <row r="93" spans="2:8" x14ac:dyDescent="0.25">
      <c r="B93" s="10"/>
      <c r="C93" s="10"/>
      <c r="D93" s="10"/>
      <c r="E93" s="11"/>
      <c r="F93" s="3">
        <f>SUM(F90:F92)</f>
        <v>383566</v>
      </c>
      <c r="G93" s="3">
        <f>SUM(G90:G92)</f>
        <v>536112</v>
      </c>
      <c r="H93" s="9"/>
    </row>
    <row r="96" spans="2:8" x14ac:dyDescent="0.25">
      <c r="B96" s="8" t="s">
        <v>45</v>
      </c>
      <c r="C96" s="8"/>
      <c r="D96" s="8"/>
      <c r="E96" s="8"/>
      <c r="F96" s="8"/>
      <c r="G96" s="8"/>
      <c r="H96" s="8"/>
    </row>
    <row r="97" spans="2:8" x14ac:dyDescent="0.25">
      <c r="B97" s="8"/>
      <c r="C97" s="8"/>
      <c r="D97" s="8"/>
      <c r="E97" s="8"/>
      <c r="F97" s="8"/>
      <c r="G97" s="8"/>
      <c r="H97" s="8"/>
    </row>
    <row r="98" spans="2:8" x14ac:dyDescent="0.25">
      <c r="B98" s="8"/>
      <c r="C98" s="8"/>
      <c r="D98" s="8"/>
      <c r="E98" s="8"/>
      <c r="F98" s="8"/>
      <c r="G98" s="8"/>
      <c r="H98" s="8"/>
    </row>
    <row r="99" spans="2:8" x14ac:dyDescent="0.25">
      <c r="B99" s="4" t="s">
        <v>22</v>
      </c>
      <c r="C99" s="4" t="s">
        <v>23</v>
      </c>
      <c r="D99" s="4" t="s">
        <v>24</v>
      </c>
      <c r="E99" s="4" t="s">
        <v>25</v>
      </c>
      <c r="F99" s="4" t="s">
        <v>26</v>
      </c>
      <c r="G99" s="4" t="s">
        <v>27</v>
      </c>
      <c r="H99" s="4" t="s">
        <v>28</v>
      </c>
    </row>
    <row r="100" spans="2:8" x14ac:dyDescent="0.25">
      <c r="B100" s="1">
        <v>10</v>
      </c>
      <c r="C100" s="1" t="s">
        <v>46</v>
      </c>
      <c r="D100" s="1">
        <v>34221</v>
      </c>
      <c r="E100" s="1">
        <v>63800</v>
      </c>
      <c r="F100" s="7">
        <f t="shared" ref="F100:F103" si="18">B100*D100</f>
        <v>342210</v>
      </c>
      <c r="G100" s="7">
        <f t="shared" ref="G100:G103" si="19">B100*E100</f>
        <v>638000</v>
      </c>
      <c r="H100" s="9">
        <f>G104-F104</f>
        <v>363192</v>
      </c>
    </row>
    <row r="101" spans="2:8" x14ac:dyDescent="0.25">
      <c r="B101" s="1">
        <v>12</v>
      </c>
      <c r="C101" s="1" t="s">
        <v>47</v>
      </c>
      <c r="D101" s="1">
        <v>5609</v>
      </c>
      <c r="E101" s="1">
        <v>8900</v>
      </c>
      <c r="F101" s="7">
        <f t="shared" si="18"/>
        <v>67308</v>
      </c>
      <c r="G101" s="7">
        <f t="shared" si="19"/>
        <v>106800</v>
      </c>
      <c r="H101" s="9"/>
    </row>
    <row r="102" spans="2:8" x14ac:dyDescent="0.25">
      <c r="B102" s="1">
        <v>5</v>
      </c>
      <c r="C102" s="1" t="s">
        <v>48</v>
      </c>
      <c r="D102" s="1">
        <v>6689</v>
      </c>
      <c r="E102" s="1">
        <v>9500</v>
      </c>
      <c r="F102" s="7">
        <f t="shared" si="18"/>
        <v>33445</v>
      </c>
      <c r="G102" s="7">
        <f t="shared" si="19"/>
        <v>47500</v>
      </c>
      <c r="H102" s="9"/>
    </row>
    <row r="103" spans="2:8" x14ac:dyDescent="0.25">
      <c r="B103" s="1">
        <v>5</v>
      </c>
      <c r="C103" s="1" t="s">
        <v>48</v>
      </c>
      <c r="D103" s="1">
        <v>6729</v>
      </c>
      <c r="E103" s="1">
        <v>9500</v>
      </c>
      <c r="F103" s="7">
        <f t="shared" si="18"/>
        <v>33645</v>
      </c>
      <c r="G103" s="7">
        <f t="shared" si="19"/>
        <v>47500</v>
      </c>
      <c r="H103" s="9"/>
    </row>
    <row r="104" spans="2:8" x14ac:dyDescent="0.25">
      <c r="B104" s="10"/>
      <c r="C104" s="10"/>
      <c r="D104" s="10"/>
      <c r="E104" s="11"/>
      <c r="F104" s="3">
        <f>SUM(F100:F103)</f>
        <v>476608</v>
      </c>
      <c r="G104" s="3">
        <f>SUM(G100:G103)</f>
        <v>839800</v>
      </c>
      <c r="H104" s="9"/>
    </row>
    <row r="106" spans="2:8" x14ac:dyDescent="0.25">
      <c r="B106" s="8" t="s">
        <v>37</v>
      </c>
      <c r="C106" s="8"/>
      <c r="D106" s="8"/>
      <c r="E106" s="8"/>
      <c r="F106" s="8"/>
      <c r="G106" s="8"/>
      <c r="H106" s="8"/>
    </row>
    <row r="107" spans="2:8" x14ac:dyDescent="0.25">
      <c r="B107" s="8"/>
      <c r="C107" s="8"/>
      <c r="D107" s="8"/>
      <c r="E107" s="8"/>
      <c r="F107" s="8"/>
      <c r="G107" s="8"/>
      <c r="H107" s="8"/>
    </row>
    <row r="108" spans="2:8" x14ac:dyDescent="0.25">
      <c r="B108" s="8"/>
      <c r="C108" s="8"/>
      <c r="D108" s="8"/>
      <c r="E108" s="8"/>
      <c r="F108" s="8"/>
      <c r="G108" s="8"/>
      <c r="H108" s="8"/>
    </row>
    <row r="109" spans="2:8" x14ac:dyDescent="0.25">
      <c r="B109" s="4" t="s">
        <v>22</v>
      </c>
      <c r="C109" s="4" t="s">
        <v>23</v>
      </c>
      <c r="D109" s="4" t="s">
        <v>24</v>
      </c>
      <c r="E109" s="4" t="s">
        <v>25</v>
      </c>
      <c r="F109" s="4" t="s">
        <v>26</v>
      </c>
      <c r="G109" s="4" t="s">
        <v>27</v>
      </c>
      <c r="H109" s="4" t="s">
        <v>28</v>
      </c>
    </row>
    <row r="110" spans="2:8" x14ac:dyDescent="0.25">
      <c r="B110" s="1">
        <v>3</v>
      </c>
      <c r="C110" s="1" t="s">
        <v>49</v>
      </c>
      <c r="D110" s="1">
        <v>38829</v>
      </c>
      <c r="E110" s="1">
        <v>43900</v>
      </c>
      <c r="F110" s="1">
        <f t="shared" ref="F110" si="20">B110*D110</f>
        <v>116487</v>
      </c>
      <c r="G110" s="1">
        <f t="shared" ref="G110" si="21">B110*E110</f>
        <v>131700</v>
      </c>
      <c r="H110" s="9">
        <f>G111-F111</f>
        <v>15213</v>
      </c>
    </row>
    <row r="111" spans="2:8" x14ac:dyDescent="0.25">
      <c r="B111" s="10"/>
      <c r="C111" s="10"/>
      <c r="D111" s="10"/>
      <c r="E111" s="11"/>
      <c r="F111" s="3">
        <f>SUM(F110:F110)</f>
        <v>116487</v>
      </c>
      <c r="G111" s="3">
        <f>SUM(G110:G110)</f>
        <v>131700</v>
      </c>
      <c r="H111" s="9"/>
    </row>
    <row r="114" spans="2:8" x14ac:dyDescent="0.25">
      <c r="B114" s="8" t="s">
        <v>50</v>
      </c>
      <c r="C114" s="8"/>
      <c r="D114" s="8"/>
      <c r="E114" s="8"/>
      <c r="F114" s="8"/>
      <c r="G114" s="8"/>
      <c r="H114" s="8"/>
    </row>
    <row r="115" spans="2:8" x14ac:dyDescent="0.25">
      <c r="B115" s="8"/>
      <c r="C115" s="8"/>
      <c r="D115" s="8"/>
      <c r="E115" s="8"/>
      <c r="F115" s="8"/>
      <c r="G115" s="8"/>
      <c r="H115" s="8"/>
    </row>
    <row r="116" spans="2:8" x14ac:dyDescent="0.25">
      <c r="B116" s="8"/>
      <c r="C116" s="8"/>
      <c r="D116" s="8"/>
      <c r="E116" s="8"/>
      <c r="F116" s="8"/>
      <c r="G116" s="8"/>
      <c r="H116" s="8"/>
    </row>
    <row r="117" spans="2:8" x14ac:dyDescent="0.25">
      <c r="B117" s="4" t="s">
        <v>22</v>
      </c>
      <c r="C117" s="4" t="s">
        <v>23</v>
      </c>
      <c r="D117" s="4" t="s">
        <v>24</v>
      </c>
      <c r="E117" s="4" t="s">
        <v>25</v>
      </c>
      <c r="F117" s="4" t="s">
        <v>26</v>
      </c>
      <c r="G117" s="4" t="s">
        <v>27</v>
      </c>
      <c r="H117" s="4" t="s">
        <v>28</v>
      </c>
    </row>
    <row r="118" spans="2:8" x14ac:dyDescent="0.25">
      <c r="B118" s="1">
        <v>20</v>
      </c>
      <c r="C118" s="1" t="s">
        <v>51</v>
      </c>
      <c r="D118" s="1">
        <v>6520</v>
      </c>
      <c r="E118" s="1">
        <v>9900</v>
      </c>
      <c r="F118" s="1">
        <f t="shared" ref="F118:F122" si="22">B118*D118</f>
        <v>130400</v>
      </c>
      <c r="G118" s="1">
        <f t="shared" ref="G118:G122" si="23">B118*E118</f>
        <v>198000</v>
      </c>
      <c r="H118" s="9">
        <f>G123-F123</f>
        <v>182740</v>
      </c>
    </row>
    <row r="119" spans="2:8" x14ac:dyDescent="0.25">
      <c r="B119" s="1">
        <v>4</v>
      </c>
      <c r="C119" s="1" t="s">
        <v>54</v>
      </c>
      <c r="D119" s="1">
        <v>38829</v>
      </c>
      <c r="E119" s="1">
        <v>43864</v>
      </c>
      <c r="F119" s="1">
        <f t="shared" si="22"/>
        <v>155316</v>
      </c>
      <c r="G119" s="1">
        <f t="shared" si="23"/>
        <v>175456</v>
      </c>
      <c r="H119" s="9"/>
    </row>
    <row r="120" spans="2:8" x14ac:dyDescent="0.25">
      <c r="B120" s="1">
        <v>1</v>
      </c>
      <c r="C120" s="1" t="s">
        <v>55</v>
      </c>
      <c r="D120" s="1">
        <v>15900</v>
      </c>
      <c r="E120" s="1">
        <v>24900</v>
      </c>
      <c r="F120" s="1">
        <f t="shared" si="22"/>
        <v>15900</v>
      </c>
      <c r="G120" s="1">
        <f t="shared" si="23"/>
        <v>24900</v>
      </c>
      <c r="H120" s="9"/>
    </row>
    <row r="121" spans="2:8" x14ac:dyDescent="0.25">
      <c r="B121" s="1">
        <v>5</v>
      </c>
      <c r="C121" s="1" t="s">
        <v>53</v>
      </c>
      <c r="D121" s="1">
        <v>0</v>
      </c>
      <c r="E121" s="1">
        <v>9800</v>
      </c>
      <c r="F121" s="1">
        <f t="shared" si="22"/>
        <v>0</v>
      </c>
      <c r="G121" s="1">
        <f t="shared" si="23"/>
        <v>49000</v>
      </c>
      <c r="H121" s="9"/>
    </row>
    <row r="122" spans="2:8" x14ac:dyDescent="0.25">
      <c r="B122" s="1">
        <v>8</v>
      </c>
      <c r="C122" s="1" t="s">
        <v>52</v>
      </c>
      <c r="D122" s="1">
        <v>9235</v>
      </c>
      <c r="E122" s="1">
        <v>13860</v>
      </c>
      <c r="F122" s="1">
        <f t="shared" si="22"/>
        <v>73880</v>
      </c>
      <c r="G122" s="1">
        <f t="shared" si="23"/>
        <v>110880</v>
      </c>
      <c r="H122" s="9"/>
    </row>
    <row r="123" spans="2:8" x14ac:dyDescent="0.25">
      <c r="B123" s="10"/>
      <c r="C123" s="10"/>
      <c r="D123" s="10"/>
      <c r="E123" s="11"/>
      <c r="F123" s="3">
        <f>SUM(F118:F122)</f>
        <v>375496</v>
      </c>
      <c r="G123" s="3">
        <f>SUM(G118:G122)</f>
        <v>558236</v>
      </c>
      <c r="H123" s="9"/>
    </row>
  </sheetData>
  <mergeCells count="33">
    <mergeCell ref="H46:H50"/>
    <mergeCell ref="B50:E50"/>
    <mergeCell ref="B11:G13"/>
    <mergeCell ref="H11:H22"/>
    <mergeCell ref="B24:H26"/>
    <mergeCell ref="H27:H32"/>
    <mergeCell ref="B1:G2"/>
    <mergeCell ref="H1:H9"/>
    <mergeCell ref="B34:H36"/>
    <mergeCell ref="H37:H39"/>
    <mergeCell ref="B42:H44"/>
    <mergeCell ref="B9:E9"/>
    <mergeCell ref="B66:H68"/>
    <mergeCell ref="H70:H71"/>
    <mergeCell ref="B71:E71"/>
    <mergeCell ref="B53:H55"/>
    <mergeCell ref="H57:H64"/>
    <mergeCell ref="B64:E64"/>
    <mergeCell ref="B74:H76"/>
    <mergeCell ref="H78:H83"/>
    <mergeCell ref="B83:E83"/>
    <mergeCell ref="B86:H88"/>
    <mergeCell ref="H90:H93"/>
    <mergeCell ref="B93:E93"/>
    <mergeCell ref="B114:H116"/>
    <mergeCell ref="H118:H123"/>
    <mergeCell ref="B123:E123"/>
    <mergeCell ref="B96:H98"/>
    <mergeCell ref="H100:H104"/>
    <mergeCell ref="B104:E104"/>
    <mergeCell ref="B106:H108"/>
    <mergeCell ref="H110:H111"/>
    <mergeCell ref="B111:E1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 ZAZACUARI</dc:creator>
  <cp:lastModifiedBy>COORD ZAZACUARI</cp:lastModifiedBy>
  <dcterms:created xsi:type="dcterms:W3CDTF">2024-04-15T19:03:23Z</dcterms:created>
  <dcterms:modified xsi:type="dcterms:W3CDTF">2024-06-26T16:39:55Z</dcterms:modified>
</cp:coreProperties>
</file>