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hadzimahovic/Desktop/DTU/6/Bachelor/MCLuminescence/data/raw/"/>
    </mc:Choice>
  </mc:AlternateContent>
  <xr:revisionPtr revIDLastSave="0" documentId="13_ncr:1_{FA19CF12-8307-9C4B-A6FD-6BC1C957BBA5}" xr6:coauthVersionLast="47" xr6:coauthVersionMax="47" xr10:uidLastSave="{00000000-0000-0000-0000-000000000000}"/>
  <bookViews>
    <workbookView xWindow="0" yWindow="500" windowWidth="28800" windowHeight="16820" activeTab="1" xr2:uid="{C8A70C76-2522-435E-9808-551DD02D62C5}"/>
  </bookViews>
  <sheets>
    <sheet name="CLBR IR50 old" sheetId="1" r:id="rId1"/>
    <sheet name="CLBR IR50" sheetId="6" r:id="rId2"/>
    <sheet name="D0 calc CLBR IR50" sheetId="5" r:id="rId3"/>
    <sheet name="CLBR IR100" sheetId="2" r:id="rId4"/>
    <sheet name="CLBR IR150" sheetId="3" r:id="rId5"/>
    <sheet name="CLBR IR225" sheetId="4" r:id="rId6"/>
  </sheets>
  <definedNames>
    <definedName name="solver_adj" localSheetId="2" hidden="1">'D0 calc CLBR IR50'!$D$2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opt" localSheetId="2" hidden="1">'D0 calc CLBR IR50'!$F$10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2" i="5"/>
  <c r="F2" i="5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5" i="1"/>
  <c r="F10" i="5" l="1"/>
</calcChain>
</file>

<file path=xl/sharedStrings.xml><?xml version="1.0" encoding="utf-8"?>
<sst xmlns="http://schemas.openxmlformats.org/spreadsheetml/2006/main" count="275" uniqueCount="17">
  <si>
    <t>Sample</t>
  </si>
  <si>
    <t>Natural T (°C)</t>
  </si>
  <si>
    <t>Natural Ḋ (Gy/ka)</t>
  </si>
  <si>
    <t>Lab calibration:</t>
  </si>
  <si>
    <t>T (°C)</t>
  </si>
  <si>
    <t>t (ks)</t>
  </si>
  <si>
    <t>Nat</t>
  </si>
  <si>
    <t>Ḋ (Gy/s)</t>
  </si>
  <si>
    <r>
      <t>L</t>
    </r>
    <r>
      <rPr>
        <b/>
        <i/>
        <vertAlign val="subscript"/>
        <sz val="12"/>
        <color rgb="FF000000"/>
        <rFont val="Times New Roman"/>
        <family val="1"/>
      </rPr>
      <t>x</t>
    </r>
    <r>
      <rPr>
        <b/>
        <i/>
        <sz val="12"/>
        <color rgb="FF000000"/>
        <rFont val="Times New Roman"/>
        <family val="1"/>
      </rPr>
      <t>/T</t>
    </r>
    <r>
      <rPr>
        <b/>
        <i/>
        <vertAlign val="subscript"/>
        <sz val="12"/>
        <color rgb="FF000000"/>
        <rFont val="Times New Roman"/>
        <family val="1"/>
      </rPr>
      <t>x</t>
    </r>
  </si>
  <si>
    <t>CLBR</t>
  </si>
  <si>
    <t>L0</t>
  </si>
  <si>
    <t>D</t>
  </si>
  <si>
    <t>L</t>
  </si>
  <si>
    <t>time</t>
  </si>
  <si>
    <t>D0</t>
  </si>
  <si>
    <t>L_pred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</si>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</sst>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0"/>
    <numFmt numFmtId="167" formatCode="0.000000000000000"/>
  </numFmts>
  <fonts count="7" x14ac:knownFonts="1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i/>
      <vertAlign val="subscript"/>
      <sz val="12"/>
      <color rgb="FF000000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2" fontId="3" fillId="2" borderId="0" xfId="0" applyNumberFormat="1" applyFont="1" applyFill="1" applyAlignment="1">
      <alignment horizontal="right"/>
    </xf>
    <xf numFmtId="0" fontId="1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right"/>
    </xf>
    <xf numFmtId="165" fontId="3" fillId="3" borderId="1" xfId="0" applyNumberFormat="1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165" fontId="3" fillId="3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65" fontId="3" fillId="3" borderId="2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right"/>
    </xf>
    <xf numFmtId="165" fontId="3" fillId="2" borderId="0" xfId="0" applyNumberFormat="1" applyFont="1" applyFill="1"/>
    <xf numFmtId="165" fontId="3" fillId="2" borderId="0" xfId="0" applyNumberFormat="1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4" fillId="5" borderId="0" xfId="0" applyFont="1" applyFill="1" applyAlignment="1">
      <alignment horizontal="right"/>
    </xf>
    <xf numFmtId="165" fontId="3" fillId="2" borderId="1" xfId="0" applyNumberFormat="1" applyFont="1" applyFill="1" applyBorder="1"/>
    <xf numFmtId="165" fontId="3" fillId="2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right"/>
    </xf>
    <xf numFmtId="165" fontId="3" fillId="2" borderId="2" xfId="0" applyNumberFormat="1" applyFont="1" applyFill="1" applyBorder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'CLBR IR50 old'!$R$5:$R$14</c:f>
              <c:numCache>
                <c:formatCode>0.000</c:formatCode>
                <c:ptCount val="10"/>
              </c:numCache>
            </c:numRef>
          </c:xVal>
          <c:yVal>
            <c:numRef>
              <c:f>'CLBR IR50 old'!$S$5:$S$14</c:f>
              <c:numCache>
                <c:formatCode>0.000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6-B74D-982A-D9AD1F86BB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'CLBR IR50 old'!$U$5:$U$16</c:f>
              <c:numCache>
                <c:formatCode>0.000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0.16</c:v>
                </c:pt>
                <c:pt idx="6">
                  <c:v>0.32</c:v>
                </c:pt>
                <c:pt idx="7">
                  <c:v>0.64</c:v>
                </c:pt>
                <c:pt idx="8">
                  <c:v>1.28</c:v>
                </c:pt>
                <c:pt idx="9">
                  <c:v>2.56</c:v>
                </c:pt>
                <c:pt idx="10">
                  <c:v>5.12</c:v>
                </c:pt>
                <c:pt idx="11">
                  <c:v>10.24</c:v>
                </c:pt>
              </c:numCache>
            </c:numRef>
          </c:xVal>
          <c:yVal>
            <c:numRef>
              <c:f>'CLBR IR50 old'!$V$5:$V$16</c:f>
              <c:numCache>
                <c:formatCode>0.000</c:formatCode>
                <c:ptCount val="12"/>
                <c:pt idx="0">
                  <c:v>6.3E-2</c:v>
                </c:pt>
                <c:pt idx="1">
                  <c:v>2.1000000000000001E-2</c:v>
                </c:pt>
                <c:pt idx="2">
                  <c:v>0.01</c:v>
                </c:pt>
                <c:pt idx="3">
                  <c:v>3.0000000000000001E-3</c:v>
                </c:pt>
                <c:pt idx="4">
                  <c:v>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16-B74D-982A-D9AD1F86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6192"/>
        <c:axId val="191652144"/>
      </c:scatterChart>
      <c:valAx>
        <c:axId val="1915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2144"/>
        <c:crosses val="autoZero"/>
        <c:crossBetween val="midCat"/>
      </c:valAx>
      <c:valAx>
        <c:axId val="1916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'CLBR IR50 old'!$X$5:$X$14</c:f>
              <c:numCache>
                <c:formatCode>0.000</c:formatCode>
                <c:ptCount val="10"/>
                <c:pt idx="0">
                  <c:v>0</c:v>
                </c:pt>
                <c:pt idx="1">
                  <c:v>0.54300000000000004</c:v>
                </c:pt>
                <c:pt idx="2">
                  <c:v>1.0860000000000001</c:v>
                </c:pt>
                <c:pt idx="3">
                  <c:v>2.7149999999999999</c:v>
                </c:pt>
                <c:pt idx="4">
                  <c:v>5.4290000000000003</c:v>
                </c:pt>
                <c:pt idx="5">
                  <c:v>10.858000000000001</c:v>
                </c:pt>
                <c:pt idx="6">
                  <c:v>16.286999999999999</c:v>
                </c:pt>
                <c:pt idx="7">
                  <c:v>0</c:v>
                </c:pt>
                <c:pt idx="8">
                  <c:v>1.0860000000000001</c:v>
                </c:pt>
                <c:pt idx="9">
                  <c:v>10.858000000000001</c:v>
                </c:pt>
              </c:numCache>
            </c:numRef>
          </c:xVal>
          <c:yVal>
            <c:numRef>
              <c:f>'CLBR IR50 old'!$Y$5:$Y$14</c:f>
              <c:numCache>
                <c:formatCode>0.000</c:formatCode>
                <c:ptCount val="10"/>
                <c:pt idx="0">
                  <c:v>1E-3</c:v>
                </c:pt>
                <c:pt idx="1">
                  <c:v>0.63100000000000001</c:v>
                </c:pt>
                <c:pt idx="2">
                  <c:v>0.91100000000000003</c:v>
                </c:pt>
                <c:pt idx="3">
                  <c:v>1.256</c:v>
                </c:pt>
                <c:pt idx="4">
                  <c:v>1.4359999999999999</c:v>
                </c:pt>
                <c:pt idx="5">
                  <c:v>1.5089999999999999</c:v>
                </c:pt>
                <c:pt idx="6">
                  <c:v>1.5109999999999999</c:v>
                </c:pt>
                <c:pt idx="7">
                  <c:v>3.0000000000000001E-3</c:v>
                </c:pt>
                <c:pt idx="8">
                  <c:v>0.90200000000000002</c:v>
                </c:pt>
                <c:pt idx="9">
                  <c:v>1.498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5-8649-89D8-6BD38B92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56016"/>
        <c:axId val="658113744"/>
      </c:scatterChart>
      <c:valAx>
        <c:axId val="6575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13744"/>
        <c:crosses val="autoZero"/>
        <c:crossBetween val="midCat"/>
      </c:valAx>
      <c:valAx>
        <c:axId val="6581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622300</xdr:colOff>
      <xdr:row>17</xdr:row>
      <xdr:rowOff>190500</xdr:rowOff>
    </xdr:from>
    <xdr:to>
      <xdr:col>22</xdr:col>
      <xdr:colOff>482600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9A167-B9B2-D6ED-3BE8-00F8FE4EB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666750</xdr:colOff>
      <xdr:row>17</xdr:row>
      <xdr:rowOff>196850</xdr:rowOff>
    </xdr:from>
    <xdr:to>
      <xdr:col>22</xdr:col>
      <xdr:colOff>527050</xdr:colOff>
      <xdr:row>30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92FE2-01AC-49AE-1CB0-0F25DF1D4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AC6B-DB52-4963-8294-C55F647FF6E2}">
  <dimension ref="A1:AC29"/>
  <sheetViews>
    <sheetView workbookViewId="0">
      <selection activeCell="O22" sqref="A1:O22"/>
    </sheetView>
  </sheetViews>
  <sheetFormatPr baseColWidth="10" defaultColWidth="8.83203125" defaultRowHeight="15" x14ac:dyDescent="0.2"/>
  <cols>
    <col min="4" max="4" width="14.5" bestFit="1" customWidth="1"/>
    <col min="26" max="26" width="18" customWidth="1"/>
    <col min="27" max="27" width="19.33203125" customWidth="1"/>
  </cols>
  <sheetData>
    <row r="1" spans="1:29" ht="16" x14ac:dyDescent="0.2">
      <c r="A1" s="1" t="s">
        <v>0</v>
      </c>
      <c r="B1" s="2"/>
      <c r="C1" s="3"/>
      <c r="D1" s="4" t="s">
        <v>9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29" ht="16" x14ac:dyDescent="0.2">
      <c r="A2" s="1" t="s">
        <v>1</v>
      </c>
      <c r="B2" s="2"/>
      <c r="C2" s="3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</row>
    <row r="3" spans="1:29" ht="16" x14ac:dyDescent="0.2">
      <c r="A3" s="1" t="s">
        <v>2</v>
      </c>
      <c r="B3" s="2"/>
      <c r="C3" s="3"/>
      <c r="D3" s="30">
        <v>4</v>
      </c>
      <c r="E3" s="6">
        <v>0.5</v>
      </c>
      <c r="F3" s="4"/>
      <c r="G3" s="4"/>
      <c r="H3" s="4"/>
      <c r="I3" s="4"/>
      <c r="J3" s="4"/>
      <c r="K3" s="4"/>
      <c r="L3" s="4"/>
      <c r="M3" s="4"/>
      <c r="N3" s="4"/>
      <c r="O3" s="4"/>
      <c r="AA3" t="s">
        <v>10</v>
      </c>
      <c r="AB3" s="32">
        <v>1.52</v>
      </c>
    </row>
    <row r="4" spans="1:29" ht="16" x14ac:dyDescent="0.2">
      <c r="A4" s="1" t="s">
        <v>3</v>
      </c>
      <c r="B4" s="2"/>
      <c r="C4" s="3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X4" t="s">
        <v>13</v>
      </c>
      <c r="Y4" t="s">
        <v>12</v>
      </c>
      <c r="Z4" t="s">
        <v>11</v>
      </c>
    </row>
    <row r="5" spans="1:29" ht="16" x14ac:dyDescent="0.2">
      <c r="A5" s="7" t="s">
        <v>4</v>
      </c>
      <c r="B5" s="8">
        <v>15</v>
      </c>
      <c r="C5" s="9" t="s">
        <v>5</v>
      </c>
      <c r="D5" s="10" t="s">
        <v>6</v>
      </c>
      <c r="E5" s="10">
        <v>0</v>
      </c>
      <c r="F5" s="10">
        <v>0.54300000000000004</v>
      </c>
      <c r="G5" s="10">
        <v>1.0860000000000001</v>
      </c>
      <c r="H5" s="10">
        <v>2.7149999999999999</v>
      </c>
      <c r="I5" s="10">
        <v>5.4290000000000003</v>
      </c>
      <c r="J5" s="10">
        <v>10.858000000000001</v>
      </c>
      <c r="K5" s="10">
        <v>16.286999999999999</v>
      </c>
      <c r="L5" s="10">
        <v>0</v>
      </c>
      <c r="M5" s="10">
        <v>1.0860000000000001</v>
      </c>
      <c r="N5" s="10">
        <v>10.858000000000001</v>
      </c>
      <c r="O5" s="10"/>
      <c r="R5" s="10"/>
      <c r="S5" s="14"/>
      <c r="U5" s="24">
        <v>0</v>
      </c>
      <c r="V5" s="19">
        <v>6.3E-2</v>
      </c>
      <c r="X5" s="10">
        <v>0</v>
      </c>
      <c r="Y5" s="14">
        <v>1E-3</v>
      </c>
      <c r="Z5">
        <f>X5*0.092*1000</f>
        <v>0</v>
      </c>
    </row>
    <row r="6" spans="1:29" ht="18" x14ac:dyDescent="0.25">
      <c r="A6" s="11" t="s">
        <v>7</v>
      </c>
      <c r="B6" s="12">
        <v>9.2399999999999996E-2</v>
      </c>
      <c r="C6" s="13" t="s">
        <v>8</v>
      </c>
      <c r="D6" s="14">
        <v>8.9999999999999993E-3</v>
      </c>
      <c r="E6" s="14">
        <v>1E-3</v>
      </c>
      <c r="F6" s="14">
        <v>0.63100000000000001</v>
      </c>
      <c r="G6" s="14">
        <v>0.91100000000000003</v>
      </c>
      <c r="H6" s="14">
        <v>1.256</v>
      </c>
      <c r="I6" s="14">
        <v>1.4359999999999999</v>
      </c>
      <c r="J6" s="14">
        <v>1.5089999999999999</v>
      </c>
      <c r="K6" s="14">
        <v>1.5109999999999999</v>
      </c>
      <c r="L6" s="14">
        <v>3.0000000000000001E-3</v>
      </c>
      <c r="M6" s="14">
        <v>0.90200000000000002</v>
      </c>
      <c r="N6" s="14">
        <v>1.498</v>
      </c>
      <c r="O6" s="14"/>
      <c r="R6" s="10"/>
      <c r="S6" s="14"/>
      <c r="U6" s="25">
        <v>0.01</v>
      </c>
      <c r="V6" s="19">
        <v>2.1000000000000001E-2</v>
      </c>
      <c r="X6" s="10">
        <v>0.54300000000000004</v>
      </c>
      <c r="Y6" s="14">
        <v>0.63100000000000001</v>
      </c>
      <c r="Z6">
        <f t="shared" ref="Z6:Z14" si="0">X6*0.092*1000</f>
        <v>49.956000000000003</v>
      </c>
      <c r="AA6">
        <f>-Z6/LN(1-Y6/$AB$3)</f>
        <v>93.137481661154723</v>
      </c>
      <c r="AC6">
        <v>112.186335</v>
      </c>
    </row>
    <row r="7" spans="1:29" ht="16" x14ac:dyDescent="0.2">
      <c r="A7" s="16" t="s">
        <v>4</v>
      </c>
      <c r="B7" s="17">
        <v>170</v>
      </c>
      <c r="C7" s="18" t="s">
        <v>5</v>
      </c>
      <c r="D7" s="19">
        <v>0</v>
      </c>
      <c r="E7" s="20">
        <v>0.01</v>
      </c>
      <c r="F7" s="20">
        <v>0.02</v>
      </c>
      <c r="G7" s="20">
        <v>0.04</v>
      </c>
      <c r="H7" s="20">
        <v>0.08</v>
      </c>
      <c r="I7" s="20">
        <v>0.16</v>
      </c>
      <c r="J7" s="20">
        <v>0.32</v>
      </c>
      <c r="K7" s="20">
        <v>0.64</v>
      </c>
      <c r="L7" s="20">
        <v>1.28</v>
      </c>
      <c r="M7" s="20">
        <v>2.56</v>
      </c>
      <c r="N7" s="20">
        <v>5.12</v>
      </c>
      <c r="O7" s="20">
        <v>10.24</v>
      </c>
      <c r="R7" s="10"/>
      <c r="S7" s="14"/>
      <c r="U7" s="25">
        <v>0.02</v>
      </c>
      <c r="V7" s="19">
        <v>0.01</v>
      </c>
      <c r="X7" s="10">
        <v>1.0860000000000001</v>
      </c>
      <c r="Y7" s="14">
        <v>0.91100000000000003</v>
      </c>
      <c r="Z7">
        <f t="shared" si="0"/>
        <v>99.912000000000006</v>
      </c>
      <c r="AA7">
        <f>-Z7/LN(1-Y7/$AB$3)</f>
        <v>109.23554353784016</v>
      </c>
    </row>
    <row r="8" spans="1:29" ht="18" x14ac:dyDescent="0.25">
      <c r="A8" s="21" t="s">
        <v>7</v>
      </c>
      <c r="B8" s="22">
        <v>0</v>
      </c>
      <c r="C8" s="23" t="s">
        <v>8</v>
      </c>
      <c r="D8" s="20">
        <v>1.4490000000000001</v>
      </c>
      <c r="E8" s="20">
        <v>1.4430000000000001</v>
      </c>
      <c r="F8" s="20">
        <v>1.4410000000000001</v>
      </c>
      <c r="G8" s="20">
        <v>1.4419999999999999</v>
      </c>
      <c r="H8" s="20">
        <v>1.4390000000000001</v>
      </c>
      <c r="I8" s="20">
        <v>1.4359999999999999</v>
      </c>
      <c r="J8" s="20">
        <v>1.4330000000000001</v>
      </c>
      <c r="K8" s="20">
        <v>1.427</v>
      </c>
      <c r="L8" s="20">
        <v>1.4139999999999999</v>
      </c>
      <c r="M8" s="20">
        <v>1.39</v>
      </c>
      <c r="N8" s="20">
        <v>1.349</v>
      </c>
      <c r="O8" s="19">
        <v>1.288</v>
      </c>
      <c r="R8" s="10"/>
      <c r="S8" s="14"/>
      <c r="U8" s="25">
        <v>0.04</v>
      </c>
      <c r="V8" s="19">
        <v>3.0000000000000001E-3</v>
      </c>
      <c r="X8" s="10">
        <v>2.7149999999999999</v>
      </c>
      <c r="Y8" s="14">
        <v>1.256</v>
      </c>
      <c r="Z8">
        <f t="shared" si="0"/>
        <v>249.77999999999997</v>
      </c>
      <c r="AA8">
        <f t="shared" ref="AA8:AA14" si="1">-Z8/LN(1-Y8/$AB$3)</f>
        <v>142.6893139676659</v>
      </c>
    </row>
    <row r="9" spans="1:29" ht="16" x14ac:dyDescent="0.2">
      <c r="A9" s="16" t="s">
        <v>4</v>
      </c>
      <c r="B9" s="17">
        <v>190</v>
      </c>
      <c r="C9" s="18" t="s">
        <v>5</v>
      </c>
      <c r="D9" s="24">
        <v>0</v>
      </c>
      <c r="E9" s="25">
        <v>0.01</v>
      </c>
      <c r="F9" s="25">
        <v>0.02</v>
      </c>
      <c r="G9" s="25">
        <v>0.04</v>
      </c>
      <c r="H9" s="25">
        <v>0.08</v>
      </c>
      <c r="I9" s="25">
        <v>0.16</v>
      </c>
      <c r="J9" s="25">
        <v>0.32</v>
      </c>
      <c r="K9" s="25">
        <v>0.64</v>
      </c>
      <c r="L9" s="25">
        <v>1.28</v>
      </c>
      <c r="M9" s="25">
        <v>2.56</v>
      </c>
      <c r="N9" s="25">
        <v>5.12</v>
      </c>
      <c r="O9" s="25">
        <v>10.24</v>
      </c>
      <c r="R9" s="10"/>
      <c r="S9" s="14"/>
      <c r="U9" s="25">
        <v>0.08</v>
      </c>
      <c r="V9" s="19">
        <v>1E-3</v>
      </c>
      <c r="X9" s="10">
        <v>5.4290000000000003</v>
      </c>
      <c r="Y9" s="14">
        <v>1.4359999999999999</v>
      </c>
      <c r="Z9">
        <f t="shared" si="0"/>
        <v>499.46800000000002</v>
      </c>
      <c r="AA9">
        <f t="shared" si="1"/>
        <v>172.48914903395018</v>
      </c>
    </row>
    <row r="10" spans="1:29" ht="18" x14ac:dyDescent="0.25">
      <c r="A10" s="21" t="s">
        <v>7</v>
      </c>
      <c r="B10" s="22">
        <v>0</v>
      </c>
      <c r="C10" s="23" t="s">
        <v>8</v>
      </c>
      <c r="D10" s="19">
        <v>1.44</v>
      </c>
      <c r="E10" s="19">
        <v>1.4370000000000001</v>
      </c>
      <c r="F10" s="19">
        <v>1.4350000000000001</v>
      </c>
      <c r="G10" s="19">
        <v>1.4350000000000001</v>
      </c>
      <c r="H10" s="19">
        <v>1.429</v>
      </c>
      <c r="I10" s="19">
        <v>1.421</v>
      </c>
      <c r="J10" s="19">
        <v>1.403</v>
      </c>
      <c r="K10" s="19">
        <v>1.3779999999999999</v>
      </c>
      <c r="L10" s="19">
        <v>1.3260000000000001</v>
      </c>
      <c r="M10" s="19">
        <v>1.244</v>
      </c>
      <c r="N10" s="19">
        <v>1.123</v>
      </c>
      <c r="O10" s="19">
        <v>0.97199999999999998</v>
      </c>
      <c r="R10" s="10"/>
      <c r="S10" s="14"/>
      <c r="U10" s="25">
        <v>0.16</v>
      </c>
      <c r="V10" s="19">
        <v>0</v>
      </c>
      <c r="X10" s="10">
        <v>10.858000000000001</v>
      </c>
      <c r="Y10" s="14">
        <v>1.5089999999999999</v>
      </c>
      <c r="Z10">
        <f t="shared" si="0"/>
        <v>998.93600000000004</v>
      </c>
      <c r="AA10">
        <f t="shared" si="1"/>
        <v>202.68271139026007</v>
      </c>
    </row>
    <row r="11" spans="1:29" ht="16" x14ac:dyDescent="0.2">
      <c r="A11" s="16" t="s">
        <v>4</v>
      </c>
      <c r="B11" s="17">
        <v>210</v>
      </c>
      <c r="C11" s="18" t="s">
        <v>5</v>
      </c>
      <c r="D11" s="24">
        <v>0</v>
      </c>
      <c r="E11" s="25">
        <v>0.01</v>
      </c>
      <c r="F11" s="25">
        <v>0.02</v>
      </c>
      <c r="G11" s="25">
        <v>0.04</v>
      </c>
      <c r="H11" s="25">
        <v>0.08</v>
      </c>
      <c r="I11" s="25">
        <v>0.16</v>
      </c>
      <c r="J11" s="25">
        <v>0.32</v>
      </c>
      <c r="K11" s="25">
        <v>0.64</v>
      </c>
      <c r="L11" s="25">
        <v>1.28</v>
      </c>
      <c r="M11" s="25">
        <v>2.56</v>
      </c>
      <c r="N11" s="25">
        <v>5.12</v>
      </c>
      <c r="O11" s="25">
        <v>10.24</v>
      </c>
      <c r="R11" s="10"/>
      <c r="S11" s="14"/>
      <c r="U11" s="25">
        <v>0.32</v>
      </c>
      <c r="V11" s="19">
        <v>0</v>
      </c>
      <c r="X11" s="10">
        <v>16.286999999999999</v>
      </c>
      <c r="Y11" s="14">
        <v>1.5109999999999999</v>
      </c>
      <c r="Z11">
        <f t="shared" si="0"/>
        <v>1498.4039999999998</v>
      </c>
      <c r="AA11">
        <f t="shared" si="1"/>
        <v>292.12976916781054</v>
      </c>
    </row>
    <row r="12" spans="1:29" ht="18" x14ac:dyDescent="0.25">
      <c r="A12" s="21" t="s">
        <v>7</v>
      </c>
      <c r="B12" s="22">
        <v>0</v>
      </c>
      <c r="C12" s="23" t="s">
        <v>8</v>
      </c>
      <c r="D12" s="19">
        <v>1.44</v>
      </c>
      <c r="E12" s="19">
        <v>1.4259999999999999</v>
      </c>
      <c r="F12" s="19">
        <v>1.423</v>
      </c>
      <c r="G12" s="19">
        <v>1.41</v>
      </c>
      <c r="H12" s="19">
        <v>1.399</v>
      </c>
      <c r="I12" s="19">
        <v>1.3640000000000001</v>
      </c>
      <c r="J12" s="19">
        <v>1.3080000000000001</v>
      </c>
      <c r="K12" s="19">
        <v>1.2170000000000001</v>
      </c>
      <c r="L12" s="19">
        <v>1.083</v>
      </c>
      <c r="M12" s="19">
        <v>0.90800000000000003</v>
      </c>
      <c r="N12" s="19">
        <v>0.70099999999999996</v>
      </c>
      <c r="O12" s="19">
        <v>0.503</v>
      </c>
      <c r="R12" s="10"/>
      <c r="S12" s="14"/>
      <c r="U12" s="25">
        <v>0.64</v>
      </c>
      <c r="V12" s="19">
        <v>0</v>
      </c>
      <c r="X12" s="10">
        <v>0</v>
      </c>
      <c r="Y12" s="14">
        <v>3.0000000000000001E-3</v>
      </c>
      <c r="Z12">
        <f t="shared" si="0"/>
        <v>0</v>
      </c>
      <c r="AA12">
        <f t="shared" si="1"/>
        <v>0</v>
      </c>
    </row>
    <row r="13" spans="1:29" ht="16" x14ac:dyDescent="0.2">
      <c r="A13" s="16" t="s">
        <v>4</v>
      </c>
      <c r="B13" s="17">
        <v>230</v>
      </c>
      <c r="C13" s="18" t="s">
        <v>5</v>
      </c>
      <c r="D13" s="24">
        <v>0</v>
      </c>
      <c r="E13" s="25">
        <v>0.01</v>
      </c>
      <c r="F13" s="25">
        <v>0.02</v>
      </c>
      <c r="G13" s="25">
        <v>0.04</v>
      </c>
      <c r="H13" s="25">
        <v>0.08</v>
      </c>
      <c r="I13" s="25">
        <v>0.16</v>
      </c>
      <c r="J13" s="25">
        <v>0.32</v>
      </c>
      <c r="K13" s="25">
        <v>0.64</v>
      </c>
      <c r="L13" s="25">
        <v>1.28</v>
      </c>
      <c r="M13" s="25">
        <v>2.56</v>
      </c>
      <c r="N13" s="25">
        <v>5.12</v>
      </c>
      <c r="O13" s="25">
        <v>10.24</v>
      </c>
      <c r="R13" s="10"/>
      <c r="S13" s="14"/>
      <c r="U13" s="25">
        <v>1.28</v>
      </c>
      <c r="V13" s="19">
        <v>0</v>
      </c>
      <c r="X13" s="10">
        <v>1.0860000000000001</v>
      </c>
      <c r="Y13" s="14">
        <v>0.90200000000000002</v>
      </c>
      <c r="Z13">
        <f t="shared" si="0"/>
        <v>99.912000000000006</v>
      </c>
      <c r="AA13">
        <f t="shared" si="1"/>
        <v>111.01615112275333</v>
      </c>
    </row>
    <row r="14" spans="1:29" ht="18" x14ac:dyDescent="0.25">
      <c r="A14" s="21" t="s">
        <v>7</v>
      </c>
      <c r="B14" s="22">
        <v>0</v>
      </c>
      <c r="C14" s="23" t="s">
        <v>8</v>
      </c>
      <c r="D14" s="19">
        <v>1.429</v>
      </c>
      <c r="E14" s="19">
        <v>1.4</v>
      </c>
      <c r="F14" s="19">
        <v>1.383</v>
      </c>
      <c r="G14" s="19">
        <v>1.351</v>
      </c>
      <c r="H14" s="19">
        <v>1.2909999999999999</v>
      </c>
      <c r="I14" s="19">
        <v>1.1950000000000001</v>
      </c>
      <c r="J14" s="19">
        <v>1.056</v>
      </c>
      <c r="K14" s="19">
        <v>0.871</v>
      </c>
      <c r="L14" s="19">
        <v>0.65900000000000003</v>
      </c>
      <c r="M14" s="19">
        <v>0.45900000000000002</v>
      </c>
      <c r="N14" s="19">
        <v>0.27200000000000002</v>
      </c>
      <c r="O14" s="19">
        <v>0.14499999999999999</v>
      </c>
      <c r="R14" s="10"/>
      <c r="S14" s="14"/>
      <c r="U14" s="25">
        <v>2.56</v>
      </c>
      <c r="V14" s="20">
        <v>0</v>
      </c>
      <c r="X14" s="10">
        <v>10.858000000000001</v>
      </c>
      <c r="Y14" s="14">
        <v>1.498</v>
      </c>
      <c r="Z14">
        <f t="shared" si="0"/>
        <v>998.93600000000004</v>
      </c>
      <c r="AA14">
        <f t="shared" si="1"/>
        <v>235.85270282327997</v>
      </c>
    </row>
    <row r="15" spans="1:29" ht="16" x14ac:dyDescent="0.2">
      <c r="A15" s="16" t="s">
        <v>4</v>
      </c>
      <c r="B15" s="17">
        <v>250</v>
      </c>
      <c r="C15" s="18" t="s">
        <v>5</v>
      </c>
      <c r="D15" s="24">
        <v>0</v>
      </c>
      <c r="E15" s="25">
        <v>0.01</v>
      </c>
      <c r="F15" s="25">
        <v>0.02</v>
      </c>
      <c r="G15" s="25">
        <v>0.04</v>
      </c>
      <c r="H15" s="25">
        <v>0.08</v>
      </c>
      <c r="I15" s="25">
        <v>0.16</v>
      </c>
      <c r="J15" s="25">
        <v>0.32</v>
      </c>
      <c r="K15" s="25">
        <v>0.64</v>
      </c>
      <c r="L15" s="25">
        <v>1.28</v>
      </c>
      <c r="M15" s="25">
        <v>2.56</v>
      </c>
      <c r="N15" s="25">
        <v>5.12</v>
      </c>
      <c r="O15" s="25">
        <v>10.24</v>
      </c>
      <c r="U15" s="25">
        <v>5.12</v>
      </c>
      <c r="V15" s="20">
        <v>0</v>
      </c>
    </row>
    <row r="16" spans="1:29" ht="18" x14ac:dyDescent="0.25">
      <c r="A16" s="21" t="s">
        <v>7</v>
      </c>
      <c r="B16" s="22">
        <v>0</v>
      </c>
      <c r="C16" s="23" t="s">
        <v>8</v>
      </c>
      <c r="D16" s="19">
        <v>1.385</v>
      </c>
      <c r="E16" s="19">
        <v>1.3180000000000001</v>
      </c>
      <c r="F16" s="19">
        <v>1.264</v>
      </c>
      <c r="G16" s="19">
        <v>1.177</v>
      </c>
      <c r="H16" s="19">
        <v>1.0449999999999999</v>
      </c>
      <c r="I16" s="19">
        <v>0.86599999999999999</v>
      </c>
      <c r="J16" s="19">
        <v>0.65300000000000002</v>
      </c>
      <c r="K16" s="19">
        <v>0.441</v>
      </c>
      <c r="L16" s="19">
        <v>0.26</v>
      </c>
      <c r="M16" s="19">
        <v>0.13</v>
      </c>
      <c r="N16" s="19">
        <v>5.3999999999999999E-2</v>
      </c>
      <c r="O16" s="19">
        <v>1.9E-2</v>
      </c>
      <c r="U16" s="25">
        <v>10.24</v>
      </c>
      <c r="V16" s="20">
        <v>0</v>
      </c>
    </row>
    <row r="17" spans="1:26" ht="16" x14ac:dyDescent="0.2">
      <c r="A17" s="16" t="s">
        <v>4</v>
      </c>
      <c r="B17" s="17">
        <v>300</v>
      </c>
      <c r="C17" s="18" t="s">
        <v>5</v>
      </c>
      <c r="D17" s="24">
        <v>0</v>
      </c>
      <c r="E17" s="25">
        <v>0.01</v>
      </c>
      <c r="F17" s="25">
        <v>0.02</v>
      </c>
      <c r="G17" s="25">
        <v>0.04</v>
      </c>
      <c r="H17" s="25">
        <v>0.08</v>
      </c>
      <c r="I17" s="25">
        <v>0.16</v>
      </c>
      <c r="J17" s="25">
        <v>0.32</v>
      </c>
      <c r="K17" s="25">
        <v>0.64</v>
      </c>
      <c r="L17" s="25">
        <v>1.28</v>
      </c>
      <c r="M17" s="25">
        <v>2.56</v>
      </c>
      <c r="N17" s="25">
        <v>5.12</v>
      </c>
      <c r="O17" s="25">
        <v>10.24</v>
      </c>
    </row>
    <row r="18" spans="1:26" ht="18" x14ac:dyDescent="0.25">
      <c r="A18" s="21" t="s">
        <v>7</v>
      </c>
      <c r="B18" s="22">
        <v>0</v>
      </c>
      <c r="C18" s="23" t="s">
        <v>8</v>
      </c>
      <c r="D18" s="19">
        <v>0.80800000000000005</v>
      </c>
      <c r="E18" s="19">
        <v>0.55600000000000005</v>
      </c>
      <c r="F18" s="19">
        <v>0.435</v>
      </c>
      <c r="G18" s="19">
        <v>0.28799999999999998</v>
      </c>
      <c r="H18" s="19">
        <v>0.159</v>
      </c>
      <c r="I18" s="19">
        <v>6.9000000000000006E-2</v>
      </c>
      <c r="J18" s="19">
        <v>2.4E-2</v>
      </c>
      <c r="K18" s="19">
        <v>6.0000000000000001E-3</v>
      </c>
      <c r="L18" s="19">
        <v>1E-3</v>
      </c>
      <c r="M18" s="19">
        <v>0</v>
      </c>
      <c r="N18" s="19">
        <v>0</v>
      </c>
      <c r="O18" s="19">
        <v>0</v>
      </c>
    </row>
    <row r="19" spans="1:26" ht="16" x14ac:dyDescent="0.2">
      <c r="A19" s="16" t="s">
        <v>4</v>
      </c>
      <c r="B19" s="17">
        <v>350</v>
      </c>
      <c r="C19" s="18" t="s">
        <v>5</v>
      </c>
      <c r="D19" s="24">
        <v>0</v>
      </c>
      <c r="E19" s="25">
        <v>0.01</v>
      </c>
      <c r="F19" s="25">
        <v>0.02</v>
      </c>
      <c r="G19" s="25">
        <v>0.04</v>
      </c>
      <c r="H19" s="25">
        <v>0.08</v>
      </c>
      <c r="I19" s="25">
        <v>0.16</v>
      </c>
      <c r="J19" s="25">
        <v>0.32</v>
      </c>
      <c r="K19" s="25">
        <v>0.64</v>
      </c>
      <c r="L19" s="25">
        <v>1.28</v>
      </c>
      <c r="M19" s="25">
        <v>2.56</v>
      </c>
      <c r="N19" s="25">
        <v>5.12</v>
      </c>
      <c r="O19" s="25">
        <v>10.24</v>
      </c>
      <c r="Y19" t="s">
        <v>11</v>
      </c>
      <c r="Z19" t="s">
        <v>12</v>
      </c>
    </row>
    <row r="20" spans="1:26" ht="18" x14ac:dyDescent="0.25">
      <c r="A20" s="21" t="s">
        <v>7</v>
      </c>
      <c r="B20" s="22">
        <v>0</v>
      </c>
      <c r="C20" s="23" t="s">
        <v>8</v>
      </c>
      <c r="D20" s="19">
        <v>6.3E-2</v>
      </c>
      <c r="E20" s="19">
        <v>2.1000000000000001E-2</v>
      </c>
      <c r="F20" s="19">
        <v>0.01</v>
      </c>
      <c r="G20" s="19">
        <v>3.0000000000000001E-3</v>
      </c>
      <c r="H20" s="19">
        <v>1E-3</v>
      </c>
      <c r="I20" s="19">
        <v>0</v>
      </c>
      <c r="J20" s="19">
        <v>0</v>
      </c>
      <c r="K20" s="19">
        <v>0</v>
      </c>
      <c r="L20" s="19">
        <v>0</v>
      </c>
      <c r="M20" s="20">
        <v>0</v>
      </c>
      <c r="N20" s="20">
        <v>0</v>
      </c>
      <c r="O20" s="20">
        <v>0</v>
      </c>
      <c r="Y20">
        <v>0</v>
      </c>
      <c r="Z20" s="14">
        <v>1E-3</v>
      </c>
    </row>
    <row r="21" spans="1:26" ht="16" x14ac:dyDescent="0.2">
      <c r="A21" s="7" t="s">
        <v>4</v>
      </c>
      <c r="B21" s="8">
        <v>15</v>
      </c>
      <c r="C21" s="9" t="s">
        <v>5</v>
      </c>
      <c r="D21" s="10">
        <v>2.52</v>
      </c>
      <c r="E21" s="10">
        <v>2.5163999999999995</v>
      </c>
      <c r="F21" s="10">
        <v>41.353199999999994</v>
      </c>
      <c r="G21" s="10">
        <v>50.356799999999993</v>
      </c>
      <c r="H21" s="10">
        <v>140.3424</v>
      </c>
      <c r="I21" s="10">
        <v>1040.0436000000002</v>
      </c>
      <c r="J21" s="10">
        <v>2.5163999999999995</v>
      </c>
      <c r="K21" s="26">
        <v>41.356799999999993</v>
      </c>
      <c r="L21" s="10">
        <v>50.360399999999998</v>
      </c>
      <c r="M21" s="10"/>
      <c r="N21" s="10"/>
      <c r="O21" s="10"/>
      <c r="Y21">
        <v>49.956000000000003</v>
      </c>
      <c r="Z21" s="14">
        <v>0.63100000000000001</v>
      </c>
    </row>
    <row r="22" spans="1:26" ht="18" x14ac:dyDescent="0.25">
      <c r="A22" s="11" t="s">
        <v>7</v>
      </c>
      <c r="B22" s="27">
        <v>0</v>
      </c>
      <c r="C22" s="13" t="s">
        <v>8</v>
      </c>
      <c r="D22" s="14">
        <v>1.4059999999999999</v>
      </c>
      <c r="E22" s="14">
        <v>1.413</v>
      </c>
      <c r="F22" s="14">
        <v>1.3959999999999999</v>
      </c>
      <c r="G22" s="14">
        <v>1.3939999999999999</v>
      </c>
      <c r="H22" s="14">
        <v>1.395</v>
      </c>
      <c r="I22" s="14">
        <v>1.379</v>
      </c>
      <c r="J22" s="14">
        <v>1.41</v>
      </c>
      <c r="K22" s="14">
        <v>1.3959999999999999</v>
      </c>
      <c r="L22" s="14">
        <v>1.39</v>
      </c>
      <c r="M22" s="14"/>
      <c r="N22" s="14"/>
      <c r="O22" s="14"/>
      <c r="Y22">
        <v>99.912000000000006</v>
      </c>
      <c r="Z22" s="14">
        <v>0.91100000000000003</v>
      </c>
    </row>
    <row r="23" spans="1:26" ht="16" x14ac:dyDescent="0.2">
      <c r="Y23">
        <v>249.77999999999997</v>
      </c>
      <c r="Z23" s="14">
        <v>1.256</v>
      </c>
    </row>
    <row r="24" spans="1:26" ht="16" x14ac:dyDescent="0.2">
      <c r="Y24">
        <v>499.46800000000002</v>
      </c>
      <c r="Z24" s="14">
        <v>1.4359999999999999</v>
      </c>
    </row>
    <row r="25" spans="1:26" ht="16" x14ac:dyDescent="0.2">
      <c r="Y25">
        <v>998.93600000000004</v>
      </c>
      <c r="Z25" s="14">
        <v>1.5089999999999999</v>
      </c>
    </row>
    <row r="26" spans="1:26" ht="16" x14ac:dyDescent="0.2">
      <c r="Y26">
        <v>1498.4039999999998</v>
      </c>
      <c r="Z26" s="14">
        <v>1.5109999999999999</v>
      </c>
    </row>
    <row r="27" spans="1:26" ht="16" x14ac:dyDescent="0.2">
      <c r="Y27">
        <v>0</v>
      </c>
      <c r="Z27" s="14">
        <v>3.0000000000000001E-3</v>
      </c>
    </row>
    <row r="28" spans="1:26" ht="16" x14ac:dyDescent="0.2">
      <c r="Y28">
        <v>99.912000000000006</v>
      </c>
      <c r="Z28" s="14">
        <v>0.90200000000000002</v>
      </c>
    </row>
    <row r="29" spans="1:26" ht="16" x14ac:dyDescent="0.2">
      <c r="Y29">
        <v>998.93600000000004</v>
      </c>
      <c r="Z29" s="14">
        <v>1.498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9497-53C4-D446-B90F-4AB5E3675A1E}">
  <dimension ref="A1:O22"/>
  <sheetViews>
    <sheetView tabSelected="1" zoomScale="108" workbookViewId="0">
      <selection activeCell="D6" sqref="D6"/>
    </sheetView>
  </sheetViews>
  <sheetFormatPr baseColWidth="10" defaultRowHeight="15" x14ac:dyDescent="0.2"/>
  <sheetData>
    <row r="1" spans="1:15" ht="16" x14ac:dyDescent="0.2">
      <c r="A1" s="1" t="s">
        <v>0</v>
      </c>
      <c r="B1" s="2"/>
      <c r="C1" s="3"/>
      <c r="D1" s="4" t="s">
        <v>9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6" x14ac:dyDescent="0.2">
      <c r="A2" s="1" t="s">
        <v>1</v>
      </c>
      <c r="B2" s="2"/>
      <c r="C2" s="3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6" x14ac:dyDescent="0.2">
      <c r="A3" s="1" t="s">
        <v>2</v>
      </c>
      <c r="B3" s="2"/>
      <c r="C3" s="3"/>
      <c r="D3" s="30">
        <v>4</v>
      </c>
      <c r="E3" s="6">
        <v>0.5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6" x14ac:dyDescent="0.2">
      <c r="A4" s="1" t="s">
        <v>3</v>
      </c>
      <c r="B4" s="2"/>
      <c r="C4" s="3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6" x14ac:dyDescent="0.2">
      <c r="A5" s="7" t="s">
        <v>4</v>
      </c>
      <c r="B5" s="8">
        <v>15</v>
      </c>
      <c r="C5" s="9" t="s">
        <v>5</v>
      </c>
      <c r="D5" s="10"/>
      <c r="E5" s="10">
        <v>0</v>
      </c>
      <c r="F5" s="10">
        <v>0.54300000000000004</v>
      </c>
      <c r="G5" s="10">
        <v>1.0860000000000001</v>
      </c>
      <c r="H5" s="10">
        <v>2.7149999999999999</v>
      </c>
      <c r="I5" s="10">
        <v>5.4290000000000003</v>
      </c>
      <c r="J5" s="10">
        <v>10.858000000000001</v>
      </c>
      <c r="K5" s="10">
        <v>16.286999999999999</v>
      </c>
      <c r="L5" s="10">
        <v>0</v>
      </c>
      <c r="M5" s="10">
        <v>1.0860000000000001</v>
      </c>
      <c r="N5" s="10">
        <v>10.858000000000001</v>
      </c>
      <c r="O5" s="10"/>
    </row>
    <row r="6" spans="1:15" ht="18" x14ac:dyDescent="0.25">
      <c r="A6" s="11" t="s">
        <v>7</v>
      </c>
      <c r="B6" s="12">
        <v>9.2399999999999996E-2</v>
      </c>
      <c r="C6" s="13" t="s">
        <v>8</v>
      </c>
      <c r="D6" s="14">
        <v>8.9999999999999993E-3</v>
      </c>
      <c r="E6" s="14">
        <v>1E-3</v>
      </c>
      <c r="F6" s="14">
        <v>0.63100000000000001</v>
      </c>
      <c r="G6" s="14">
        <v>0.91100000000000003</v>
      </c>
      <c r="H6" s="14">
        <v>1.256</v>
      </c>
      <c r="I6" s="14">
        <v>1.4359999999999999</v>
      </c>
      <c r="J6" s="14">
        <v>1.5089999999999999</v>
      </c>
      <c r="K6" s="14">
        <v>1.5109999999999999</v>
      </c>
      <c r="L6" s="14">
        <v>3.0000000000000001E-3</v>
      </c>
      <c r="M6" s="14">
        <v>0.90200000000000002</v>
      </c>
      <c r="N6" s="14">
        <v>1.498</v>
      </c>
      <c r="O6" s="14"/>
    </row>
    <row r="7" spans="1:15" ht="16" x14ac:dyDescent="0.2">
      <c r="A7" s="16" t="s">
        <v>4</v>
      </c>
      <c r="B7" s="17">
        <v>170</v>
      </c>
      <c r="C7" s="18" t="s">
        <v>5</v>
      </c>
      <c r="D7" s="19">
        <v>0</v>
      </c>
      <c r="E7" s="20">
        <v>0.01</v>
      </c>
      <c r="F7" s="20">
        <v>0.02</v>
      </c>
      <c r="G7" s="20">
        <v>0.04</v>
      </c>
      <c r="H7" s="20">
        <v>0.08</v>
      </c>
      <c r="I7" s="20">
        <v>0.16</v>
      </c>
      <c r="J7" s="20">
        <v>0.32</v>
      </c>
      <c r="K7" s="20">
        <v>0.64</v>
      </c>
      <c r="L7" s="20">
        <v>1.28</v>
      </c>
      <c r="M7" s="20">
        <v>2.56</v>
      </c>
      <c r="N7" s="20">
        <v>5.12</v>
      </c>
      <c r="O7" s="20">
        <v>10.24</v>
      </c>
    </row>
    <row r="8" spans="1:15" ht="18" x14ac:dyDescent="0.25">
      <c r="A8" s="21" t="s">
        <v>7</v>
      </c>
      <c r="B8" s="22">
        <v>0</v>
      </c>
      <c r="C8" s="23" t="s">
        <v>8</v>
      </c>
      <c r="D8" s="20">
        <v>1.4490000000000001</v>
      </c>
      <c r="E8" s="20">
        <v>1.4430000000000001</v>
      </c>
      <c r="F8" s="20">
        <v>1.4410000000000001</v>
      </c>
      <c r="G8" s="20">
        <v>1.4419999999999999</v>
      </c>
      <c r="H8" s="20">
        <v>1.4390000000000001</v>
      </c>
      <c r="I8" s="20">
        <v>1.4359999999999999</v>
      </c>
      <c r="J8" s="20">
        <v>1.4330000000000001</v>
      </c>
      <c r="K8" s="20">
        <v>1.427</v>
      </c>
      <c r="L8" s="20">
        <v>1.4139999999999999</v>
      </c>
      <c r="M8" s="20">
        <v>1.39</v>
      </c>
      <c r="N8" s="20">
        <v>1.349</v>
      </c>
      <c r="O8" s="19">
        <v>1.288</v>
      </c>
    </row>
    <row r="9" spans="1:15" ht="16" x14ac:dyDescent="0.2">
      <c r="A9" s="16" t="s">
        <v>4</v>
      </c>
      <c r="B9" s="17">
        <v>190</v>
      </c>
      <c r="C9" s="18" t="s">
        <v>5</v>
      </c>
      <c r="D9" s="24">
        <v>0</v>
      </c>
      <c r="E9" s="25">
        <v>0.01</v>
      </c>
      <c r="F9" s="25">
        <v>0.02</v>
      </c>
      <c r="G9" s="25">
        <v>0.04</v>
      </c>
      <c r="H9" s="25">
        <v>0.08</v>
      </c>
      <c r="I9" s="25">
        <v>0.16</v>
      </c>
      <c r="J9" s="25">
        <v>0.32</v>
      </c>
      <c r="K9" s="25">
        <v>0.64</v>
      </c>
      <c r="L9" s="25">
        <v>1.28</v>
      </c>
      <c r="M9" s="25">
        <v>2.56</v>
      </c>
      <c r="N9" s="25">
        <v>5.12</v>
      </c>
      <c r="O9" s="25">
        <v>10.24</v>
      </c>
    </row>
    <row r="10" spans="1:15" ht="18" x14ac:dyDescent="0.25">
      <c r="A10" s="21" t="s">
        <v>7</v>
      </c>
      <c r="B10" s="22">
        <v>0</v>
      </c>
      <c r="C10" s="23" t="s">
        <v>8</v>
      </c>
      <c r="D10" s="19">
        <v>1.44</v>
      </c>
      <c r="E10" s="19">
        <v>1.4370000000000001</v>
      </c>
      <c r="F10" s="19">
        <v>1.4350000000000001</v>
      </c>
      <c r="G10" s="19">
        <v>1.4350000000000001</v>
      </c>
      <c r="H10" s="19">
        <v>1.429</v>
      </c>
      <c r="I10" s="19">
        <v>1.421</v>
      </c>
      <c r="J10" s="19">
        <v>1.403</v>
      </c>
      <c r="K10" s="19">
        <v>1.3779999999999999</v>
      </c>
      <c r="L10" s="19">
        <v>1.3260000000000001</v>
      </c>
      <c r="M10" s="19">
        <v>1.244</v>
      </c>
      <c r="N10" s="19">
        <v>1.123</v>
      </c>
      <c r="O10" s="19">
        <v>0.97199999999999998</v>
      </c>
    </row>
    <row r="11" spans="1:15" ht="16" x14ac:dyDescent="0.2">
      <c r="A11" s="16" t="s">
        <v>4</v>
      </c>
      <c r="B11" s="17">
        <v>210</v>
      </c>
      <c r="C11" s="18" t="s">
        <v>5</v>
      </c>
      <c r="D11" s="24">
        <v>0</v>
      </c>
      <c r="E11" s="25">
        <v>0.01</v>
      </c>
      <c r="F11" s="25">
        <v>0.02</v>
      </c>
      <c r="G11" s="25">
        <v>0.04</v>
      </c>
      <c r="H11" s="25">
        <v>0.08</v>
      </c>
      <c r="I11" s="25">
        <v>0.16</v>
      </c>
      <c r="J11" s="25">
        <v>0.32</v>
      </c>
      <c r="K11" s="25">
        <v>0.64</v>
      </c>
      <c r="L11" s="25">
        <v>1.28</v>
      </c>
      <c r="M11" s="25">
        <v>2.56</v>
      </c>
      <c r="N11" s="25">
        <v>5.12</v>
      </c>
      <c r="O11" s="25">
        <v>10.24</v>
      </c>
    </row>
    <row r="12" spans="1:15" ht="18" x14ac:dyDescent="0.25">
      <c r="A12" s="21" t="s">
        <v>7</v>
      </c>
      <c r="B12" s="22">
        <v>0</v>
      </c>
      <c r="C12" s="23" t="s">
        <v>8</v>
      </c>
      <c r="D12" s="19">
        <v>1.44</v>
      </c>
      <c r="E12" s="19">
        <v>1.4259999999999999</v>
      </c>
      <c r="F12" s="19">
        <v>1.423</v>
      </c>
      <c r="G12" s="19">
        <v>1.41</v>
      </c>
      <c r="H12" s="19">
        <v>1.399</v>
      </c>
      <c r="I12" s="19">
        <v>1.3640000000000001</v>
      </c>
      <c r="J12" s="19">
        <v>1.3080000000000001</v>
      </c>
      <c r="K12" s="19">
        <v>1.2170000000000001</v>
      </c>
      <c r="L12" s="19">
        <v>1.083</v>
      </c>
      <c r="M12" s="19">
        <v>0.90800000000000003</v>
      </c>
      <c r="N12" s="19">
        <v>0.70099999999999996</v>
      </c>
      <c r="O12" s="19">
        <v>0.503</v>
      </c>
    </row>
    <row r="13" spans="1:15" ht="16" x14ac:dyDescent="0.2">
      <c r="A13" s="16" t="s">
        <v>4</v>
      </c>
      <c r="B13" s="17">
        <v>230</v>
      </c>
      <c r="C13" s="18" t="s">
        <v>5</v>
      </c>
      <c r="D13" s="24">
        <v>0</v>
      </c>
      <c r="E13" s="25">
        <v>0.01</v>
      </c>
      <c r="F13" s="25">
        <v>0.02</v>
      </c>
      <c r="G13" s="25">
        <v>0.04</v>
      </c>
      <c r="H13" s="25">
        <v>0.08</v>
      </c>
      <c r="I13" s="25">
        <v>0.16</v>
      </c>
      <c r="J13" s="25">
        <v>0.32</v>
      </c>
      <c r="K13" s="25">
        <v>0.64</v>
      </c>
      <c r="L13" s="25">
        <v>1.28</v>
      </c>
      <c r="M13" s="25">
        <v>2.56</v>
      </c>
      <c r="N13" s="25">
        <v>5.12</v>
      </c>
      <c r="O13" s="25">
        <v>10.24</v>
      </c>
    </row>
    <row r="14" spans="1:15" ht="18" x14ac:dyDescent="0.25">
      <c r="A14" s="21" t="s">
        <v>7</v>
      </c>
      <c r="B14" s="22">
        <v>0</v>
      </c>
      <c r="C14" s="23" t="s">
        <v>8</v>
      </c>
      <c r="D14" s="19">
        <v>1.429</v>
      </c>
      <c r="E14" s="19">
        <v>1.4</v>
      </c>
      <c r="F14" s="19">
        <v>1.383</v>
      </c>
      <c r="G14" s="19">
        <v>1.351</v>
      </c>
      <c r="H14" s="19">
        <v>1.2909999999999999</v>
      </c>
      <c r="I14" s="19">
        <v>1.1950000000000001</v>
      </c>
      <c r="J14" s="19">
        <v>1.056</v>
      </c>
      <c r="K14" s="19">
        <v>0.871</v>
      </c>
      <c r="L14" s="19">
        <v>0.65900000000000003</v>
      </c>
      <c r="M14" s="19">
        <v>0.45900000000000002</v>
      </c>
      <c r="N14" s="19">
        <v>0.27200000000000002</v>
      </c>
      <c r="O14" s="19">
        <v>0.14499999999999999</v>
      </c>
    </row>
    <row r="15" spans="1:15" ht="16" x14ac:dyDescent="0.2">
      <c r="A15" s="16" t="s">
        <v>4</v>
      </c>
      <c r="B15" s="17">
        <v>250</v>
      </c>
      <c r="C15" s="18" t="s">
        <v>5</v>
      </c>
      <c r="D15" s="24">
        <v>0</v>
      </c>
      <c r="E15" s="25">
        <v>0.01</v>
      </c>
      <c r="F15" s="25">
        <v>0.02</v>
      </c>
      <c r="G15" s="25">
        <v>0.04</v>
      </c>
      <c r="H15" s="25">
        <v>0.08</v>
      </c>
      <c r="I15" s="25">
        <v>0.16</v>
      </c>
      <c r="J15" s="25">
        <v>0.32</v>
      </c>
      <c r="K15" s="25">
        <v>0.64</v>
      </c>
      <c r="L15" s="25">
        <v>1.28</v>
      </c>
      <c r="M15" s="25">
        <v>2.56</v>
      </c>
      <c r="N15" s="25">
        <v>5.12</v>
      </c>
      <c r="O15" s="25">
        <v>10.24</v>
      </c>
    </row>
    <row r="16" spans="1:15" ht="18" x14ac:dyDescent="0.25">
      <c r="A16" s="21" t="s">
        <v>7</v>
      </c>
      <c r="B16" s="22">
        <v>0</v>
      </c>
      <c r="C16" s="23" t="s">
        <v>8</v>
      </c>
      <c r="D16" s="19">
        <v>1.385</v>
      </c>
      <c r="E16" s="19">
        <v>1.3180000000000001</v>
      </c>
      <c r="F16" s="19">
        <v>1.264</v>
      </c>
      <c r="G16" s="19">
        <v>1.177</v>
      </c>
      <c r="H16" s="19">
        <v>1.0449999999999999</v>
      </c>
      <c r="I16" s="19">
        <v>0.86599999999999999</v>
      </c>
      <c r="J16" s="19">
        <v>0.65300000000000002</v>
      </c>
      <c r="K16" s="19">
        <v>0.441</v>
      </c>
      <c r="L16" s="19">
        <v>0.26</v>
      </c>
      <c r="M16" s="19">
        <v>0.13</v>
      </c>
      <c r="N16" s="19">
        <v>5.3999999999999999E-2</v>
      </c>
      <c r="O16" s="19">
        <v>1.9E-2</v>
      </c>
    </row>
    <row r="17" spans="1:15" ht="16" x14ac:dyDescent="0.2">
      <c r="A17" s="16" t="s">
        <v>4</v>
      </c>
      <c r="B17" s="17">
        <v>300</v>
      </c>
      <c r="C17" s="18" t="s">
        <v>5</v>
      </c>
      <c r="D17" s="24">
        <v>0</v>
      </c>
      <c r="E17" s="25">
        <v>0.01</v>
      </c>
      <c r="F17" s="25">
        <v>0.02</v>
      </c>
      <c r="G17" s="25">
        <v>0.04</v>
      </c>
      <c r="H17" s="25">
        <v>0.08</v>
      </c>
      <c r="I17" s="25">
        <v>0.16</v>
      </c>
      <c r="J17" s="25">
        <v>0.32</v>
      </c>
      <c r="K17" s="25">
        <v>0.64</v>
      </c>
      <c r="L17" s="25">
        <v>1.28</v>
      </c>
      <c r="M17" s="25">
        <v>2.56</v>
      </c>
      <c r="N17" s="25">
        <v>5.12</v>
      </c>
      <c r="O17" s="25">
        <v>10.24</v>
      </c>
    </row>
    <row r="18" spans="1:15" ht="18" x14ac:dyDescent="0.25">
      <c r="A18" s="21" t="s">
        <v>7</v>
      </c>
      <c r="B18" s="22">
        <v>0</v>
      </c>
      <c r="C18" s="23" t="s">
        <v>8</v>
      </c>
      <c r="D18" s="19">
        <v>0.80800000000000005</v>
      </c>
      <c r="E18" s="19">
        <v>0.55600000000000005</v>
      </c>
      <c r="F18" s="19">
        <v>0.435</v>
      </c>
      <c r="G18" s="19">
        <v>0.28799999999999998</v>
      </c>
      <c r="H18" s="19">
        <v>0.159</v>
      </c>
      <c r="I18" s="19">
        <v>6.9000000000000006E-2</v>
      </c>
      <c r="J18" s="19">
        <v>2.4E-2</v>
      </c>
      <c r="K18" s="19">
        <v>6.0000000000000001E-3</v>
      </c>
      <c r="L18" s="19">
        <v>1E-3</v>
      </c>
      <c r="M18" s="19">
        <v>0</v>
      </c>
      <c r="N18" s="19">
        <v>0</v>
      </c>
      <c r="O18" s="19">
        <v>0</v>
      </c>
    </row>
    <row r="19" spans="1:15" ht="16" x14ac:dyDescent="0.2">
      <c r="A19" s="16" t="s">
        <v>4</v>
      </c>
      <c r="B19" s="17">
        <v>350</v>
      </c>
      <c r="C19" s="18" t="s">
        <v>5</v>
      </c>
      <c r="D19" s="24">
        <v>0</v>
      </c>
      <c r="E19" s="25">
        <v>0.01</v>
      </c>
      <c r="F19" s="25">
        <v>0.02</v>
      </c>
      <c r="G19" s="25">
        <v>0.04</v>
      </c>
      <c r="H19" s="25">
        <v>0.08</v>
      </c>
      <c r="I19" s="25">
        <v>0.16</v>
      </c>
      <c r="J19" s="25">
        <v>0.32</v>
      </c>
      <c r="K19" s="25">
        <v>0.64</v>
      </c>
      <c r="L19" s="25">
        <v>1.28</v>
      </c>
      <c r="M19" s="25">
        <v>2.56</v>
      </c>
      <c r="N19" s="25">
        <v>5.12</v>
      </c>
      <c r="O19" s="25">
        <v>10.24</v>
      </c>
    </row>
    <row r="20" spans="1:15" ht="18" x14ac:dyDescent="0.25">
      <c r="A20" s="21" t="s">
        <v>7</v>
      </c>
      <c r="B20" s="22">
        <v>0</v>
      </c>
      <c r="C20" s="23" t="s">
        <v>8</v>
      </c>
      <c r="D20" s="19">
        <v>6.3E-2</v>
      </c>
      <c r="E20" s="19">
        <v>2.1000000000000001E-2</v>
      </c>
      <c r="F20" s="19">
        <v>0.01</v>
      </c>
      <c r="G20" s="19">
        <v>3.0000000000000001E-3</v>
      </c>
      <c r="H20" s="19">
        <v>1E-3</v>
      </c>
      <c r="I20" s="19">
        <v>0</v>
      </c>
      <c r="J20" s="19">
        <v>0</v>
      </c>
      <c r="K20" s="19">
        <v>0</v>
      </c>
      <c r="L20" s="19">
        <v>0</v>
      </c>
      <c r="M20" s="20">
        <v>0</v>
      </c>
      <c r="N20" s="20">
        <v>0</v>
      </c>
      <c r="O20" s="20">
        <v>0</v>
      </c>
    </row>
    <row r="21" spans="1:15" ht="16" x14ac:dyDescent="0.2">
      <c r="A21" s="7" t="s">
        <v>4</v>
      </c>
      <c r="B21" s="8">
        <v>15</v>
      </c>
      <c r="C21" s="9" t="s">
        <v>5</v>
      </c>
      <c r="D21" s="10">
        <v>2.52</v>
      </c>
      <c r="E21" s="10">
        <v>2.5163999999999995</v>
      </c>
      <c r="F21" s="10">
        <v>41.353199999999994</v>
      </c>
      <c r="G21" s="10">
        <v>50.356799999999993</v>
      </c>
      <c r="H21" s="10">
        <v>140.3424</v>
      </c>
      <c r="I21" s="10">
        <v>1040.0436000000002</v>
      </c>
      <c r="J21" s="10">
        <v>2.5163999999999995</v>
      </c>
      <c r="K21" s="26">
        <v>41.356799999999993</v>
      </c>
      <c r="L21" s="10">
        <v>50.360399999999998</v>
      </c>
      <c r="M21" s="10"/>
      <c r="N21" s="10"/>
      <c r="O21" s="10"/>
    </row>
    <row r="22" spans="1:15" ht="18" x14ac:dyDescent="0.25">
      <c r="A22" s="11" t="s">
        <v>7</v>
      </c>
      <c r="B22" s="27">
        <v>0</v>
      </c>
      <c r="C22" s="13" t="s">
        <v>8</v>
      </c>
      <c r="D22" s="14">
        <v>1.4059999999999999</v>
      </c>
      <c r="E22" s="14">
        <v>1.413</v>
      </c>
      <c r="F22" s="14">
        <v>1.3959999999999999</v>
      </c>
      <c r="G22" s="14">
        <v>1.3939999999999999</v>
      </c>
      <c r="H22" s="14">
        <v>1.395</v>
      </c>
      <c r="I22" s="14">
        <v>1.379</v>
      </c>
      <c r="J22" s="14">
        <v>1.41</v>
      </c>
      <c r="K22" s="14">
        <v>1.3959999999999999</v>
      </c>
      <c r="L22" s="14">
        <v>1.39</v>
      </c>
      <c r="M22" s="14"/>
      <c r="N22" s="14"/>
      <c r="O22" s="1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E9B8-A7A6-A94A-9047-A2538496728B}">
  <dimension ref="A1:H20"/>
  <sheetViews>
    <sheetView workbookViewId="0">
      <selection activeCell="I20" sqref="I20"/>
    </sheetView>
  </sheetViews>
  <sheetFormatPr baseColWidth="10" defaultRowHeight="15" x14ac:dyDescent="0.2"/>
  <cols>
    <col min="4" max="4" width="12.1640625" bestFit="1" customWidth="1"/>
    <col min="6" max="6" width="27.1640625" customWidth="1"/>
  </cols>
  <sheetData>
    <row r="1" spans="1:6" x14ac:dyDescent="0.2">
      <c r="A1" t="s">
        <v>11</v>
      </c>
      <c r="B1" t="s">
        <v>12</v>
      </c>
      <c r="C1" t="s">
        <v>10</v>
      </c>
      <c r="D1" t="s">
        <v>14</v>
      </c>
      <c r="E1" t="s">
        <v>15</v>
      </c>
      <c r="F1" t="s">
        <v>16</v>
      </c>
    </row>
    <row r="2" spans="1:6" ht="16" x14ac:dyDescent="0.2">
      <c r="A2">
        <v>49.956000000000003</v>
      </c>
      <c r="B2" s="14">
        <v>0.63100000000000001</v>
      </c>
      <c r="C2" s="32">
        <v>1.52</v>
      </c>
      <c r="D2">
        <v>111.35019767414731</v>
      </c>
      <c r="E2">
        <f>$C$2*(1-EXP(-A2/$D$2))</f>
        <v>0.54948487712271754</v>
      </c>
      <c r="F2" s="33">
        <f>(B2-E2)^2</f>
        <v>6.6447152576984587E-3</v>
      </c>
    </row>
    <row r="3" spans="1:6" ht="16" x14ac:dyDescent="0.2">
      <c r="A3">
        <v>99.912000000000006</v>
      </c>
      <c r="B3" s="14">
        <v>0.91100000000000003</v>
      </c>
      <c r="E3">
        <f t="shared" ref="E3:E9" si="0">$C$2*(1-EXP(-A3/$D$2))</f>
        <v>0.90032920807006156</v>
      </c>
      <c r="F3" s="33">
        <f t="shared" ref="F3:F9" si="1">(B3-E3)^2</f>
        <v>1.1386580041204003E-4</v>
      </c>
    </row>
    <row r="4" spans="1:6" ht="16" x14ac:dyDescent="0.2">
      <c r="A4">
        <v>249.77999999999997</v>
      </c>
      <c r="B4" s="14">
        <v>1.256</v>
      </c>
      <c r="E4">
        <f t="shared" si="0"/>
        <v>1.3586989540047758</v>
      </c>
      <c r="F4" s="33">
        <f t="shared" si="1"/>
        <v>1.0547075153675055E-2</v>
      </c>
    </row>
    <row r="5" spans="1:6" ht="16" x14ac:dyDescent="0.2">
      <c r="A5">
        <v>499.46800000000002</v>
      </c>
      <c r="B5" s="14">
        <v>1.4359999999999999</v>
      </c>
      <c r="E5">
        <f t="shared" si="0"/>
        <v>1.5028687282942459</v>
      </c>
      <c r="F5" s="33">
        <f t="shared" si="1"/>
        <v>4.4714268236896891E-3</v>
      </c>
    </row>
    <row r="6" spans="1:6" ht="16" x14ac:dyDescent="0.2">
      <c r="A6">
        <v>998.93600000000004</v>
      </c>
      <c r="B6" s="14">
        <v>1.5089999999999999</v>
      </c>
      <c r="E6">
        <f t="shared" si="0"/>
        <v>1.5198069207432523</v>
      </c>
      <c r="F6" s="33">
        <f t="shared" si="1"/>
        <v>1.1678953595093905E-4</v>
      </c>
    </row>
    <row r="7" spans="1:6" ht="16" x14ac:dyDescent="0.2">
      <c r="A7">
        <v>1498.4039999999998</v>
      </c>
      <c r="B7" s="14">
        <v>1.5109999999999999</v>
      </c>
      <c r="E7">
        <f t="shared" si="0"/>
        <v>1.5199978238860474</v>
      </c>
      <c r="F7" s="33">
        <f t="shared" si="1"/>
        <v>8.0960834684327458E-5</v>
      </c>
    </row>
    <row r="8" spans="1:6" ht="16" x14ac:dyDescent="0.2">
      <c r="A8">
        <v>99.912000000000006</v>
      </c>
      <c r="B8" s="14">
        <v>0.90200000000000002</v>
      </c>
      <c r="E8">
        <f t="shared" si="0"/>
        <v>0.90032920807006156</v>
      </c>
      <c r="F8" s="33">
        <f t="shared" si="1"/>
        <v>2.7915456731474984E-6</v>
      </c>
    </row>
    <row r="9" spans="1:6" ht="16" x14ac:dyDescent="0.2">
      <c r="A9">
        <v>998.93600000000004</v>
      </c>
      <c r="B9" s="14">
        <v>1.498</v>
      </c>
      <c r="E9">
        <f t="shared" si="0"/>
        <v>1.5198069207432523</v>
      </c>
      <c r="F9" s="33">
        <f t="shared" si="1"/>
        <v>4.7554179230248746E-4</v>
      </c>
    </row>
    <row r="10" spans="1:6" x14ac:dyDescent="0.2">
      <c r="F10" s="33">
        <f>SUM(F2:F9)</f>
        <v>2.2453166744086143E-2</v>
      </c>
    </row>
    <row r="20" spans="8:8" x14ac:dyDescent="0.2">
      <c r="H20" s="3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2E05-61A2-418A-A266-C214E7DC1A04}">
  <dimension ref="A1:O30"/>
  <sheetViews>
    <sheetView workbookViewId="0">
      <selection activeCell="D25" sqref="D25:L25"/>
    </sheetView>
  </sheetViews>
  <sheetFormatPr baseColWidth="10" defaultColWidth="8.83203125" defaultRowHeight="15" x14ac:dyDescent="0.2"/>
  <cols>
    <col min="4" max="4" width="14.5" bestFit="1" customWidth="1"/>
  </cols>
  <sheetData>
    <row r="1" spans="1:15" ht="16" x14ac:dyDescent="0.2">
      <c r="A1" s="1" t="s">
        <v>0</v>
      </c>
      <c r="B1" s="2"/>
      <c r="C1" s="3"/>
      <c r="D1" s="4" t="s">
        <v>9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6" x14ac:dyDescent="0.2">
      <c r="A2" s="1" t="s">
        <v>1</v>
      </c>
      <c r="B2" s="2"/>
      <c r="C2" s="3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6" x14ac:dyDescent="0.2">
      <c r="A3" s="1" t="s">
        <v>2</v>
      </c>
      <c r="B3" s="2"/>
      <c r="C3" s="3"/>
      <c r="D3" s="30">
        <v>4</v>
      </c>
      <c r="E3" s="6">
        <v>0.5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6" x14ac:dyDescent="0.2">
      <c r="A4" s="1" t="s">
        <v>3</v>
      </c>
      <c r="B4" s="2"/>
      <c r="C4" s="3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6" x14ac:dyDescent="0.2">
      <c r="A5" s="7" t="s">
        <v>4</v>
      </c>
      <c r="B5" s="8">
        <v>15</v>
      </c>
      <c r="C5" s="9" t="s">
        <v>5</v>
      </c>
      <c r="D5" s="10" t="s">
        <v>6</v>
      </c>
      <c r="E5" s="10">
        <v>0</v>
      </c>
      <c r="F5" s="10">
        <v>0.54300000000000004</v>
      </c>
      <c r="G5" s="10">
        <v>1.0860000000000001</v>
      </c>
      <c r="H5" s="10">
        <v>2.7149999999999999</v>
      </c>
      <c r="I5" s="10">
        <v>5.4290000000000003</v>
      </c>
      <c r="J5" s="10">
        <v>10.858000000000001</v>
      </c>
      <c r="K5" s="10">
        <v>16.286999999999999</v>
      </c>
      <c r="L5" s="10">
        <v>0</v>
      </c>
      <c r="M5" s="10">
        <v>1.0860000000000001</v>
      </c>
      <c r="N5" s="10">
        <v>10.858000000000001</v>
      </c>
      <c r="O5" s="10"/>
    </row>
    <row r="6" spans="1:15" ht="18" x14ac:dyDescent="0.25">
      <c r="A6" s="11" t="s">
        <v>7</v>
      </c>
      <c r="B6" s="12">
        <v>9.2399999999999996E-2</v>
      </c>
      <c r="C6" s="13" t="s">
        <v>8</v>
      </c>
      <c r="D6" s="14">
        <v>1.2E-2</v>
      </c>
      <c r="E6" s="14">
        <v>1E-3</v>
      </c>
      <c r="F6" s="14">
        <v>0.57699999999999996</v>
      </c>
      <c r="G6" s="14">
        <v>0.89200000000000002</v>
      </c>
      <c r="H6" s="14">
        <v>1.333</v>
      </c>
      <c r="I6" s="14">
        <v>1.5589999999999999</v>
      </c>
      <c r="J6" s="14">
        <v>1.581</v>
      </c>
      <c r="K6" s="14">
        <v>1.5229999999999999</v>
      </c>
      <c r="L6" s="14">
        <v>5.0000000000000001E-3</v>
      </c>
      <c r="M6" s="14">
        <v>0.88100000000000001</v>
      </c>
      <c r="N6" s="14">
        <v>1.59</v>
      </c>
      <c r="O6" s="14"/>
    </row>
    <row r="7" spans="1:15" ht="16" x14ac:dyDescent="0.2">
      <c r="A7" s="7" t="s">
        <v>4</v>
      </c>
      <c r="B7" s="8">
        <v>15</v>
      </c>
      <c r="C7" s="9" t="s">
        <v>5</v>
      </c>
      <c r="D7" s="10" t="s">
        <v>6</v>
      </c>
      <c r="E7" s="10">
        <v>0</v>
      </c>
      <c r="F7" s="10">
        <v>0.54300000000000004</v>
      </c>
      <c r="G7" s="10">
        <v>1.0860000000000001</v>
      </c>
      <c r="H7" s="10">
        <v>2.7149999999999999</v>
      </c>
      <c r="I7" s="10">
        <v>5.4290000000000003</v>
      </c>
      <c r="J7" s="10">
        <v>10.858000000000001</v>
      </c>
      <c r="K7" s="10">
        <v>16.286999999999999</v>
      </c>
      <c r="L7" s="10">
        <v>0</v>
      </c>
      <c r="M7" s="10">
        <v>1.0860000000000001</v>
      </c>
      <c r="N7" s="10">
        <v>10.858000000000001</v>
      </c>
      <c r="O7" s="10"/>
    </row>
    <row r="8" spans="1:15" ht="18" x14ac:dyDescent="0.25">
      <c r="A8" s="11" t="s">
        <v>7</v>
      </c>
      <c r="B8" s="12">
        <v>9.2399999999999996E-2</v>
      </c>
      <c r="C8" s="13" t="s">
        <v>8</v>
      </c>
      <c r="D8" s="14">
        <v>1.2E-2</v>
      </c>
      <c r="E8" s="14">
        <v>1E-3</v>
      </c>
      <c r="F8" s="14">
        <v>0.57699999999999996</v>
      </c>
      <c r="G8" s="14">
        <v>0.89200000000000002</v>
      </c>
      <c r="H8" s="14">
        <v>1.333</v>
      </c>
      <c r="I8" s="14">
        <v>1.5589999999999999</v>
      </c>
      <c r="J8" s="14">
        <v>1.581</v>
      </c>
      <c r="K8" s="14">
        <v>1.5229999999999999</v>
      </c>
      <c r="L8" s="14">
        <v>5.0000000000000001E-3</v>
      </c>
      <c r="M8" s="14">
        <v>0.88100000000000001</v>
      </c>
      <c r="N8" s="14">
        <v>1.59</v>
      </c>
      <c r="O8" s="14"/>
    </row>
    <row r="9" spans="1:15" ht="16" x14ac:dyDescent="0.2">
      <c r="A9" s="7" t="s">
        <v>4</v>
      </c>
      <c r="B9" s="8">
        <v>15</v>
      </c>
      <c r="C9" s="9" t="s">
        <v>5</v>
      </c>
      <c r="D9" s="10" t="s">
        <v>6</v>
      </c>
      <c r="E9" s="10">
        <v>0</v>
      </c>
      <c r="F9" s="10">
        <v>0.54300000000000004</v>
      </c>
      <c r="G9" s="10">
        <v>1.0860000000000001</v>
      </c>
      <c r="H9" s="10">
        <v>2.7149999999999999</v>
      </c>
      <c r="I9" s="10">
        <v>5.4290000000000003</v>
      </c>
      <c r="J9" s="10">
        <v>10.858000000000001</v>
      </c>
      <c r="K9" s="10">
        <v>16.286999999999999</v>
      </c>
      <c r="L9" s="10">
        <v>0</v>
      </c>
      <c r="M9" s="10">
        <v>1.0860000000000001</v>
      </c>
      <c r="N9" s="10">
        <v>10.858000000000001</v>
      </c>
      <c r="O9" s="10"/>
    </row>
    <row r="10" spans="1:15" ht="18" x14ac:dyDescent="0.25">
      <c r="A10" s="11" t="s">
        <v>7</v>
      </c>
      <c r="B10" s="12">
        <v>9.2399999999999996E-2</v>
      </c>
      <c r="C10" s="13" t="s">
        <v>8</v>
      </c>
      <c r="D10" s="14">
        <v>1.2E-2</v>
      </c>
      <c r="E10" s="14">
        <v>1E-3</v>
      </c>
      <c r="F10" s="14">
        <v>0.57699999999999996</v>
      </c>
      <c r="G10" s="14">
        <v>0.89200000000000002</v>
      </c>
      <c r="H10" s="14">
        <v>1.333</v>
      </c>
      <c r="I10" s="14">
        <v>1.5589999999999999</v>
      </c>
      <c r="J10" s="14">
        <v>1.581</v>
      </c>
      <c r="K10" s="14">
        <v>1.5229999999999999</v>
      </c>
      <c r="L10" s="14">
        <v>5.0000000000000001E-3</v>
      </c>
      <c r="M10" s="14">
        <v>0.88100000000000001</v>
      </c>
      <c r="N10" s="14">
        <v>1.59</v>
      </c>
      <c r="O10" s="15"/>
    </row>
    <row r="11" spans="1:15" ht="16" x14ac:dyDescent="0.2">
      <c r="A11" s="16" t="s">
        <v>4</v>
      </c>
      <c r="B11" s="17">
        <v>170</v>
      </c>
      <c r="C11" s="18" t="s">
        <v>5</v>
      </c>
      <c r="D11" s="19">
        <v>0</v>
      </c>
      <c r="E11" s="20">
        <v>0.01</v>
      </c>
      <c r="F11" s="20">
        <v>0.02</v>
      </c>
      <c r="G11" s="20">
        <v>0.04</v>
      </c>
      <c r="H11" s="20">
        <v>0.08</v>
      </c>
      <c r="I11" s="20">
        <v>0.16</v>
      </c>
      <c r="J11" s="20">
        <v>0.32</v>
      </c>
      <c r="K11" s="20">
        <v>0.64</v>
      </c>
      <c r="L11" s="20">
        <v>1.28</v>
      </c>
      <c r="M11" s="20">
        <v>2.56</v>
      </c>
      <c r="N11" s="20">
        <v>5.12</v>
      </c>
      <c r="O11" s="20">
        <v>10.24</v>
      </c>
    </row>
    <row r="12" spans="1:15" ht="18" x14ac:dyDescent="0.25">
      <c r="A12" s="21" t="s">
        <v>7</v>
      </c>
      <c r="B12" s="22">
        <v>0</v>
      </c>
      <c r="C12" s="23" t="s">
        <v>8</v>
      </c>
      <c r="D12" s="20">
        <v>1.5489999999999999</v>
      </c>
      <c r="E12" s="20">
        <v>1.538</v>
      </c>
      <c r="F12" s="20">
        <v>1.532</v>
      </c>
      <c r="G12" s="20">
        <v>1.532</v>
      </c>
      <c r="H12" s="20">
        <v>1.5389999999999999</v>
      </c>
      <c r="I12" s="20">
        <v>1.536</v>
      </c>
      <c r="J12" s="20">
        <v>1.5269999999999999</v>
      </c>
      <c r="K12" s="20">
        <v>1.5229999999999999</v>
      </c>
      <c r="L12" s="20">
        <v>1.512</v>
      </c>
      <c r="M12" s="20">
        <v>1.4950000000000001</v>
      </c>
      <c r="N12" s="20">
        <v>1.4630000000000001</v>
      </c>
      <c r="O12" s="19">
        <v>1.419</v>
      </c>
    </row>
    <row r="13" spans="1:15" ht="16" x14ac:dyDescent="0.2">
      <c r="A13" s="16" t="s">
        <v>4</v>
      </c>
      <c r="B13" s="17">
        <v>190</v>
      </c>
      <c r="C13" s="18" t="s">
        <v>5</v>
      </c>
      <c r="D13" s="24">
        <v>0</v>
      </c>
      <c r="E13" s="25">
        <v>0.01</v>
      </c>
      <c r="F13" s="25">
        <v>0.02</v>
      </c>
      <c r="G13" s="25">
        <v>0.04</v>
      </c>
      <c r="H13" s="25">
        <v>0.08</v>
      </c>
      <c r="I13" s="25">
        <v>0.16</v>
      </c>
      <c r="J13" s="25">
        <v>0.32</v>
      </c>
      <c r="K13" s="25">
        <v>0.64</v>
      </c>
      <c r="L13" s="25">
        <v>1.28</v>
      </c>
      <c r="M13" s="25">
        <v>2.56</v>
      </c>
      <c r="N13" s="25">
        <v>5.12</v>
      </c>
      <c r="O13" s="25">
        <v>10.24</v>
      </c>
    </row>
    <row r="14" spans="1:15" ht="18" x14ac:dyDescent="0.25">
      <c r="A14" s="21" t="s">
        <v>7</v>
      </c>
      <c r="B14" s="22">
        <v>0</v>
      </c>
      <c r="C14" s="23" t="s">
        <v>8</v>
      </c>
      <c r="D14" s="19">
        <v>1.5309999999999999</v>
      </c>
      <c r="E14" s="19">
        <v>1.5329999999999999</v>
      </c>
      <c r="F14" s="19">
        <v>1.53</v>
      </c>
      <c r="G14" s="19">
        <v>1.5369999999999999</v>
      </c>
      <c r="H14" s="19">
        <v>1.534</v>
      </c>
      <c r="I14" s="19">
        <v>1.5249999999999999</v>
      </c>
      <c r="J14" s="19">
        <v>1.5069999999999999</v>
      </c>
      <c r="K14" s="19">
        <v>1.49</v>
      </c>
      <c r="L14" s="19">
        <v>1.45</v>
      </c>
      <c r="M14" s="19">
        <v>1.395</v>
      </c>
      <c r="N14" s="19">
        <v>1.3169999999999999</v>
      </c>
      <c r="O14" s="19">
        <v>1.2030000000000001</v>
      </c>
    </row>
    <row r="15" spans="1:15" ht="16" x14ac:dyDescent="0.2">
      <c r="A15" s="16" t="s">
        <v>4</v>
      </c>
      <c r="B15" s="17">
        <v>210</v>
      </c>
      <c r="C15" s="18" t="s">
        <v>5</v>
      </c>
      <c r="D15" s="24">
        <v>0</v>
      </c>
      <c r="E15" s="25">
        <v>0.01</v>
      </c>
      <c r="F15" s="25">
        <v>0.02</v>
      </c>
      <c r="G15" s="25">
        <v>0.04</v>
      </c>
      <c r="H15" s="25">
        <v>0.08</v>
      </c>
      <c r="I15" s="25">
        <v>0.16</v>
      </c>
      <c r="J15" s="25">
        <v>0.32</v>
      </c>
      <c r="K15" s="25">
        <v>0.64</v>
      </c>
      <c r="L15" s="25">
        <v>1.28</v>
      </c>
      <c r="M15" s="25">
        <v>2.56</v>
      </c>
      <c r="N15" s="25">
        <v>5.12</v>
      </c>
      <c r="O15" s="25">
        <v>10.24</v>
      </c>
    </row>
    <row r="16" spans="1:15" ht="18" x14ac:dyDescent="0.25">
      <c r="A16" s="21" t="s">
        <v>7</v>
      </c>
      <c r="B16" s="22">
        <v>0</v>
      </c>
      <c r="C16" s="23" t="s">
        <v>8</v>
      </c>
      <c r="D16" s="19">
        <v>1.5469999999999999</v>
      </c>
      <c r="E16" s="19">
        <v>1.528</v>
      </c>
      <c r="F16" s="19">
        <v>1.5249999999999999</v>
      </c>
      <c r="G16" s="19">
        <v>1.518</v>
      </c>
      <c r="H16" s="19">
        <v>1.5069999999999999</v>
      </c>
      <c r="I16" s="19">
        <v>1.4810000000000001</v>
      </c>
      <c r="J16" s="19">
        <v>1.4359999999999999</v>
      </c>
      <c r="K16" s="19">
        <v>1.3859999999999999</v>
      </c>
      <c r="L16" s="19">
        <v>1.29</v>
      </c>
      <c r="M16" s="19">
        <v>1.161</v>
      </c>
      <c r="N16" s="19">
        <v>1.008</v>
      </c>
      <c r="O16" s="19">
        <v>0.83799999999999997</v>
      </c>
    </row>
    <row r="17" spans="1:15" ht="16" x14ac:dyDescent="0.2">
      <c r="A17" s="16" t="s">
        <v>4</v>
      </c>
      <c r="B17" s="17">
        <v>230</v>
      </c>
      <c r="C17" s="18" t="s">
        <v>5</v>
      </c>
      <c r="D17" s="24">
        <v>0</v>
      </c>
      <c r="E17" s="25">
        <v>0.01</v>
      </c>
      <c r="F17" s="25">
        <v>0.02</v>
      </c>
      <c r="G17" s="25">
        <v>0.04</v>
      </c>
      <c r="H17" s="25">
        <v>0.08</v>
      </c>
      <c r="I17" s="25">
        <v>0.16</v>
      </c>
      <c r="J17" s="25">
        <v>0.32</v>
      </c>
      <c r="K17" s="25">
        <v>0.64</v>
      </c>
      <c r="L17" s="25">
        <v>1.28</v>
      </c>
      <c r="M17" s="25">
        <v>2.56</v>
      </c>
      <c r="N17" s="25">
        <v>5.12</v>
      </c>
      <c r="O17" s="25">
        <v>10.24</v>
      </c>
    </row>
    <row r="18" spans="1:15" ht="18" x14ac:dyDescent="0.25">
      <c r="A18" s="21" t="s">
        <v>7</v>
      </c>
      <c r="B18" s="22">
        <v>0</v>
      </c>
      <c r="C18" s="23" t="s">
        <v>8</v>
      </c>
      <c r="D18" s="19">
        <v>1.5369999999999999</v>
      </c>
      <c r="E18" s="19">
        <v>1.508</v>
      </c>
      <c r="F18" s="19">
        <v>1.4990000000000001</v>
      </c>
      <c r="G18" s="19">
        <v>1.476</v>
      </c>
      <c r="H18" s="19">
        <v>1.4350000000000001</v>
      </c>
      <c r="I18" s="19">
        <v>1.3720000000000001</v>
      </c>
      <c r="J18" s="19">
        <v>1.2789999999999999</v>
      </c>
      <c r="K18" s="19">
        <v>1.1519999999999999</v>
      </c>
      <c r="L18" s="19">
        <v>0.99399999999999999</v>
      </c>
      <c r="M18" s="19">
        <v>0.80800000000000005</v>
      </c>
      <c r="N18" s="19">
        <v>0.60899999999999999</v>
      </c>
      <c r="O18" s="19">
        <v>0.42299999999999999</v>
      </c>
    </row>
    <row r="19" spans="1:15" ht="16" x14ac:dyDescent="0.2">
      <c r="A19" s="16" t="s">
        <v>4</v>
      </c>
      <c r="B19" s="17">
        <v>250</v>
      </c>
      <c r="C19" s="18" t="s">
        <v>5</v>
      </c>
      <c r="D19" s="24">
        <v>0</v>
      </c>
      <c r="E19" s="25">
        <v>0.01</v>
      </c>
      <c r="F19" s="25">
        <v>0.02</v>
      </c>
      <c r="G19" s="25">
        <v>0.04</v>
      </c>
      <c r="H19" s="25">
        <v>0.08</v>
      </c>
      <c r="I19" s="25">
        <v>0.16</v>
      </c>
      <c r="J19" s="25">
        <v>0.32</v>
      </c>
      <c r="K19" s="25">
        <v>0.64</v>
      </c>
      <c r="L19" s="25">
        <v>1.28</v>
      </c>
      <c r="M19" s="25">
        <v>2.56</v>
      </c>
      <c r="N19" s="25">
        <v>5.12</v>
      </c>
      <c r="O19" s="25">
        <v>10.24</v>
      </c>
    </row>
    <row r="20" spans="1:15" ht="18" x14ac:dyDescent="0.25">
      <c r="A20" s="21" t="s">
        <v>7</v>
      </c>
      <c r="B20" s="22">
        <v>0</v>
      </c>
      <c r="C20" s="23" t="s">
        <v>8</v>
      </c>
      <c r="D20" s="19">
        <v>1.516</v>
      </c>
      <c r="E20" s="19">
        <v>1.462</v>
      </c>
      <c r="F20" s="19">
        <v>1.4219999999999999</v>
      </c>
      <c r="G20" s="19">
        <v>1.369</v>
      </c>
      <c r="H20" s="19">
        <v>1.28</v>
      </c>
      <c r="I20" s="19">
        <v>1.1579999999999999</v>
      </c>
      <c r="J20" s="19">
        <v>0.99199999999999999</v>
      </c>
      <c r="K20" s="19">
        <v>0.80200000000000005</v>
      </c>
      <c r="L20" s="19">
        <v>0.60499999999999998</v>
      </c>
      <c r="M20" s="19">
        <v>0.40899999999999997</v>
      </c>
      <c r="N20" s="19">
        <v>0.24</v>
      </c>
      <c r="O20" s="19">
        <v>0.121</v>
      </c>
    </row>
    <row r="21" spans="1:15" ht="16" x14ac:dyDescent="0.2">
      <c r="A21" s="16" t="s">
        <v>4</v>
      </c>
      <c r="B21" s="17">
        <v>300</v>
      </c>
      <c r="C21" s="18" t="s">
        <v>5</v>
      </c>
      <c r="D21" s="24">
        <v>0</v>
      </c>
      <c r="E21" s="25">
        <v>0.01</v>
      </c>
      <c r="F21" s="25">
        <v>0.02</v>
      </c>
      <c r="G21" s="25">
        <v>0.04</v>
      </c>
      <c r="H21" s="25">
        <v>0.08</v>
      </c>
      <c r="I21" s="25">
        <v>0.16</v>
      </c>
      <c r="J21" s="25">
        <v>0.32</v>
      </c>
      <c r="K21" s="25">
        <v>0.64</v>
      </c>
      <c r="L21" s="25">
        <v>1.28</v>
      </c>
      <c r="M21" s="25">
        <v>2.56</v>
      </c>
      <c r="N21" s="25">
        <v>5.12</v>
      </c>
      <c r="O21" s="25">
        <v>10.24</v>
      </c>
    </row>
    <row r="22" spans="1:15" ht="18" x14ac:dyDescent="0.25">
      <c r="A22" s="21" t="s">
        <v>7</v>
      </c>
      <c r="B22" s="22">
        <v>0</v>
      </c>
      <c r="C22" s="23" t="s">
        <v>8</v>
      </c>
      <c r="D22" s="19">
        <v>1.141</v>
      </c>
      <c r="E22" s="19">
        <v>0.93899999999999995</v>
      </c>
      <c r="F22" s="19">
        <v>0.82199999999999995</v>
      </c>
      <c r="G22" s="19">
        <v>0.66700000000000004</v>
      </c>
      <c r="H22" s="19">
        <v>0.48899999999999999</v>
      </c>
      <c r="I22" s="19">
        <v>0.308</v>
      </c>
      <c r="J22" s="19">
        <v>0.16</v>
      </c>
      <c r="K22" s="19">
        <v>6.2E-2</v>
      </c>
      <c r="L22" s="19">
        <v>2.1000000000000001E-2</v>
      </c>
      <c r="M22" s="19">
        <v>6.0000000000000001E-3</v>
      </c>
      <c r="N22" s="19">
        <v>2E-3</v>
      </c>
      <c r="O22" s="19">
        <v>1E-3</v>
      </c>
    </row>
    <row r="23" spans="1:15" ht="16" x14ac:dyDescent="0.2">
      <c r="A23" s="16" t="s">
        <v>4</v>
      </c>
      <c r="B23" s="17">
        <v>350</v>
      </c>
      <c r="C23" s="18" t="s">
        <v>5</v>
      </c>
      <c r="D23" s="24">
        <v>0</v>
      </c>
      <c r="E23" s="25">
        <v>0.01</v>
      </c>
      <c r="F23" s="25">
        <v>0.02</v>
      </c>
      <c r="G23" s="25">
        <v>0.04</v>
      </c>
      <c r="H23" s="25">
        <v>0.08</v>
      </c>
      <c r="I23" s="25">
        <v>0.16</v>
      </c>
      <c r="J23" s="25">
        <v>0.32</v>
      </c>
      <c r="K23" s="25">
        <v>0.64</v>
      </c>
      <c r="L23" s="25">
        <v>1.28</v>
      </c>
      <c r="M23" s="25">
        <v>2.56</v>
      </c>
      <c r="N23" s="25">
        <v>5.12</v>
      </c>
      <c r="O23" s="25">
        <v>10.24</v>
      </c>
    </row>
    <row r="24" spans="1:15" ht="18" x14ac:dyDescent="0.25">
      <c r="A24" s="21" t="s">
        <v>7</v>
      </c>
      <c r="B24" s="22">
        <v>0</v>
      </c>
      <c r="C24" s="23" t="s">
        <v>8</v>
      </c>
      <c r="D24" s="19">
        <v>0.312</v>
      </c>
      <c r="E24" s="19">
        <v>0.158</v>
      </c>
      <c r="F24" s="19">
        <v>9.7000000000000003E-2</v>
      </c>
      <c r="G24" s="19">
        <v>4.4999999999999998E-2</v>
      </c>
      <c r="H24" s="19">
        <v>1.6E-2</v>
      </c>
      <c r="I24" s="19">
        <v>5.0000000000000001E-3</v>
      </c>
      <c r="J24" s="19">
        <v>1E-3</v>
      </c>
      <c r="K24" s="19">
        <v>0</v>
      </c>
      <c r="L24" s="19">
        <v>0</v>
      </c>
      <c r="M24" s="20">
        <v>0</v>
      </c>
      <c r="N24" s="20">
        <v>0</v>
      </c>
      <c r="O24" s="20">
        <v>0</v>
      </c>
    </row>
    <row r="25" spans="1:15" ht="16" x14ac:dyDescent="0.2">
      <c r="A25" s="7" t="s">
        <v>4</v>
      </c>
      <c r="B25" s="8">
        <v>15</v>
      </c>
      <c r="C25" s="9" t="s">
        <v>5</v>
      </c>
      <c r="D25" s="10">
        <v>2.9052000000000002</v>
      </c>
      <c r="E25" s="10">
        <v>2.9052000000000002</v>
      </c>
      <c r="F25" s="10">
        <v>41.659199999999998</v>
      </c>
      <c r="G25" s="10">
        <v>50.662800000000004</v>
      </c>
      <c r="H25" s="10">
        <v>140.64840000000001</v>
      </c>
      <c r="I25" s="10">
        <v>1040.3496</v>
      </c>
      <c r="J25" s="10">
        <v>2.9016000000000002</v>
      </c>
      <c r="K25" s="26">
        <v>41.662800000000004</v>
      </c>
      <c r="L25" s="10">
        <v>50.666400000000003</v>
      </c>
      <c r="M25" s="10"/>
      <c r="N25" s="10"/>
      <c r="O25" s="10"/>
    </row>
    <row r="26" spans="1:15" ht="18" x14ac:dyDescent="0.25">
      <c r="A26" s="11" t="s">
        <v>7</v>
      </c>
      <c r="B26" s="27">
        <v>0</v>
      </c>
      <c r="C26" s="13" t="s">
        <v>8</v>
      </c>
      <c r="D26" s="14">
        <v>1.5369999999999999</v>
      </c>
      <c r="E26" s="14">
        <v>1.5369999999999999</v>
      </c>
      <c r="F26" s="14">
        <v>1.538</v>
      </c>
      <c r="G26" s="14">
        <v>1.538</v>
      </c>
      <c r="H26" s="14">
        <v>1.544</v>
      </c>
      <c r="I26" s="14">
        <v>1.524</v>
      </c>
      <c r="J26" s="14">
        <v>1.548</v>
      </c>
      <c r="K26" s="14">
        <v>1.5389999999999999</v>
      </c>
      <c r="L26" s="14">
        <v>1.534</v>
      </c>
      <c r="M26" s="14"/>
      <c r="N26" s="14"/>
      <c r="O26" s="14"/>
    </row>
    <row r="27" spans="1:15" ht="16" x14ac:dyDescent="0.2">
      <c r="A27" s="7" t="s">
        <v>4</v>
      </c>
      <c r="B27" s="8">
        <v>15</v>
      </c>
      <c r="C27" s="9" t="s">
        <v>5</v>
      </c>
      <c r="D27" s="10"/>
      <c r="E27" s="10"/>
      <c r="F27" s="10"/>
      <c r="G27" s="10"/>
      <c r="H27" s="10"/>
      <c r="I27" s="10"/>
      <c r="J27" s="10"/>
      <c r="K27" s="26"/>
      <c r="L27" s="10"/>
      <c r="M27" s="10"/>
      <c r="N27" s="10"/>
      <c r="O27" s="10"/>
    </row>
    <row r="28" spans="1:15" ht="18" x14ac:dyDescent="0.25">
      <c r="A28" s="11" t="s">
        <v>7</v>
      </c>
      <c r="B28" s="27">
        <v>0</v>
      </c>
      <c r="C28" s="13" t="s">
        <v>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ht="16" x14ac:dyDescent="0.2">
      <c r="A29" s="7" t="s">
        <v>4</v>
      </c>
      <c r="B29" s="8">
        <v>15</v>
      </c>
      <c r="C29" s="9" t="s">
        <v>5</v>
      </c>
      <c r="D29" s="10"/>
      <c r="E29" s="10"/>
      <c r="F29" s="10"/>
      <c r="G29" s="10"/>
      <c r="H29" s="10"/>
      <c r="I29" s="10"/>
      <c r="J29" s="10"/>
      <c r="K29" s="26"/>
      <c r="L29" s="10"/>
      <c r="M29" s="10"/>
      <c r="N29" s="10"/>
      <c r="O29" s="10"/>
    </row>
    <row r="30" spans="1:15" ht="18" x14ac:dyDescent="0.25">
      <c r="A30" s="11" t="s">
        <v>7</v>
      </c>
      <c r="B30" s="28">
        <v>0</v>
      </c>
      <c r="C30" s="29" t="s">
        <v>8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F538-8403-4DC4-964E-4A80F102F7B8}">
  <dimension ref="A1:O30"/>
  <sheetViews>
    <sheetView workbookViewId="0">
      <selection activeCell="D25" sqref="D25:L25"/>
    </sheetView>
  </sheetViews>
  <sheetFormatPr baseColWidth="10" defaultColWidth="8.83203125" defaultRowHeight="15" x14ac:dyDescent="0.2"/>
  <cols>
    <col min="4" max="4" width="14.5" bestFit="1" customWidth="1"/>
  </cols>
  <sheetData>
    <row r="1" spans="1:15" ht="16" x14ac:dyDescent="0.2">
      <c r="A1" s="1" t="s">
        <v>0</v>
      </c>
      <c r="B1" s="2"/>
      <c r="C1" s="3"/>
      <c r="D1" s="4" t="s">
        <v>9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6" x14ac:dyDescent="0.2">
      <c r="A2" s="1" t="s">
        <v>1</v>
      </c>
      <c r="B2" s="2"/>
      <c r="C2" s="3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6" x14ac:dyDescent="0.2">
      <c r="A3" s="1" t="s">
        <v>2</v>
      </c>
      <c r="B3" s="2"/>
      <c r="C3" s="3"/>
      <c r="D3" s="30">
        <v>4</v>
      </c>
      <c r="E3" s="6">
        <v>0.5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6" x14ac:dyDescent="0.2">
      <c r="A4" s="1" t="s">
        <v>3</v>
      </c>
      <c r="B4" s="2"/>
      <c r="C4" s="3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6" x14ac:dyDescent="0.2">
      <c r="A5" s="7" t="s">
        <v>4</v>
      </c>
      <c r="B5" s="8">
        <v>15</v>
      </c>
      <c r="C5" s="9" t="s">
        <v>5</v>
      </c>
      <c r="D5" s="10" t="s">
        <v>6</v>
      </c>
      <c r="E5" s="10">
        <v>0</v>
      </c>
      <c r="F5" s="10">
        <v>0.54300000000000004</v>
      </c>
      <c r="G5" s="10">
        <v>1.0860000000000001</v>
      </c>
      <c r="H5" s="10">
        <v>2.7149999999999999</v>
      </c>
      <c r="I5" s="10">
        <v>5.4290000000000003</v>
      </c>
      <c r="J5" s="10">
        <v>10.858000000000001</v>
      </c>
      <c r="K5" s="10">
        <v>16.286999999999999</v>
      </c>
      <c r="L5" s="10">
        <v>0</v>
      </c>
      <c r="M5" s="10">
        <v>1.0860000000000001</v>
      </c>
      <c r="N5" s="10">
        <v>10.858000000000001</v>
      </c>
      <c r="O5" s="10"/>
    </row>
    <row r="6" spans="1:15" ht="18" x14ac:dyDescent="0.25">
      <c r="A6" s="11" t="s">
        <v>7</v>
      </c>
      <c r="B6" s="12">
        <v>9.2399999999999996E-2</v>
      </c>
      <c r="C6" s="13" t="s">
        <v>8</v>
      </c>
      <c r="D6" s="14">
        <v>4.5999999999999999E-2</v>
      </c>
      <c r="E6" s="14">
        <v>3.0000000000000001E-3</v>
      </c>
      <c r="F6" s="14">
        <v>0.57499999999999996</v>
      </c>
      <c r="G6" s="14">
        <v>0.89</v>
      </c>
      <c r="H6" s="14">
        <v>1.345</v>
      </c>
      <c r="I6" s="14">
        <v>1.5960000000000001</v>
      </c>
      <c r="J6" s="14">
        <v>1.65</v>
      </c>
      <c r="K6" s="14">
        <v>1.609</v>
      </c>
      <c r="L6" s="14">
        <v>8.9999999999999993E-3</v>
      </c>
      <c r="M6" s="14">
        <v>0.88</v>
      </c>
      <c r="N6" s="14">
        <v>1.665</v>
      </c>
      <c r="O6" s="14"/>
    </row>
    <row r="7" spans="1:15" ht="16" x14ac:dyDescent="0.2">
      <c r="A7" s="7" t="s">
        <v>4</v>
      </c>
      <c r="B7" s="8">
        <v>15</v>
      </c>
      <c r="C7" s="9" t="s">
        <v>5</v>
      </c>
      <c r="D7" s="10" t="s">
        <v>6</v>
      </c>
      <c r="E7" s="10">
        <v>0</v>
      </c>
      <c r="F7" s="10">
        <v>0.54300000000000004</v>
      </c>
      <c r="G7" s="10">
        <v>1.0860000000000001</v>
      </c>
      <c r="H7" s="10">
        <v>2.7149999999999999</v>
      </c>
      <c r="I7" s="10">
        <v>5.4290000000000003</v>
      </c>
      <c r="J7" s="10">
        <v>10.858000000000001</v>
      </c>
      <c r="K7" s="10">
        <v>16.286999999999999</v>
      </c>
      <c r="L7" s="10">
        <v>0</v>
      </c>
      <c r="M7" s="10">
        <v>1.0860000000000001</v>
      </c>
      <c r="N7" s="10">
        <v>10.858000000000001</v>
      </c>
      <c r="O7" s="10"/>
    </row>
    <row r="8" spans="1:15" ht="18" x14ac:dyDescent="0.25">
      <c r="A8" s="11" t="s">
        <v>7</v>
      </c>
      <c r="B8" s="12">
        <v>9.2399999999999996E-2</v>
      </c>
      <c r="C8" s="13" t="s">
        <v>8</v>
      </c>
      <c r="D8" s="14">
        <v>4.5999999999999999E-2</v>
      </c>
      <c r="E8" s="14">
        <v>3.0000000000000001E-3</v>
      </c>
      <c r="F8" s="14">
        <v>0.57499999999999996</v>
      </c>
      <c r="G8" s="14">
        <v>0.89</v>
      </c>
      <c r="H8" s="14">
        <v>1.345</v>
      </c>
      <c r="I8" s="14">
        <v>1.5960000000000001</v>
      </c>
      <c r="J8" s="14">
        <v>1.65</v>
      </c>
      <c r="K8" s="14">
        <v>1.609</v>
      </c>
      <c r="L8" s="14">
        <v>8.9999999999999993E-3</v>
      </c>
      <c r="M8" s="14">
        <v>0.88</v>
      </c>
      <c r="N8" s="14">
        <v>1.665</v>
      </c>
      <c r="O8" s="14"/>
    </row>
    <row r="9" spans="1:15" ht="16" x14ac:dyDescent="0.2">
      <c r="A9" s="7" t="s">
        <v>4</v>
      </c>
      <c r="B9" s="8">
        <v>15</v>
      </c>
      <c r="C9" s="9" t="s">
        <v>5</v>
      </c>
      <c r="D9" s="10" t="s">
        <v>6</v>
      </c>
      <c r="E9" s="10">
        <v>0</v>
      </c>
      <c r="F9" s="10">
        <v>0.54300000000000004</v>
      </c>
      <c r="G9" s="10">
        <v>1.0860000000000001</v>
      </c>
      <c r="H9" s="10">
        <v>2.7149999999999999</v>
      </c>
      <c r="I9" s="10">
        <v>5.4290000000000003</v>
      </c>
      <c r="J9" s="10">
        <v>10.858000000000001</v>
      </c>
      <c r="K9" s="10">
        <v>16.286999999999999</v>
      </c>
      <c r="L9" s="10">
        <v>0</v>
      </c>
      <c r="M9" s="10">
        <v>1.0860000000000001</v>
      </c>
      <c r="N9" s="10">
        <v>10.858000000000001</v>
      </c>
      <c r="O9" s="10"/>
    </row>
    <row r="10" spans="1:15" ht="18" x14ac:dyDescent="0.25">
      <c r="A10" s="11" t="s">
        <v>7</v>
      </c>
      <c r="B10" s="12">
        <v>9.2399999999999996E-2</v>
      </c>
      <c r="C10" s="13" t="s">
        <v>8</v>
      </c>
      <c r="D10" s="14">
        <v>4.5999999999999999E-2</v>
      </c>
      <c r="E10" s="14">
        <v>3.0000000000000001E-3</v>
      </c>
      <c r="F10" s="14">
        <v>0.57499999999999996</v>
      </c>
      <c r="G10" s="14">
        <v>0.89</v>
      </c>
      <c r="H10" s="14">
        <v>1.345</v>
      </c>
      <c r="I10" s="14">
        <v>1.5960000000000001</v>
      </c>
      <c r="J10" s="14">
        <v>1.65</v>
      </c>
      <c r="K10" s="14">
        <v>1.609</v>
      </c>
      <c r="L10" s="14">
        <v>8.9999999999999993E-3</v>
      </c>
      <c r="M10" s="14">
        <v>0.88</v>
      </c>
      <c r="N10" s="14">
        <v>1.665</v>
      </c>
      <c r="O10" s="15"/>
    </row>
    <row r="11" spans="1:15" ht="16" x14ac:dyDescent="0.2">
      <c r="A11" s="16" t="s">
        <v>4</v>
      </c>
      <c r="B11" s="17">
        <v>170</v>
      </c>
      <c r="C11" s="18" t="s">
        <v>5</v>
      </c>
      <c r="D11" s="19">
        <v>0</v>
      </c>
      <c r="E11" s="20">
        <v>0.01</v>
      </c>
      <c r="F11" s="20">
        <v>0.02</v>
      </c>
      <c r="G11" s="20">
        <v>0.04</v>
      </c>
      <c r="H11" s="20">
        <v>0.08</v>
      </c>
      <c r="I11" s="20">
        <v>0.16</v>
      </c>
      <c r="J11" s="20">
        <v>0.32</v>
      </c>
      <c r="K11" s="20">
        <v>0.64</v>
      </c>
      <c r="L11" s="20">
        <v>1.28</v>
      </c>
      <c r="M11" s="20">
        <v>2.56</v>
      </c>
      <c r="N11" s="20">
        <v>5.12</v>
      </c>
      <c r="O11" s="20">
        <v>10.24</v>
      </c>
    </row>
    <row r="12" spans="1:15" ht="18" x14ac:dyDescent="0.25">
      <c r="A12" s="21" t="s">
        <v>7</v>
      </c>
      <c r="B12" s="22">
        <v>0</v>
      </c>
      <c r="C12" s="23" t="s">
        <v>8</v>
      </c>
      <c r="D12" s="20">
        <v>1.571</v>
      </c>
      <c r="E12" s="20">
        <v>1.5629999999999999</v>
      </c>
      <c r="F12" s="20">
        <v>1.5620000000000001</v>
      </c>
      <c r="G12" s="20">
        <v>1.5669999999999999</v>
      </c>
      <c r="H12" s="20">
        <v>1.556</v>
      </c>
      <c r="I12" s="20">
        <v>1.5569999999999999</v>
      </c>
      <c r="J12" s="20">
        <v>1.5589999999999999</v>
      </c>
      <c r="K12" s="20">
        <v>1.5529999999999999</v>
      </c>
      <c r="L12" s="20">
        <v>1.548</v>
      </c>
      <c r="M12" s="20">
        <v>1.5329999999999999</v>
      </c>
      <c r="N12" s="20">
        <v>1.514</v>
      </c>
      <c r="O12" s="19">
        <v>1.4870000000000001</v>
      </c>
    </row>
    <row r="13" spans="1:15" ht="16" x14ac:dyDescent="0.2">
      <c r="A13" s="16" t="s">
        <v>4</v>
      </c>
      <c r="B13" s="17">
        <v>190</v>
      </c>
      <c r="C13" s="18" t="s">
        <v>5</v>
      </c>
      <c r="D13" s="24">
        <v>0</v>
      </c>
      <c r="E13" s="25">
        <v>0.01</v>
      </c>
      <c r="F13" s="25">
        <v>0.02</v>
      </c>
      <c r="G13" s="25">
        <v>0.04</v>
      </c>
      <c r="H13" s="25">
        <v>0.08</v>
      </c>
      <c r="I13" s="25">
        <v>0.16</v>
      </c>
      <c r="J13" s="25">
        <v>0.32</v>
      </c>
      <c r="K13" s="25">
        <v>0.64</v>
      </c>
      <c r="L13" s="25">
        <v>1.28</v>
      </c>
      <c r="M13" s="25">
        <v>2.56</v>
      </c>
      <c r="N13" s="25">
        <v>5.12</v>
      </c>
      <c r="O13" s="25">
        <v>10.24</v>
      </c>
    </row>
    <row r="14" spans="1:15" ht="18" x14ac:dyDescent="0.25">
      <c r="A14" s="21" t="s">
        <v>7</v>
      </c>
      <c r="B14" s="22">
        <v>0</v>
      </c>
      <c r="C14" s="23" t="s">
        <v>8</v>
      </c>
      <c r="D14" s="19">
        <v>1.5649999999999999</v>
      </c>
      <c r="E14" s="19">
        <v>1.571</v>
      </c>
      <c r="F14" s="19">
        <v>1.56</v>
      </c>
      <c r="G14" s="19">
        <v>1.5609999999999999</v>
      </c>
      <c r="H14" s="19">
        <v>1.556</v>
      </c>
      <c r="I14" s="19">
        <v>1.552</v>
      </c>
      <c r="J14" s="19">
        <v>1.544</v>
      </c>
      <c r="K14" s="19">
        <v>1.5349999999999999</v>
      </c>
      <c r="L14" s="19">
        <v>1.514</v>
      </c>
      <c r="M14" s="19">
        <v>1.4790000000000001</v>
      </c>
      <c r="N14" s="19">
        <v>1.4390000000000001</v>
      </c>
      <c r="O14" s="19">
        <v>1.387</v>
      </c>
    </row>
    <row r="15" spans="1:15" ht="16" x14ac:dyDescent="0.2">
      <c r="A15" s="16" t="s">
        <v>4</v>
      </c>
      <c r="B15" s="17">
        <v>210</v>
      </c>
      <c r="C15" s="18" t="s">
        <v>5</v>
      </c>
      <c r="D15" s="24">
        <v>0</v>
      </c>
      <c r="E15" s="25">
        <v>0.01</v>
      </c>
      <c r="F15" s="25">
        <v>0.02</v>
      </c>
      <c r="G15" s="25">
        <v>0.04</v>
      </c>
      <c r="H15" s="25">
        <v>0.08</v>
      </c>
      <c r="I15" s="25">
        <v>0.16</v>
      </c>
      <c r="J15" s="25">
        <v>0.32</v>
      </c>
      <c r="K15" s="25">
        <v>0.64</v>
      </c>
      <c r="L15" s="25">
        <v>1.28</v>
      </c>
      <c r="M15" s="25">
        <v>2.56</v>
      </c>
      <c r="N15" s="25">
        <v>5.12</v>
      </c>
      <c r="O15" s="25">
        <v>10.24</v>
      </c>
    </row>
    <row r="16" spans="1:15" ht="18" x14ac:dyDescent="0.25">
      <c r="A16" s="21" t="s">
        <v>7</v>
      </c>
      <c r="B16" s="22">
        <v>0</v>
      </c>
      <c r="C16" s="23" t="s">
        <v>8</v>
      </c>
      <c r="D16" s="19">
        <v>1.571</v>
      </c>
      <c r="E16" s="19">
        <v>1.556</v>
      </c>
      <c r="F16" s="19">
        <v>1.556</v>
      </c>
      <c r="G16" s="19">
        <v>1.5489999999999999</v>
      </c>
      <c r="H16" s="19">
        <v>1.544</v>
      </c>
      <c r="I16" s="19">
        <v>1.534</v>
      </c>
      <c r="J16" s="19">
        <v>1.5149999999999999</v>
      </c>
      <c r="K16" s="19">
        <v>1.472</v>
      </c>
      <c r="L16" s="19">
        <v>1.4259999999999999</v>
      </c>
      <c r="M16" s="19">
        <v>1.367</v>
      </c>
      <c r="N16" s="19">
        <v>1.282</v>
      </c>
      <c r="O16" s="19">
        <v>1.173</v>
      </c>
    </row>
    <row r="17" spans="1:15" ht="16" x14ac:dyDescent="0.2">
      <c r="A17" s="16" t="s">
        <v>4</v>
      </c>
      <c r="B17" s="17">
        <v>230</v>
      </c>
      <c r="C17" s="18" t="s">
        <v>5</v>
      </c>
      <c r="D17" s="24">
        <v>0</v>
      </c>
      <c r="E17" s="25">
        <v>0.01</v>
      </c>
      <c r="F17" s="25">
        <v>0.02</v>
      </c>
      <c r="G17" s="25">
        <v>0.04</v>
      </c>
      <c r="H17" s="25">
        <v>0.08</v>
      </c>
      <c r="I17" s="25">
        <v>0.16</v>
      </c>
      <c r="J17" s="25">
        <v>0.32</v>
      </c>
      <c r="K17" s="25">
        <v>0.64</v>
      </c>
      <c r="L17" s="25">
        <v>1.28</v>
      </c>
      <c r="M17" s="25">
        <v>2.56</v>
      </c>
      <c r="N17" s="25">
        <v>5.12</v>
      </c>
      <c r="O17" s="25">
        <v>10.24</v>
      </c>
    </row>
    <row r="18" spans="1:15" ht="18" x14ac:dyDescent="0.25">
      <c r="A18" s="21" t="s">
        <v>7</v>
      </c>
      <c r="B18" s="22">
        <v>0</v>
      </c>
      <c r="C18" s="23" t="s">
        <v>8</v>
      </c>
      <c r="D18" s="19">
        <v>1.569</v>
      </c>
      <c r="E18" s="19">
        <v>1.554</v>
      </c>
      <c r="F18" s="19">
        <v>1.5409999999999999</v>
      </c>
      <c r="G18" s="19">
        <v>1.5289999999999999</v>
      </c>
      <c r="H18" s="19">
        <v>1.506</v>
      </c>
      <c r="I18" s="19">
        <v>1.48</v>
      </c>
      <c r="J18" s="19">
        <v>1.43</v>
      </c>
      <c r="K18" s="19">
        <v>1.3640000000000001</v>
      </c>
      <c r="L18" s="19">
        <v>1.27</v>
      </c>
      <c r="M18" s="19">
        <v>1.155</v>
      </c>
      <c r="N18" s="19">
        <v>1.012</v>
      </c>
      <c r="O18" s="19">
        <v>0.83799999999999997</v>
      </c>
    </row>
    <row r="19" spans="1:15" ht="16" x14ac:dyDescent="0.2">
      <c r="A19" s="16" t="s">
        <v>4</v>
      </c>
      <c r="B19" s="17">
        <v>250</v>
      </c>
      <c r="C19" s="18" t="s">
        <v>5</v>
      </c>
      <c r="D19" s="24">
        <v>0</v>
      </c>
      <c r="E19" s="25">
        <v>0.01</v>
      </c>
      <c r="F19" s="25">
        <v>0.02</v>
      </c>
      <c r="G19" s="25">
        <v>0.04</v>
      </c>
      <c r="H19" s="25">
        <v>0.08</v>
      </c>
      <c r="I19" s="25">
        <v>0.16</v>
      </c>
      <c r="J19" s="25">
        <v>0.32</v>
      </c>
      <c r="K19" s="25">
        <v>0.64</v>
      </c>
      <c r="L19" s="25">
        <v>1.28</v>
      </c>
      <c r="M19" s="25">
        <v>2.56</v>
      </c>
      <c r="N19" s="25">
        <v>5.12</v>
      </c>
      <c r="O19" s="25">
        <v>10.24</v>
      </c>
    </row>
    <row r="20" spans="1:15" ht="18" x14ac:dyDescent="0.25">
      <c r="A20" s="21" t="s">
        <v>7</v>
      </c>
      <c r="B20" s="22">
        <v>0</v>
      </c>
      <c r="C20" s="23" t="s">
        <v>8</v>
      </c>
      <c r="D20" s="19">
        <v>1.5589999999999999</v>
      </c>
      <c r="E20" s="19">
        <v>1.5289999999999999</v>
      </c>
      <c r="F20" s="19">
        <v>1.502</v>
      </c>
      <c r="G20" s="19">
        <v>1.478</v>
      </c>
      <c r="H20" s="19">
        <v>1.429</v>
      </c>
      <c r="I20" s="19">
        <v>1.369</v>
      </c>
      <c r="J20" s="19">
        <v>1.2789999999999999</v>
      </c>
      <c r="K20" s="19">
        <v>1.1679999999999999</v>
      </c>
      <c r="L20" s="19">
        <v>1.02</v>
      </c>
      <c r="M20" s="19">
        <v>0.83699999999999997</v>
      </c>
      <c r="N20" s="19">
        <v>0.624</v>
      </c>
      <c r="O20" s="19">
        <v>0.41399999999999998</v>
      </c>
    </row>
    <row r="21" spans="1:15" ht="16" x14ac:dyDescent="0.2">
      <c r="A21" s="16" t="s">
        <v>4</v>
      </c>
      <c r="B21" s="17">
        <v>300</v>
      </c>
      <c r="C21" s="18" t="s">
        <v>5</v>
      </c>
      <c r="D21" s="24">
        <v>0</v>
      </c>
      <c r="E21" s="25">
        <v>0.01</v>
      </c>
      <c r="F21" s="25">
        <v>0.02</v>
      </c>
      <c r="G21" s="25">
        <v>0.04</v>
      </c>
      <c r="H21" s="25">
        <v>0.08</v>
      </c>
      <c r="I21" s="25">
        <v>0.16</v>
      </c>
      <c r="J21" s="25">
        <v>0.32</v>
      </c>
      <c r="K21" s="25">
        <v>0.64</v>
      </c>
      <c r="L21" s="25">
        <v>1.28</v>
      </c>
      <c r="M21" s="25">
        <v>2.56</v>
      </c>
      <c r="N21" s="25">
        <v>5.12</v>
      </c>
      <c r="O21" s="25">
        <v>10.24</v>
      </c>
    </row>
    <row r="22" spans="1:15" ht="18" x14ac:dyDescent="0.25">
      <c r="A22" s="21" t="s">
        <v>7</v>
      </c>
      <c r="B22" s="22">
        <v>0</v>
      </c>
      <c r="C22" s="23" t="s">
        <v>8</v>
      </c>
      <c r="D22" s="31">
        <v>1.3779999999999999</v>
      </c>
      <c r="E22" s="31">
        <v>1.266</v>
      </c>
      <c r="F22" s="31">
        <v>1.198</v>
      </c>
      <c r="G22" s="31">
        <v>1.0940000000000001</v>
      </c>
      <c r="H22" s="31">
        <v>0.94599999999999995</v>
      </c>
      <c r="I22" s="31">
        <v>0.751</v>
      </c>
      <c r="J22" s="31">
        <v>0.51900000000000002</v>
      </c>
      <c r="K22" s="31">
        <v>0.29199999999999998</v>
      </c>
      <c r="L22" s="31">
        <v>0.13600000000000001</v>
      </c>
      <c r="M22" s="31">
        <v>5.0999999999999997E-2</v>
      </c>
      <c r="N22" s="31">
        <v>1.6E-2</v>
      </c>
      <c r="O22" s="31">
        <v>5.0000000000000001E-3</v>
      </c>
    </row>
    <row r="23" spans="1:15" ht="16" x14ac:dyDescent="0.2">
      <c r="A23" s="16" t="s">
        <v>4</v>
      </c>
      <c r="B23" s="17">
        <v>350</v>
      </c>
      <c r="C23" s="18" t="s">
        <v>5</v>
      </c>
      <c r="D23" s="19">
        <v>0</v>
      </c>
      <c r="E23" s="20">
        <v>0.01</v>
      </c>
      <c r="F23" s="20">
        <v>0.02</v>
      </c>
      <c r="G23" s="20">
        <v>0.04</v>
      </c>
      <c r="H23" s="20">
        <v>0.08</v>
      </c>
      <c r="I23" s="20">
        <v>0.16</v>
      </c>
      <c r="J23" s="20">
        <v>0.32</v>
      </c>
      <c r="K23" s="20">
        <v>0.64</v>
      </c>
      <c r="L23" s="20">
        <v>1.28</v>
      </c>
      <c r="M23" s="20">
        <v>2.56</v>
      </c>
      <c r="N23" s="20">
        <v>5.12</v>
      </c>
      <c r="O23" s="20">
        <v>10.24</v>
      </c>
    </row>
    <row r="24" spans="1:15" ht="18" x14ac:dyDescent="0.25">
      <c r="A24" s="21" t="s">
        <v>7</v>
      </c>
      <c r="B24" s="22">
        <v>0</v>
      </c>
      <c r="C24" s="23" t="s">
        <v>8</v>
      </c>
      <c r="D24" s="19">
        <v>0.73699999999999999</v>
      </c>
      <c r="E24" s="19">
        <v>0.52100000000000002</v>
      </c>
      <c r="F24" s="19">
        <v>0.4</v>
      </c>
      <c r="G24" s="19">
        <v>0.25</v>
      </c>
      <c r="H24" s="19">
        <v>0.126</v>
      </c>
      <c r="I24" s="19">
        <v>4.9000000000000002E-2</v>
      </c>
      <c r="J24" s="19">
        <v>1.4999999999999999E-2</v>
      </c>
      <c r="K24" s="19">
        <v>4.0000000000000001E-3</v>
      </c>
      <c r="L24" s="19">
        <v>1E-3</v>
      </c>
      <c r="M24" s="20">
        <v>0</v>
      </c>
      <c r="N24" s="20">
        <v>0</v>
      </c>
      <c r="O24" s="20">
        <v>0</v>
      </c>
    </row>
    <row r="25" spans="1:15" ht="16" x14ac:dyDescent="0.2">
      <c r="A25" s="7" t="s">
        <v>4</v>
      </c>
      <c r="B25" s="8">
        <v>15</v>
      </c>
      <c r="C25" s="9" t="s">
        <v>5</v>
      </c>
      <c r="D25" s="10">
        <v>3.2904</v>
      </c>
      <c r="E25" s="10">
        <v>3.2904</v>
      </c>
      <c r="F25" s="10">
        <v>41.990400000000001</v>
      </c>
      <c r="G25" s="10">
        <v>50.994</v>
      </c>
      <c r="H25" s="10">
        <v>140.9796</v>
      </c>
      <c r="I25" s="10">
        <v>1040.6807999999999</v>
      </c>
      <c r="J25" s="10">
        <v>3.2868000000000004</v>
      </c>
      <c r="K25" s="26">
        <v>41.994</v>
      </c>
      <c r="L25" s="10">
        <v>50.997599999999998</v>
      </c>
      <c r="M25" s="10"/>
      <c r="N25" s="10"/>
      <c r="O25" s="10"/>
    </row>
    <row r="26" spans="1:15" ht="18" x14ac:dyDescent="0.25">
      <c r="A26" s="11" t="s">
        <v>7</v>
      </c>
      <c r="B26" s="27">
        <v>0</v>
      </c>
      <c r="C26" s="13" t="s">
        <v>8</v>
      </c>
      <c r="D26" s="14">
        <v>1.579</v>
      </c>
      <c r="E26" s="14">
        <v>1.579</v>
      </c>
      <c r="F26" s="14">
        <v>1.57</v>
      </c>
      <c r="G26" s="14">
        <v>1.5669999999999999</v>
      </c>
      <c r="H26" s="14">
        <v>1.57</v>
      </c>
      <c r="I26" s="14">
        <v>1.569</v>
      </c>
      <c r="J26" s="14">
        <v>1.581</v>
      </c>
      <c r="K26" s="14">
        <v>1.5720000000000001</v>
      </c>
      <c r="L26" s="14">
        <v>1.5760000000000001</v>
      </c>
      <c r="M26" s="14"/>
      <c r="N26" s="14"/>
      <c r="O26" s="14"/>
    </row>
    <row r="27" spans="1:15" ht="16" x14ac:dyDescent="0.2">
      <c r="A27" s="7" t="s">
        <v>4</v>
      </c>
      <c r="B27" s="8">
        <v>15</v>
      </c>
      <c r="C27" s="9" t="s">
        <v>5</v>
      </c>
      <c r="D27" s="10"/>
      <c r="E27" s="10"/>
      <c r="F27" s="10"/>
      <c r="G27" s="10"/>
      <c r="H27" s="10"/>
      <c r="I27" s="10"/>
      <c r="J27" s="10"/>
      <c r="K27" s="26"/>
      <c r="L27" s="10"/>
      <c r="M27" s="10"/>
      <c r="N27" s="10"/>
      <c r="O27" s="10"/>
    </row>
    <row r="28" spans="1:15" ht="18" x14ac:dyDescent="0.25">
      <c r="A28" s="11" t="s">
        <v>7</v>
      </c>
      <c r="B28" s="27">
        <v>0</v>
      </c>
      <c r="C28" s="13" t="s">
        <v>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ht="16" x14ac:dyDescent="0.2">
      <c r="A29" s="7" t="s">
        <v>4</v>
      </c>
      <c r="B29" s="8">
        <v>15</v>
      </c>
      <c r="C29" s="9" t="s">
        <v>5</v>
      </c>
      <c r="D29" s="10"/>
      <c r="E29" s="10"/>
      <c r="F29" s="10"/>
      <c r="G29" s="10"/>
      <c r="H29" s="10"/>
      <c r="I29" s="10"/>
      <c r="J29" s="10"/>
      <c r="K29" s="26"/>
      <c r="L29" s="10"/>
      <c r="M29" s="10"/>
      <c r="N29" s="10"/>
      <c r="O29" s="10"/>
    </row>
    <row r="30" spans="1:15" ht="18" x14ac:dyDescent="0.25">
      <c r="A30" s="11" t="s">
        <v>7</v>
      </c>
      <c r="B30" s="28">
        <v>0</v>
      </c>
      <c r="C30" s="29" t="s">
        <v>8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5C39-6931-49AA-AEB3-A311402C2BE0}">
  <dimension ref="A1:O30"/>
  <sheetViews>
    <sheetView workbookViewId="0">
      <selection activeCell="D25" sqref="D25:L25"/>
    </sheetView>
  </sheetViews>
  <sheetFormatPr baseColWidth="10" defaultColWidth="8.83203125" defaultRowHeight="15" x14ac:dyDescent="0.2"/>
  <cols>
    <col min="4" max="4" width="14.5" bestFit="1" customWidth="1"/>
  </cols>
  <sheetData>
    <row r="1" spans="1:15" ht="16" x14ac:dyDescent="0.2">
      <c r="A1" s="1" t="s">
        <v>0</v>
      </c>
      <c r="B1" s="2"/>
      <c r="C1" s="3"/>
      <c r="D1" s="4" t="s">
        <v>9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6" x14ac:dyDescent="0.2">
      <c r="A2" s="1" t="s">
        <v>1</v>
      </c>
      <c r="B2" s="2"/>
      <c r="C2" s="3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6" x14ac:dyDescent="0.2">
      <c r="A3" s="1" t="s">
        <v>2</v>
      </c>
      <c r="B3" s="2"/>
      <c r="C3" s="3"/>
      <c r="D3" s="30">
        <v>4</v>
      </c>
      <c r="E3" s="6">
        <v>0.5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6" x14ac:dyDescent="0.2">
      <c r="A4" s="1" t="s">
        <v>3</v>
      </c>
      <c r="B4" s="2"/>
      <c r="C4" s="3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6" x14ac:dyDescent="0.2">
      <c r="A5" s="7" t="s">
        <v>4</v>
      </c>
      <c r="B5" s="8">
        <v>15</v>
      </c>
      <c r="C5" s="9" t="s">
        <v>5</v>
      </c>
      <c r="D5" s="10" t="s">
        <v>6</v>
      </c>
      <c r="E5" s="10">
        <v>0</v>
      </c>
      <c r="F5" s="10">
        <v>0.54300000000000004</v>
      </c>
      <c r="G5" s="10">
        <v>1.0860000000000001</v>
      </c>
      <c r="H5" s="10">
        <v>2.7149999999999999</v>
      </c>
      <c r="I5" s="10">
        <v>5.4290000000000003</v>
      </c>
      <c r="J5" s="10">
        <v>10.858000000000001</v>
      </c>
      <c r="K5" s="10">
        <v>16.286999999999999</v>
      </c>
      <c r="L5" s="10">
        <v>0</v>
      </c>
      <c r="M5" s="10">
        <v>1.0860000000000001</v>
      </c>
      <c r="N5" s="10">
        <v>10.858000000000001</v>
      </c>
      <c r="O5" s="10"/>
    </row>
    <row r="6" spans="1:15" ht="18" x14ac:dyDescent="0.25">
      <c r="A6" s="11" t="s">
        <v>7</v>
      </c>
      <c r="B6" s="12">
        <v>9.2399999999999996E-2</v>
      </c>
      <c r="C6" s="13" t="s">
        <v>8</v>
      </c>
      <c r="D6" s="14">
        <v>0.20899999999999999</v>
      </c>
      <c r="E6" s="14">
        <v>2.5000000000000001E-2</v>
      </c>
      <c r="F6" s="14">
        <v>0.59199999999999997</v>
      </c>
      <c r="G6" s="14">
        <v>0.88800000000000001</v>
      </c>
      <c r="H6" s="14">
        <v>1.3260000000000001</v>
      </c>
      <c r="I6" s="14">
        <v>1.599</v>
      </c>
      <c r="J6" s="14">
        <v>1.7290000000000001</v>
      </c>
      <c r="K6" s="14">
        <v>1.74</v>
      </c>
      <c r="L6" s="14">
        <v>6.7000000000000004E-2</v>
      </c>
      <c r="M6" s="14">
        <v>0.88100000000000001</v>
      </c>
      <c r="N6" s="14">
        <v>1.7110000000000001</v>
      </c>
      <c r="O6" s="14"/>
    </row>
    <row r="7" spans="1:15" ht="16" x14ac:dyDescent="0.2">
      <c r="A7" s="7" t="s">
        <v>4</v>
      </c>
      <c r="B7" s="8">
        <v>15</v>
      </c>
      <c r="C7" s="9" t="s">
        <v>5</v>
      </c>
      <c r="D7" s="10" t="s">
        <v>6</v>
      </c>
      <c r="E7" s="10">
        <v>0</v>
      </c>
      <c r="F7" s="10">
        <v>0.54300000000000004</v>
      </c>
      <c r="G7" s="10">
        <v>1.0860000000000001</v>
      </c>
      <c r="H7" s="10">
        <v>2.7149999999999999</v>
      </c>
      <c r="I7" s="10">
        <v>5.4290000000000003</v>
      </c>
      <c r="J7" s="10">
        <v>10.858000000000001</v>
      </c>
      <c r="K7" s="10">
        <v>16.286999999999999</v>
      </c>
      <c r="L7" s="10">
        <v>0</v>
      </c>
      <c r="M7" s="10">
        <v>1.0860000000000001</v>
      </c>
      <c r="N7" s="10">
        <v>10.858000000000001</v>
      </c>
      <c r="O7" s="10"/>
    </row>
    <row r="8" spans="1:15" ht="18" x14ac:dyDescent="0.25">
      <c r="A8" s="11" t="s">
        <v>7</v>
      </c>
      <c r="B8" s="12">
        <v>9.2399999999999996E-2</v>
      </c>
      <c r="C8" s="13" t="s">
        <v>8</v>
      </c>
      <c r="D8" s="14">
        <v>0.20899999999999999</v>
      </c>
      <c r="E8" s="14">
        <v>2.5000000000000001E-2</v>
      </c>
      <c r="F8" s="14">
        <v>0.59199999999999997</v>
      </c>
      <c r="G8" s="14">
        <v>0.88800000000000001</v>
      </c>
      <c r="H8" s="14">
        <v>1.3260000000000001</v>
      </c>
      <c r="I8" s="14">
        <v>1.599</v>
      </c>
      <c r="J8" s="14">
        <v>1.7290000000000001</v>
      </c>
      <c r="K8" s="14">
        <v>1.74</v>
      </c>
      <c r="L8" s="14">
        <v>6.7000000000000004E-2</v>
      </c>
      <c r="M8" s="14">
        <v>0.88100000000000001</v>
      </c>
      <c r="N8" s="14">
        <v>1.7110000000000001</v>
      </c>
      <c r="O8" s="14"/>
    </row>
    <row r="9" spans="1:15" ht="16" x14ac:dyDescent="0.2">
      <c r="A9" s="7" t="s">
        <v>4</v>
      </c>
      <c r="B9" s="8">
        <v>15</v>
      </c>
      <c r="C9" s="9" t="s">
        <v>5</v>
      </c>
      <c r="D9" s="10" t="s">
        <v>6</v>
      </c>
      <c r="E9" s="10">
        <v>0</v>
      </c>
      <c r="F9" s="10">
        <v>0.54300000000000004</v>
      </c>
      <c r="G9" s="10">
        <v>1.0860000000000001</v>
      </c>
      <c r="H9" s="10">
        <v>2.7149999999999999</v>
      </c>
      <c r="I9" s="10">
        <v>5.4290000000000003</v>
      </c>
      <c r="J9" s="10">
        <v>10.858000000000001</v>
      </c>
      <c r="K9" s="10">
        <v>16.286999999999999</v>
      </c>
      <c r="L9" s="10">
        <v>0</v>
      </c>
      <c r="M9" s="10">
        <v>1.0860000000000001</v>
      </c>
      <c r="N9" s="10">
        <v>10.858000000000001</v>
      </c>
      <c r="O9" s="10"/>
    </row>
    <row r="10" spans="1:15" ht="18" x14ac:dyDescent="0.25">
      <c r="A10" s="11" t="s">
        <v>7</v>
      </c>
      <c r="B10" s="12">
        <v>9.2399999999999996E-2</v>
      </c>
      <c r="C10" s="13" t="s">
        <v>8</v>
      </c>
      <c r="D10" s="14">
        <v>0.20899999999999999</v>
      </c>
      <c r="E10" s="14">
        <v>2.5000000000000001E-2</v>
      </c>
      <c r="F10" s="14">
        <v>0.59199999999999997</v>
      </c>
      <c r="G10" s="14">
        <v>0.88800000000000001</v>
      </c>
      <c r="H10" s="14">
        <v>1.3260000000000001</v>
      </c>
      <c r="I10" s="14">
        <v>1.599</v>
      </c>
      <c r="J10" s="14">
        <v>1.7290000000000001</v>
      </c>
      <c r="K10" s="14">
        <v>1.74</v>
      </c>
      <c r="L10" s="14">
        <v>6.7000000000000004E-2</v>
      </c>
      <c r="M10" s="14">
        <v>0.88100000000000001</v>
      </c>
      <c r="N10" s="14">
        <v>1.7110000000000001</v>
      </c>
      <c r="O10" s="15"/>
    </row>
    <row r="11" spans="1:15" ht="16" x14ac:dyDescent="0.2">
      <c r="A11" s="16" t="s">
        <v>4</v>
      </c>
      <c r="B11" s="17">
        <v>170</v>
      </c>
      <c r="C11" s="18" t="s">
        <v>5</v>
      </c>
      <c r="D11" s="19">
        <v>0</v>
      </c>
      <c r="E11" s="20">
        <v>0.01</v>
      </c>
      <c r="F11" s="20">
        <v>0.02</v>
      </c>
      <c r="G11" s="20">
        <v>0.04</v>
      </c>
      <c r="H11" s="20">
        <v>0.08</v>
      </c>
      <c r="I11" s="20">
        <v>0.16</v>
      </c>
      <c r="J11" s="20">
        <v>0.32</v>
      </c>
      <c r="K11" s="20">
        <v>0.64</v>
      </c>
      <c r="L11" s="20">
        <v>1.28</v>
      </c>
      <c r="M11" s="20">
        <v>2.56</v>
      </c>
      <c r="N11" s="20">
        <v>5.12</v>
      </c>
      <c r="O11" s="20">
        <v>10.24</v>
      </c>
    </row>
    <row r="12" spans="1:15" ht="18" x14ac:dyDescent="0.25">
      <c r="A12" s="21" t="s">
        <v>7</v>
      </c>
      <c r="B12" s="22">
        <v>0</v>
      </c>
      <c r="C12" s="23" t="s">
        <v>8</v>
      </c>
      <c r="D12" s="20">
        <v>1.5680000000000001</v>
      </c>
      <c r="E12" s="20">
        <v>1.5760000000000001</v>
      </c>
      <c r="F12" s="20">
        <v>1.5580000000000001</v>
      </c>
      <c r="G12" s="20">
        <v>1.5669999999999999</v>
      </c>
      <c r="H12" s="20">
        <v>1.5589999999999999</v>
      </c>
      <c r="I12" s="20">
        <v>1.548</v>
      </c>
      <c r="J12" s="20">
        <v>1.5589999999999999</v>
      </c>
      <c r="K12" s="20">
        <v>1.544</v>
      </c>
      <c r="L12" s="20">
        <v>1.5209999999999999</v>
      </c>
      <c r="M12" s="20">
        <v>1.4910000000000001</v>
      </c>
      <c r="N12" s="20">
        <v>1.4450000000000001</v>
      </c>
      <c r="O12" s="19">
        <v>1.387</v>
      </c>
    </row>
    <row r="13" spans="1:15" ht="16" x14ac:dyDescent="0.2">
      <c r="A13" s="16" t="s">
        <v>4</v>
      </c>
      <c r="B13" s="17">
        <v>190</v>
      </c>
      <c r="C13" s="18" t="s">
        <v>5</v>
      </c>
      <c r="D13" s="24">
        <v>0</v>
      </c>
      <c r="E13" s="25">
        <v>0.01</v>
      </c>
      <c r="F13" s="25">
        <v>0.02</v>
      </c>
      <c r="G13" s="25">
        <v>0.04</v>
      </c>
      <c r="H13" s="25">
        <v>0.08</v>
      </c>
      <c r="I13" s="25">
        <v>0.16</v>
      </c>
      <c r="J13" s="25">
        <v>0.32</v>
      </c>
      <c r="K13" s="25">
        <v>0.64</v>
      </c>
      <c r="L13" s="25">
        <v>1.28</v>
      </c>
      <c r="M13" s="25">
        <v>2.56</v>
      </c>
      <c r="N13" s="25">
        <v>5.12</v>
      </c>
      <c r="O13" s="25">
        <v>10.24</v>
      </c>
    </row>
    <row r="14" spans="1:15" ht="18" x14ac:dyDescent="0.25">
      <c r="A14" s="21" t="s">
        <v>7</v>
      </c>
      <c r="B14" s="22">
        <v>0</v>
      </c>
      <c r="C14" s="23" t="s">
        <v>8</v>
      </c>
      <c r="D14" s="19">
        <v>1.56</v>
      </c>
      <c r="E14" s="19">
        <v>1.5509999999999999</v>
      </c>
      <c r="F14" s="19">
        <v>1.5580000000000001</v>
      </c>
      <c r="G14" s="19">
        <v>1.552</v>
      </c>
      <c r="H14" s="19">
        <v>1.5569999999999999</v>
      </c>
      <c r="I14" s="19">
        <v>1.5429999999999999</v>
      </c>
      <c r="J14" s="19">
        <v>1.51</v>
      </c>
      <c r="K14" s="19">
        <v>1.482</v>
      </c>
      <c r="L14" s="19">
        <v>1.427</v>
      </c>
      <c r="M14" s="19">
        <v>1.3540000000000001</v>
      </c>
      <c r="N14" s="19">
        <v>1.2809999999999999</v>
      </c>
      <c r="O14" s="19">
        <v>1.202</v>
      </c>
    </row>
    <row r="15" spans="1:15" ht="16" x14ac:dyDescent="0.2">
      <c r="A15" s="16" t="s">
        <v>4</v>
      </c>
      <c r="B15" s="17">
        <v>210</v>
      </c>
      <c r="C15" s="18" t="s">
        <v>5</v>
      </c>
      <c r="D15" s="24">
        <v>0</v>
      </c>
      <c r="E15" s="25">
        <v>0.01</v>
      </c>
      <c r="F15" s="25">
        <v>0.02</v>
      </c>
      <c r="G15" s="25">
        <v>0.04</v>
      </c>
      <c r="H15" s="25">
        <v>0.08</v>
      </c>
      <c r="I15" s="25">
        <v>0.16</v>
      </c>
      <c r="J15" s="25">
        <v>0.32</v>
      </c>
      <c r="K15" s="25">
        <v>0.64</v>
      </c>
      <c r="L15" s="25">
        <v>1.28</v>
      </c>
      <c r="M15" s="25">
        <v>2.56</v>
      </c>
      <c r="N15" s="25">
        <v>5.12</v>
      </c>
      <c r="O15" s="25">
        <v>10.24</v>
      </c>
    </row>
    <row r="16" spans="1:15" ht="18" x14ac:dyDescent="0.25">
      <c r="A16" s="21" t="s">
        <v>7</v>
      </c>
      <c r="B16" s="22">
        <v>0</v>
      </c>
      <c r="C16" s="23" t="s">
        <v>8</v>
      </c>
      <c r="D16" s="19">
        <v>1.5660000000000001</v>
      </c>
      <c r="E16" s="19">
        <v>1.548</v>
      </c>
      <c r="F16" s="19">
        <v>1.548</v>
      </c>
      <c r="G16" s="19">
        <v>1.5329999999999999</v>
      </c>
      <c r="H16" s="19">
        <v>1.5149999999999999</v>
      </c>
      <c r="I16" s="19">
        <v>1.4830000000000001</v>
      </c>
      <c r="J16" s="19">
        <v>1.429</v>
      </c>
      <c r="K16" s="19">
        <v>1.36</v>
      </c>
      <c r="L16" s="19">
        <v>1.2729999999999999</v>
      </c>
      <c r="M16" s="19">
        <v>1.1870000000000001</v>
      </c>
      <c r="N16" s="19">
        <v>1.1160000000000001</v>
      </c>
      <c r="O16" s="19">
        <v>1.048</v>
      </c>
    </row>
    <row r="17" spans="1:15" ht="16" x14ac:dyDescent="0.2">
      <c r="A17" s="16" t="s">
        <v>4</v>
      </c>
      <c r="B17" s="17">
        <v>230</v>
      </c>
      <c r="C17" s="18" t="s">
        <v>5</v>
      </c>
      <c r="D17" s="24">
        <v>0</v>
      </c>
      <c r="E17" s="25">
        <v>0.01</v>
      </c>
      <c r="F17" s="25">
        <v>0.02</v>
      </c>
      <c r="G17" s="25">
        <v>0.04</v>
      </c>
      <c r="H17" s="25">
        <v>0.08</v>
      </c>
      <c r="I17" s="25">
        <v>0.16</v>
      </c>
      <c r="J17" s="25">
        <v>0.32</v>
      </c>
      <c r="K17" s="25">
        <v>0.64</v>
      </c>
      <c r="L17" s="25">
        <v>1.28</v>
      </c>
      <c r="M17" s="25">
        <v>2.56</v>
      </c>
      <c r="N17" s="25">
        <v>5.12</v>
      </c>
      <c r="O17" s="25">
        <v>10.24</v>
      </c>
    </row>
    <row r="18" spans="1:15" ht="18" x14ac:dyDescent="0.25">
      <c r="A18" s="21" t="s">
        <v>7</v>
      </c>
      <c r="B18" s="22">
        <v>0</v>
      </c>
      <c r="C18" s="23" t="s">
        <v>8</v>
      </c>
      <c r="D18" s="19">
        <v>1.5389999999999999</v>
      </c>
      <c r="E18" s="19">
        <v>1.5189999999999999</v>
      </c>
      <c r="F18" s="19">
        <v>1.5109999999999999</v>
      </c>
      <c r="G18" s="19">
        <v>1.4750000000000001</v>
      </c>
      <c r="H18" s="19">
        <v>1.425</v>
      </c>
      <c r="I18" s="19">
        <v>1.341</v>
      </c>
      <c r="J18" s="19">
        <v>1.266</v>
      </c>
      <c r="K18" s="19">
        <v>1.1910000000000001</v>
      </c>
      <c r="L18" s="19">
        <v>1.117</v>
      </c>
      <c r="M18" s="19">
        <v>1.05</v>
      </c>
      <c r="N18" s="19">
        <v>0.96199999999999997</v>
      </c>
      <c r="O18" s="19">
        <v>0.89500000000000002</v>
      </c>
    </row>
    <row r="19" spans="1:15" ht="16" x14ac:dyDescent="0.2">
      <c r="A19" s="16" t="s">
        <v>4</v>
      </c>
      <c r="B19" s="17">
        <v>250</v>
      </c>
      <c r="C19" s="18" t="s">
        <v>5</v>
      </c>
      <c r="D19" s="24">
        <v>0</v>
      </c>
      <c r="E19" s="25">
        <v>0.01</v>
      </c>
      <c r="F19" s="25">
        <v>0.02</v>
      </c>
      <c r="G19" s="25">
        <v>0.04</v>
      </c>
      <c r="H19" s="25">
        <v>0.08</v>
      </c>
      <c r="I19" s="25">
        <v>0.16</v>
      </c>
      <c r="J19" s="25">
        <v>0.32</v>
      </c>
      <c r="K19" s="25">
        <v>0.64</v>
      </c>
      <c r="L19" s="25">
        <v>1.28</v>
      </c>
      <c r="M19" s="25">
        <v>2.56</v>
      </c>
      <c r="N19" s="25">
        <v>5.12</v>
      </c>
      <c r="O19" s="25">
        <v>10.24</v>
      </c>
    </row>
    <row r="20" spans="1:15" ht="18" x14ac:dyDescent="0.25">
      <c r="A20" s="21" t="s">
        <v>7</v>
      </c>
      <c r="B20" s="22">
        <v>0</v>
      </c>
      <c r="C20" s="23" t="s">
        <v>8</v>
      </c>
      <c r="D20" s="19">
        <v>1.5029999999999999</v>
      </c>
      <c r="E20" s="19">
        <v>1.45</v>
      </c>
      <c r="F20" s="19">
        <v>1.409</v>
      </c>
      <c r="G20" s="19">
        <v>1.3480000000000001</v>
      </c>
      <c r="H20" s="19">
        <v>1.2809999999999999</v>
      </c>
      <c r="I20" s="19">
        <v>1.1890000000000001</v>
      </c>
      <c r="J20" s="19">
        <v>1.117</v>
      </c>
      <c r="K20" s="19">
        <v>1.0409999999999999</v>
      </c>
      <c r="L20" s="19">
        <v>0.97</v>
      </c>
      <c r="M20" s="19">
        <v>0.88600000000000001</v>
      </c>
      <c r="N20" s="19">
        <v>0.78100000000000003</v>
      </c>
      <c r="O20" s="19">
        <v>0.64600000000000002</v>
      </c>
    </row>
    <row r="21" spans="1:15" ht="16" x14ac:dyDescent="0.2">
      <c r="A21" s="16" t="s">
        <v>4</v>
      </c>
      <c r="B21" s="17">
        <v>300</v>
      </c>
      <c r="C21" s="18" t="s">
        <v>5</v>
      </c>
      <c r="D21" s="24">
        <v>0</v>
      </c>
      <c r="E21" s="25">
        <v>0.01</v>
      </c>
      <c r="F21" s="25">
        <v>0.02</v>
      </c>
      <c r="G21" s="25">
        <v>0.04</v>
      </c>
      <c r="H21" s="25">
        <v>0.08</v>
      </c>
      <c r="I21" s="25">
        <v>0.16</v>
      </c>
      <c r="J21" s="25">
        <v>0.32</v>
      </c>
      <c r="K21" s="25">
        <v>0.64</v>
      </c>
      <c r="L21" s="25">
        <v>1.28</v>
      </c>
      <c r="M21" s="25">
        <v>2.56</v>
      </c>
      <c r="N21" s="25">
        <v>5.12</v>
      </c>
      <c r="O21" s="25">
        <v>10.24</v>
      </c>
    </row>
    <row r="22" spans="1:15" ht="18" x14ac:dyDescent="0.25">
      <c r="A22" s="21" t="s">
        <v>7</v>
      </c>
      <c r="B22" s="22">
        <v>0</v>
      </c>
      <c r="C22" s="23" t="s">
        <v>8</v>
      </c>
      <c r="D22" s="19">
        <v>1.194</v>
      </c>
      <c r="E22" s="19">
        <v>1.091</v>
      </c>
      <c r="F22" s="19">
        <v>1.0569999999999999</v>
      </c>
      <c r="G22" s="19">
        <v>0.99299999999999999</v>
      </c>
      <c r="H22" s="19">
        <v>0.92200000000000004</v>
      </c>
      <c r="I22" s="19">
        <v>0.82899999999999996</v>
      </c>
      <c r="J22" s="19">
        <v>0.70899999999999996</v>
      </c>
      <c r="K22" s="19">
        <v>0.54500000000000004</v>
      </c>
      <c r="L22" s="19">
        <v>0.35899999999999999</v>
      </c>
      <c r="M22" s="19">
        <v>0.2</v>
      </c>
      <c r="N22" s="19">
        <v>9.0999999999999998E-2</v>
      </c>
      <c r="O22" s="19">
        <v>3.5000000000000003E-2</v>
      </c>
    </row>
    <row r="23" spans="1:15" ht="16" x14ac:dyDescent="0.2">
      <c r="A23" s="16" t="s">
        <v>4</v>
      </c>
      <c r="B23" s="17">
        <v>350</v>
      </c>
      <c r="C23" s="18" t="s">
        <v>5</v>
      </c>
      <c r="D23" s="19">
        <v>0</v>
      </c>
      <c r="E23" s="20">
        <v>0.01</v>
      </c>
      <c r="F23" s="20">
        <v>0.02</v>
      </c>
      <c r="G23" s="20">
        <v>0.04</v>
      </c>
      <c r="H23" s="20">
        <v>0.08</v>
      </c>
      <c r="I23" s="20">
        <v>0.16</v>
      </c>
      <c r="J23" s="20">
        <v>0.32</v>
      </c>
      <c r="K23" s="20">
        <v>0.64</v>
      </c>
      <c r="L23" s="20">
        <v>1.28</v>
      </c>
      <c r="M23" s="20">
        <v>2.56</v>
      </c>
      <c r="N23" s="20">
        <v>5.12</v>
      </c>
      <c r="O23" s="20">
        <v>10.24</v>
      </c>
    </row>
    <row r="24" spans="1:15" ht="18" x14ac:dyDescent="0.25">
      <c r="A24" s="21" t="s">
        <v>7</v>
      </c>
      <c r="B24" s="22">
        <v>0</v>
      </c>
      <c r="C24" s="23" t="s">
        <v>8</v>
      </c>
      <c r="D24" s="19">
        <v>0.80200000000000005</v>
      </c>
      <c r="E24" s="19">
        <v>0.68</v>
      </c>
      <c r="F24" s="19">
        <v>0.59299999999999997</v>
      </c>
      <c r="G24" s="19">
        <v>0.47399999999999998</v>
      </c>
      <c r="H24" s="19">
        <v>0.32600000000000001</v>
      </c>
      <c r="I24" s="19">
        <v>0.183</v>
      </c>
      <c r="J24" s="19">
        <v>8.1000000000000003E-2</v>
      </c>
      <c r="K24" s="19">
        <v>2.8000000000000001E-2</v>
      </c>
      <c r="L24" s="19">
        <v>8.0000000000000002E-3</v>
      </c>
      <c r="M24" s="20">
        <v>2E-3</v>
      </c>
      <c r="N24" s="20">
        <v>1E-3</v>
      </c>
      <c r="O24" s="20">
        <v>0</v>
      </c>
    </row>
    <row r="25" spans="1:15" ht="16" x14ac:dyDescent="0.2">
      <c r="A25" s="7" t="s">
        <v>4</v>
      </c>
      <c r="B25" s="8">
        <v>15</v>
      </c>
      <c r="C25" s="9" t="s">
        <v>5</v>
      </c>
      <c r="D25" s="10">
        <v>3.7223999999999999</v>
      </c>
      <c r="E25" s="10">
        <v>3.7223999999999999</v>
      </c>
      <c r="F25" s="10">
        <v>42.372</v>
      </c>
      <c r="G25" s="10">
        <v>51.375600000000006</v>
      </c>
      <c r="H25" s="10">
        <v>141.36120000000003</v>
      </c>
      <c r="I25" s="10">
        <v>1041.0588</v>
      </c>
      <c r="J25" s="10">
        <v>3.7152000000000003</v>
      </c>
      <c r="K25" s="26">
        <v>42.372</v>
      </c>
      <c r="L25" s="10">
        <v>51.375600000000006</v>
      </c>
      <c r="M25" s="10"/>
      <c r="N25" s="10"/>
      <c r="O25" s="10"/>
    </row>
    <row r="26" spans="1:15" ht="18" x14ac:dyDescent="0.25">
      <c r="A26" s="11" t="s">
        <v>7</v>
      </c>
      <c r="B26" s="27">
        <v>0</v>
      </c>
      <c r="C26" s="13" t="s">
        <v>8</v>
      </c>
      <c r="D26" s="14">
        <v>1.5629999999999999</v>
      </c>
      <c r="E26" s="14">
        <v>1.5740000000000001</v>
      </c>
      <c r="F26" s="14">
        <v>1.5609999999999999</v>
      </c>
      <c r="G26" s="14">
        <v>1.579</v>
      </c>
      <c r="H26" s="14">
        <v>1.577</v>
      </c>
      <c r="I26" s="14">
        <v>1.556</v>
      </c>
      <c r="J26" s="14">
        <v>1.5980000000000001</v>
      </c>
      <c r="K26" s="14">
        <v>1.577</v>
      </c>
      <c r="L26" s="14">
        <v>1.583</v>
      </c>
      <c r="M26" s="14"/>
      <c r="N26" s="14"/>
      <c r="O26" s="14"/>
    </row>
    <row r="27" spans="1:15" ht="16" x14ac:dyDescent="0.2">
      <c r="A27" s="7" t="s">
        <v>4</v>
      </c>
      <c r="B27" s="8">
        <v>15</v>
      </c>
      <c r="C27" s="9" t="s">
        <v>5</v>
      </c>
      <c r="D27" s="10"/>
      <c r="E27" s="10"/>
      <c r="F27" s="10"/>
      <c r="G27" s="10"/>
      <c r="H27" s="10"/>
      <c r="I27" s="10"/>
      <c r="J27" s="10"/>
      <c r="K27" s="26"/>
      <c r="L27" s="10"/>
      <c r="M27" s="10"/>
      <c r="N27" s="10"/>
      <c r="O27" s="10"/>
    </row>
    <row r="28" spans="1:15" ht="18" x14ac:dyDescent="0.25">
      <c r="A28" s="11" t="s">
        <v>7</v>
      </c>
      <c r="B28" s="27">
        <v>0</v>
      </c>
      <c r="C28" s="13" t="s">
        <v>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ht="16" x14ac:dyDescent="0.2">
      <c r="A29" s="7" t="s">
        <v>4</v>
      </c>
      <c r="B29" s="8">
        <v>15</v>
      </c>
      <c r="C29" s="9" t="s">
        <v>5</v>
      </c>
      <c r="D29" s="10"/>
      <c r="E29" s="10"/>
      <c r="F29" s="10"/>
      <c r="G29" s="10"/>
      <c r="H29" s="10"/>
      <c r="I29" s="10"/>
      <c r="J29" s="10"/>
      <c r="K29" s="26"/>
      <c r="L29" s="10"/>
      <c r="M29" s="10"/>
      <c r="N29" s="10"/>
      <c r="O29" s="10"/>
    </row>
    <row r="30" spans="1:15" ht="18" x14ac:dyDescent="0.25">
      <c r="A30" s="11" t="s">
        <v>7</v>
      </c>
      <c r="B30" s="28">
        <v>0</v>
      </c>
      <c r="C30" s="29" t="s">
        <v>8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CLBR IR50 old</vt:lpstr>
      <vt:lpstr>CLBR IR50</vt:lpstr>
      <vt:lpstr>D0 calc CLBR IR50</vt:lpstr>
      <vt:lpstr>CLBR IR100</vt:lpstr>
      <vt:lpstr>CLBR IR150</vt:lpstr>
      <vt:lpstr>CLBR IR225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Svenja Riedesel</dc:creator>
  <cp:lastModifiedBy>Harris Nielsen Hadzimahovic</cp:lastModifiedBy>
  <dcterms:created xsi:type="dcterms:W3CDTF">2024-01-11T08:06:04Z</dcterms:created>
  <dcterms:modified xsi:type="dcterms:W3CDTF">2025-04-20T07:50:46Z</dcterms:modified>
</cp:coreProperties>
</file>