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Harrishan/Desktop/bigdata/Project/"/>
    </mc:Choice>
  </mc:AlternateContent>
  <bookViews>
    <workbookView xWindow="0" yWindow="460" windowWidth="23300" windowHeight="20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I2" i="1"/>
  <c r="I3" i="1"/>
  <c r="I4" i="1"/>
  <c r="I5" i="1"/>
  <c r="I6" i="1"/>
  <c r="I7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<sst xmlns="http://schemas.openxmlformats.org/spreadsheetml/2006/main" count="261" uniqueCount="231">
  <si>
    <t>Alphabet</t>
  </si>
  <si>
    <t>Frequency</t>
  </si>
  <si>
    <t>Consonants</t>
  </si>
  <si>
    <t>Vowels</t>
  </si>
  <si>
    <t>Multi Word</t>
  </si>
  <si>
    <t>A</t>
  </si>
  <si>
    <t>T</t>
  </si>
  <si>
    <t>Blue mountain</t>
  </si>
  <si>
    <t>B</t>
  </si>
  <si>
    <t>N</t>
  </si>
  <si>
    <t>E</t>
  </si>
  <si>
    <t>The great escape</t>
  </si>
  <si>
    <t>C</t>
  </si>
  <si>
    <t>S</t>
  </si>
  <si>
    <t>I</t>
  </si>
  <si>
    <t>The new york times</t>
  </si>
  <si>
    <t>D</t>
  </si>
  <si>
    <t>R</t>
  </si>
  <si>
    <t>O</t>
  </si>
  <si>
    <t>Los angeles</t>
  </si>
  <si>
    <t>L</t>
  </si>
  <si>
    <t>U</t>
  </si>
  <si>
    <t>Hong kong</t>
  </si>
  <si>
    <t>F</t>
  </si>
  <si>
    <t>H</t>
  </si>
  <si>
    <t>The national archives</t>
  </si>
  <si>
    <t>G</t>
  </si>
  <si>
    <t>Public domain</t>
  </si>
  <si>
    <t>Data mining</t>
  </si>
  <si>
    <t>P</t>
  </si>
  <si>
    <t>Zip code</t>
  </si>
  <si>
    <t>J</t>
  </si>
  <si>
    <t>M</t>
  </si>
  <si>
    <t>Library of congress</t>
  </si>
  <si>
    <t>K</t>
  </si>
  <si>
    <t>Civil service</t>
  </si>
  <si>
    <t>Star wars</t>
  </si>
  <si>
    <t>W</t>
  </si>
  <si>
    <t>Bank of England</t>
  </si>
  <si>
    <t>Louis vuitton</t>
  </si>
  <si>
    <t>Y</t>
  </si>
  <si>
    <t>Nobel peace prize</t>
  </si>
  <si>
    <t>Tokyo dome</t>
  </si>
  <si>
    <t>Q</t>
  </si>
  <si>
    <t>X</t>
  </si>
  <si>
    <t>National register of historic places</t>
  </si>
  <si>
    <t>V</t>
  </si>
  <si>
    <t>The shard</t>
  </si>
  <si>
    <t>Z</t>
  </si>
  <si>
    <t>Institute of technology</t>
  </si>
  <si>
    <t>Universal declaration of human rights</t>
  </si>
  <si>
    <t>Harry potter</t>
  </si>
  <si>
    <t>Network rail</t>
  </si>
  <si>
    <t>The independent institution of education</t>
  </si>
  <si>
    <t>Air freshener</t>
  </si>
  <si>
    <t>Computer science</t>
  </si>
  <si>
    <t>The guardian</t>
  </si>
  <si>
    <t>Dolby digital plus</t>
  </si>
  <si>
    <t>Single Word</t>
  </si>
  <si>
    <t>Brooklyn bridge</t>
  </si>
  <si>
    <t>IO</t>
  </si>
  <si>
    <t>Machine learning</t>
  </si>
  <si>
    <t>Multilingualism</t>
  </si>
  <si>
    <t>Video game</t>
  </si>
  <si>
    <t>Monotheism</t>
  </si>
  <si>
    <t>Virtual reality</t>
  </si>
  <si>
    <t>The</t>
  </si>
  <si>
    <t>South korea</t>
  </si>
  <si>
    <t>Solid</t>
  </si>
  <si>
    <t>Mount fuji</t>
  </si>
  <si>
    <t>Monarchy</t>
  </si>
  <si>
    <t>Calcium carbonate</t>
  </si>
  <si>
    <t>Piracy</t>
  </si>
  <si>
    <t>Net neutrality</t>
  </si>
  <si>
    <t>Melancholia</t>
  </si>
  <si>
    <t>World wide web</t>
  </si>
  <si>
    <t>Poaching</t>
  </si>
  <si>
    <t>Gaming control act</t>
  </si>
  <si>
    <t>Illuminati</t>
  </si>
  <si>
    <t>Web application</t>
  </si>
  <si>
    <t>Cardboard</t>
  </si>
  <si>
    <t>United nations</t>
  </si>
  <si>
    <t>Freemasonry</t>
  </si>
  <si>
    <t>Computer program</t>
  </si>
  <si>
    <t>Automation</t>
  </si>
  <si>
    <t>Great wall of china</t>
  </si>
  <si>
    <t>Sea</t>
  </si>
  <si>
    <t>Zinc oxide</t>
  </si>
  <si>
    <t>Mouse</t>
  </si>
  <si>
    <t>Space shuttle</t>
  </si>
  <si>
    <t>Numerology</t>
  </si>
  <si>
    <t>Proxy server</t>
  </si>
  <si>
    <t>Tarmac</t>
  </si>
  <si>
    <t>Eiffel tower</t>
  </si>
  <si>
    <t>Books</t>
  </si>
  <si>
    <t>Regular expression</t>
  </si>
  <si>
    <t>Diversity</t>
  </si>
  <si>
    <t>Canary islands</t>
  </si>
  <si>
    <t>Chemistry</t>
  </si>
  <si>
    <t>Daylight saving time</t>
  </si>
  <si>
    <t>Universe</t>
  </si>
  <si>
    <t>United arab emirates</t>
  </si>
  <si>
    <t>Pancreas</t>
  </si>
  <si>
    <t>Security interest</t>
  </si>
  <si>
    <t>Society</t>
  </si>
  <si>
    <t>Renewable energy</t>
  </si>
  <si>
    <t>Relativism</t>
  </si>
  <si>
    <t>Google chrome</t>
  </si>
  <si>
    <t>Chicken</t>
  </si>
  <si>
    <t>Circulatory system</t>
  </si>
  <si>
    <t>Currency</t>
  </si>
  <si>
    <t>Berlin wall</t>
  </si>
  <si>
    <t>Economy</t>
  </si>
  <si>
    <t>Academy awards</t>
  </si>
  <si>
    <t>Asia</t>
  </si>
  <si>
    <t>Charter communications</t>
  </si>
  <si>
    <t>Drama</t>
  </si>
  <si>
    <t>Olympic games</t>
  </si>
  <si>
    <t>Sky</t>
  </si>
  <si>
    <t>Jingle bell ball</t>
  </si>
  <si>
    <t>Europe</t>
  </si>
  <si>
    <t>Mount everest</t>
  </si>
  <si>
    <t>Temperature</t>
  </si>
  <si>
    <t>Charted institute of personnel and development</t>
  </si>
  <si>
    <t>Bricks</t>
  </si>
  <si>
    <t>Network time protocol</t>
  </si>
  <si>
    <t>Moon</t>
  </si>
  <si>
    <t>Blood type</t>
  </si>
  <si>
    <t>Neptune</t>
  </si>
  <si>
    <t>XML certification program</t>
  </si>
  <si>
    <t>Television</t>
  </si>
  <si>
    <t>Film industry</t>
  </si>
  <si>
    <t>Sun</t>
  </si>
  <si>
    <t>The walt disney company</t>
  </si>
  <si>
    <t>Desert</t>
  </si>
  <si>
    <t>Middle ages</t>
  </si>
  <si>
    <t>Christmas</t>
  </si>
  <si>
    <t>Association football</t>
  </si>
  <si>
    <t>Heat</t>
  </si>
  <si>
    <t>National basketball association</t>
  </si>
  <si>
    <t>Carrot</t>
  </si>
  <si>
    <t>British empire</t>
  </si>
  <si>
    <t>DragonBall</t>
  </si>
  <si>
    <t>Theory of multiple intelligences</t>
  </si>
  <si>
    <t>Frog</t>
  </si>
  <si>
    <t>Mathematical proof</t>
  </si>
  <si>
    <t>Dinosaur</t>
  </si>
  <si>
    <t>Music industry</t>
  </si>
  <si>
    <t>light</t>
  </si>
  <si>
    <t>Virtual private network</t>
  </si>
  <si>
    <t>Jinn</t>
  </si>
  <si>
    <t>San francisco bay area</t>
  </si>
  <si>
    <t>Turnip</t>
  </si>
  <si>
    <t>Yale university</t>
  </si>
  <si>
    <t>Mars</t>
  </si>
  <si>
    <t>Geographic information system</t>
  </si>
  <si>
    <t>Empire</t>
  </si>
  <si>
    <t>United states house of representatives</t>
  </si>
  <si>
    <t>Mountain</t>
  </si>
  <si>
    <t>Social networking service</t>
  </si>
  <si>
    <t>Darkness</t>
  </si>
  <si>
    <t>Cluster analysis</t>
  </si>
  <si>
    <t>Jesus</t>
  </si>
  <si>
    <t>William shakespeare</t>
  </si>
  <si>
    <t>Intelligence</t>
  </si>
  <si>
    <t>Kingdom of great britain</t>
  </si>
  <si>
    <t>Spider</t>
  </si>
  <si>
    <t>Biological immortality</t>
  </si>
  <si>
    <t>Cloud</t>
  </si>
  <si>
    <t>Artificial neural network</t>
  </si>
  <si>
    <t>Crocodile</t>
  </si>
  <si>
    <t>Global television network</t>
  </si>
  <si>
    <t>Monster</t>
  </si>
  <si>
    <t>Global positioning system</t>
  </si>
  <si>
    <t>Liquid</t>
  </si>
  <si>
    <t>Central intelligence agency</t>
  </si>
  <si>
    <t>Space</t>
  </si>
  <si>
    <t>Network topology</t>
  </si>
  <si>
    <t>French</t>
  </si>
  <si>
    <t>Geographic coordinate system</t>
  </si>
  <si>
    <t>Tiger</t>
  </si>
  <si>
    <t>Intensive farming</t>
  </si>
  <si>
    <t>Bitcoin</t>
  </si>
  <si>
    <t>Rail transport</t>
  </si>
  <si>
    <t>Radiation</t>
  </si>
  <si>
    <t>Winter olympic games</t>
  </si>
  <si>
    <t>Guitar</t>
  </si>
  <si>
    <t>Financial services authority</t>
  </si>
  <si>
    <t>Latin</t>
  </si>
  <si>
    <t>Computer data storage</t>
  </si>
  <si>
    <t>Penguin</t>
  </si>
  <si>
    <t>Seattle space needle</t>
  </si>
  <si>
    <t>Triangle</t>
  </si>
  <si>
    <t>Congress of the council of europe</t>
  </si>
  <si>
    <t>Microscope</t>
  </si>
  <si>
    <t>History of the internet</t>
  </si>
  <si>
    <t>Parrot</t>
  </si>
  <si>
    <t>Central processing unit</t>
  </si>
  <si>
    <t>Potato</t>
  </si>
  <si>
    <t>European single market</t>
  </si>
  <si>
    <t>IBM</t>
  </si>
  <si>
    <t>Postgraduate education</t>
  </si>
  <si>
    <t>Java</t>
  </si>
  <si>
    <t>Universal character set characters</t>
  </si>
  <si>
    <t>Fire</t>
  </si>
  <si>
    <t>Knife</t>
  </si>
  <si>
    <t>Lion</t>
  </si>
  <si>
    <t>Time</t>
  </si>
  <si>
    <t>War</t>
  </si>
  <si>
    <t>Beaver</t>
  </si>
  <si>
    <t>Riddle</t>
  </si>
  <si>
    <t>Star</t>
  </si>
  <si>
    <t>Waterfall</t>
  </si>
  <si>
    <t>Emotion</t>
  </si>
  <si>
    <t>History</t>
  </si>
  <si>
    <t>Google</t>
  </si>
  <si>
    <t>River</t>
  </si>
  <si>
    <t>Pepsi</t>
  </si>
  <si>
    <t>Sleep</t>
  </si>
  <si>
    <t>Water</t>
  </si>
  <si>
    <t>Telescope</t>
  </si>
  <si>
    <t>Tortoise</t>
  </si>
  <si>
    <t>Fish</t>
  </si>
  <si>
    <t>Window</t>
  </si>
  <si>
    <t>Forest</t>
  </si>
  <si>
    <t>Bank</t>
  </si>
  <si>
    <t>Door</t>
  </si>
  <si>
    <t>Color</t>
  </si>
  <si>
    <t>Rainbow</t>
  </si>
  <si>
    <t>Drum</t>
  </si>
  <si>
    <t>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</si>
</sst>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4" x14ac:knownFonts="1">
    <font>
      <sz val="11"/>
      <color rgb="FF000000"/>
      <name val="Liberation Sans"/>
    </font>
    <font>
      <b/>
      <i/>
      <sz val="16"/>
      <color rgb="FF000000"/>
      <name val="Liberation Sans"/>
    </font>
    <font>
      <sz val="11"/>
      <color rgb="FF000000"/>
      <name val="Calibri"/>
      <family val="2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</cellStyleXfs>
  <cellXfs count="3">
    <xf numFmtId="0" fontId="0" fillId="0" borderId="0" xfId="0"/>
    <xf numFmtId="0" fontId="2" fillId="0" borderId="0" xfId="4" applyFont="1" applyFill="1" applyAlignment="1" applyProtection="1"/>
    <xf numFmtId="0" fontId="2" fillId="0" borderId="0" xfId="3" applyFont="1" applyFill="1" applyAlignment="1" applyProtection="1"/>
  </cellXfs>
  <cellStyles count="7">
    <cellStyle name="Heading" xfId="1"/>
    <cellStyle name="Heading1" xfId="2"/>
    <cellStyle name="Normal" xfId="0" builtinId="0" customBuiltin="1"/>
    <cellStyle name="Normal 2" xfId="3"/>
    <cellStyle name="Normal 3" xfId="4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__Anonymous_Sheet_DB__0" displayName="__Anonymous_Sheet_DB__0" ref="E2:F23" headerRowCount="0" totalsRowShown="0">
  <sortState ref="E2:F23">
    <sortCondition descending="1" ref="F2:F23"/>
  </sortState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topLeftCell="A3" workbookViewId="0">
      <selection activeCell="G44" sqref="G44"/>
    </sheetView>
  </sheetViews>
  <sheetFormatPr baseColWidth="10" defaultColWidth="8.6640625" defaultRowHeight="14" x14ac:dyDescent="0.15"/>
  <cols>
    <col min="1" max="1" width="12.1640625" customWidth="1"/>
    <col min="2" max="9" width="10.6640625" customWidth="1"/>
    <col min="10" max="10" width="8.6640625" customWidth="1"/>
    <col min="11" max="11" width="17.1640625" customWidth="1"/>
    <col min="12" max="12" width="8.6640625" customWidth="1"/>
  </cols>
  <sheetData>
    <row r="1" spans="1:16" x14ac:dyDescent="0.15">
      <c r="A1" t="s">
        <v>0</v>
      </c>
      <c r="B1" t="s">
        <v>1</v>
      </c>
      <c r="E1" t="s">
        <v>2</v>
      </c>
      <c r="F1" t="s">
        <v>1</v>
      </c>
      <c r="H1" t="s">
        <v>3</v>
      </c>
      <c r="I1" t="s">
        <v>1</v>
      </c>
      <c r="K1" t="s">
        <v>4</v>
      </c>
      <c r="L1" t="s">
        <v>1</v>
      </c>
      <c r="O1" t="s">
        <v>58</v>
      </c>
      <c r="P1" t="s">
        <v>1</v>
      </c>
    </row>
    <row r="2" spans="1:16" ht="15" x14ac:dyDescent="0.2">
      <c r="A2" t="s">
        <v>5</v>
      </c>
      <c r="B2">
        <f>1389/3080*100</f>
        <v>45.097402597402599</v>
      </c>
      <c r="E2" t="s">
        <v>6</v>
      </c>
      <c r="F2">
        <f>622/1333*100</f>
        <v>46.66166541635409</v>
      </c>
      <c r="H2" t="s">
        <v>5</v>
      </c>
      <c r="I2">
        <f>1389/3080*100</f>
        <v>45.097402597402599</v>
      </c>
      <c r="K2" s="1" t="s">
        <v>7</v>
      </c>
      <c r="L2" s="1">
        <v>17.374517374517399</v>
      </c>
      <c r="O2" s="2" t="s">
        <v>60</v>
      </c>
      <c r="P2" s="2">
        <v>3.95E-2</v>
      </c>
    </row>
    <row r="3" spans="1:16" ht="15" x14ac:dyDescent="0.2">
      <c r="A3" t="s">
        <v>8</v>
      </c>
      <c r="B3">
        <f>263/1855*100</f>
        <v>14.177897574123991</v>
      </c>
      <c r="E3" t="s">
        <v>9</v>
      </c>
      <c r="F3">
        <f>561/1478*100</f>
        <v>37.956698240866032</v>
      </c>
      <c r="H3" t="s">
        <v>10</v>
      </c>
      <c r="I3">
        <f>1377/2151*100</f>
        <v>64.01673640167364</v>
      </c>
      <c r="K3" s="1" t="s">
        <v>11</v>
      </c>
      <c r="L3" s="1">
        <v>15.7664233576642</v>
      </c>
      <c r="O3" s="2" t="s">
        <v>62</v>
      </c>
      <c r="P3" s="2">
        <v>0.65800000000000003</v>
      </c>
    </row>
    <row r="4" spans="1:16" ht="15" x14ac:dyDescent="0.2">
      <c r="A4" t="s">
        <v>12</v>
      </c>
      <c r="B4">
        <f>582/2679*100</f>
        <v>21.724524076147816</v>
      </c>
      <c r="E4" t="s">
        <v>13</v>
      </c>
      <c r="F4">
        <f>860/2308*100</f>
        <v>37.261698440207972</v>
      </c>
      <c r="H4" t="s">
        <v>14</v>
      </c>
      <c r="I4">
        <f>839/1870*100</f>
        <v>44.866310160427808</v>
      </c>
      <c r="K4" s="1" t="s">
        <v>15</v>
      </c>
      <c r="L4" s="1">
        <v>7.3635102761316302</v>
      </c>
      <c r="O4" s="2" t="s">
        <v>64</v>
      </c>
      <c r="P4" s="2">
        <v>0.69</v>
      </c>
    </row>
    <row r="5" spans="1:16" ht="15" x14ac:dyDescent="0.2">
      <c r="A5" t="s">
        <v>16</v>
      </c>
      <c r="B5">
        <f>340/1414*100</f>
        <v>24.045261669024047</v>
      </c>
      <c r="E5" t="s">
        <v>17</v>
      </c>
      <c r="F5">
        <f>867/2467*100</f>
        <v>35.143899473044179</v>
      </c>
      <c r="H5" t="s">
        <v>18</v>
      </c>
      <c r="I5">
        <f>781/1885*100</f>
        <v>41.432360742705569</v>
      </c>
      <c r="K5" s="1" t="s">
        <v>19</v>
      </c>
      <c r="L5" s="1">
        <v>5.87230688386758</v>
      </c>
      <c r="O5" s="2" t="s">
        <v>66</v>
      </c>
      <c r="P5" s="2">
        <v>0.96</v>
      </c>
    </row>
    <row r="6" spans="1:16" ht="15" x14ac:dyDescent="0.2">
      <c r="A6" t="s">
        <v>10</v>
      </c>
      <c r="B6">
        <f>1377/2151*100</f>
        <v>64.01673640167364</v>
      </c>
      <c r="E6" t="s">
        <v>20</v>
      </c>
      <c r="F6">
        <f>541/1713*100</f>
        <v>31.582019848219499</v>
      </c>
      <c r="H6" t="s">
        <v>21</v>
      </c>
      <c r="I6">
        <f>458/1824*100</f>
        <v>25.109649122807014</v>
      </c>
      <c r="K6" s="1" t="s">
        <v>22</v>
      </c>
      <c r="L6" s="1">
        <v>5.7123655913978499</v>
      </c>
      <c r="O6" s="2" t="s">
        <v>68</v>
      </c>
      <c r="P6" s="2">
        <v>0.98</v>
      </c>
    </row>
    <row r="7" spans="1:16" ht="15" x14ac:dyDescent="0.2">
      <c r="A7" t="s">
        <v>23</v>
      </c>
      <c r="B7">
        <f>185/1593*100</f>
        <v>11.613308223477716</v>
      </c>
      <c r="E7" t="s">
        <v>24</v>
      </c>
      <c r="F7">
        <f>762/2786*100</f>
        <v>27.351040918880116</v>
      </c>
      <c r="I7">
        <f>SUM(I2:I6)</f>
        <v>220.52245902501664</v>
      </c>
      <c r="K7" s="1" t="s">
        <v>25</v>
      </c>
      <c r="L7" s="1">
        <v>5.5870997047467599</v>
      </c>
      <c r="O7" s="2" t="s">
        <v>70</v>
      </c>
      <c r="P7" s="2">
        <v>0.99</v>
      </c>
    </row>
    <row r="8" spans="1:16" ht="15" x14ac:dyDescent="0.2">
      <c r="A8" t="s">
        <v>26</v>
      </c>
      <c r="B8">
        <f>398/2212*100</f>
        <v>17.992766726943941</v>
      </c>
      <c r="E8" t="s">
        <v>16</v>
      </c>
      <c r="F8">
        <f>340/1414*100</f>
        <v>24.045261669024047</v>
      </c>
      <c r="K8" s="1" t="s">
        <v>27</v>
      </c>
      <c r="L8" s="1">
        <v>5.2479259116341899</v>
      </c>
      <c r="O8" s="2" t="s">
        <v>72</v>
      </c>
      <c r="P8" s="2">
        <v>1.1200000000000001</v>
      </c>
    </row>
    <row r="9" spans="1:16" ht="15" x14ac:dyDescent="0.2">
      <c r="A9" t="s">
        <v>24</v>
      </c>
      <c r="B9">
        <f>762/2786*100</f>
        <v>27.351040918880116</v>
      </c>
      <c r="E9" t="s">
        <v>12</v>
      </c>
      <c r="F9">
        <f>582/2679*100</f>
        <v>21.724524076147816</v>
      </c>
      <c r="K9" s="1" t="s">
        <v>28</v>
      </c>
      <c r="L9" s="1">
        <v>5.1605918440996001</v>
      </c>
      <c r="O9" s="2" t="s">
        <v>74</v>
      </c>
      <c r="P9" s="2">
        <v>1.1499999999999999</v>
      </c>
    </row>
    <row r="10" spans="1:16" ht="15" x14ac:dyDescent="0.2">
      <c r="A10" t="s">
        <v>14</v>
      </c>
      <c r="B10">
        <f>839/1870*100</f>
        <v>44.866310160427808</v>
      </c>
      <c r="E10" t="s">
        <v>29</v>
      </c>
      <c r="F10">
        <f>254/1254*100</f>
        <v>20.25518341307815</v>
      </c>
      <c r="K10" s="1" t="s">
        <v>30</v>
      </c>
      <c r="L10" s="1">
        <v>5.13851011913306</v>
      </c>
      <c r="O10" s="2" t="s">
        <v>76</v>
      </c>
      <c r="P10" s="2">
        <v>1.44</v>
      </c>
    </row>
    <row r="11" spans="1:16" ht="15" x14ac:dyDescent="0.2">
      <c r="A11" t="s">
        <v>31</v>
      </c>
      <c r="B11">
        <f>160/2278*100</f>
        <v>7.0237050043898162</v>
      </c>
      <c r="E11" t="s">
        <v>32</v>
      </c>
      <c r="F11">
        <f>261/1423*100</f>
        <v>18.341531974701336</v>
      </c>
      <c r="K11" s="1" t="s">
        <v>33</v>
      </c>
      <c r="L11" s="1">
        <v>5.0364963503649598</v>
      </c>
      <c r="O11" s="2" t="s">
        <v>78</v>
      </c>
      <c r="P11" s="2">
        <v>1.59</v>
      </c>
    </row>
    <row r="12" spans="1:16" ht="15" x14ac:dyDescent="0.2">
      <c r="A12" t="s">
        <v>34</v>
      </c>
      <c r="B12">
        <f>211/1680*100</f>
        <v>12.55952380952381</v>
      </c>
      <c r="E12" t="s">
        <v>26</v>
      </c>
      <c r="F12">
        <f>398/2212*100</f>
        <v>17.992766726943941</v>
      </c>
      <c r="K12" s="1" t="s">
        <v>35</v>
      </c>
      <c r="L12" s="1">
        <v>5.0173678116557303</v>
      </c>
      <c r="O12" s="2" t="s">
        <v>80</v>
      </c>
      <c r="P12" s="2">
        <v>1.613</v>
      </c>
    </row>
    <row r="13" spans="1:16" ht="15" x14ac:dyDescent="0.2">
      <c r="A13" t="s">
        <v>20</v>
      </c>
      <c r="B13">
        <f>541/1713*100</f>
        <v>31.582019848219499</v>
      </c>
      <c r="E13" t="s">
        <v>8</v>
      </c>
      <c r="F13">
        <f>263/1855*100</f>
        <v>14.177897574123991</v>
      </c>
      <c r="K13" s="1" t="s">
        <v>36</v>
      </c>
      <c r="L13" s="1">
        <v>4.8096866416278896</v>
      </c>
      <c r="O13" s="2" t="s">
        <v>82</v>
      </c>
      <c r="P13" s="2">
        <v>1.62</v>
      </c>
    </row>
    <row r="14" spans="1:16" ht="15" x14ac:dyDescent="0.2">
      <c r="A14" t="s">
        <v>32</v>
      </c>
      <c r="B14">
        <f>261/1423*100</f>
        <v>18.341531974701336</v>
      </c>
      <c r="E14" t="s">
        <v>37</v>
      </c>
      <c r="F14">
        <f>380/2999*100</f>
        <v>12.670890296765588</v>
      </c>
      <c r="K14" s="1" t="s">
        <v>38</v>
      </c>
      <c r="L14" s="1">
        <v>4.6616022099447498</v>
      </c>
      <c r="O14" s="2" t="s">
        <v>84</v>
      </c>
      <c r="P14" s="2">
        <v>1.68</v>
      </c>
    </row>
    <row r="15" spans="1:16" ht="15" x14ac:dyDescent="0.2">
      <c r="A15" t="s">
        <v>9</v>
      </c>
      <c r="B15">
        <f>561/1478*100</f>
        <v>37.956698240866032</v>
      </c>
      <c r="E15" t="s">
        <v>34</v>
      </c>
      <c r="F15">
        <f>211/1680*100</f>
        <v>12.55952380952381</v>
      </c>
      <c r="K15" s="1" t="s">
        <v>39</v>
      </c>
      <c r="L15" s="1">
        <v>4.6494046494046497</v>
      </c>
      <c r="O15" s="2" t="s">
        <v>86</v>
      </c>
      <c r="P15" s="2">
        <v>1.75</v>
      </c>
    </row>
    <row r="16" spans="1:16" ht="15" x14ac:dyDescent="0.2">
      <c r="A16" t="s">
        <v>18</v>
      </c>
      <c r="B16">
        <f>781/1885*100</f>
        <v>41.432360742705569</v>
      </c>
      <c r="E16" t="s">
        <v>40</v>
      </c>
      <c r="F16">
        <f>427/3433*100</f>
        <v>12.438100786484124</v>
      </c>
      <c r="K16" s="1" t="s">
        <v>41</v>
      </c>
      <c r="L16" s="1">
        <v>4.47887323943662</v>
      </c>
      <c r="O16" s="2" t="s">
        <v>88</v>
      </c>
      <c r="P16" s="2">
        <v>1.7569999999999999</v>
      </c>
    </row>
    <row r="17" spans="1:16" ht="15" x14ac:dyDescent="0.2">
      <c r="A17" t="s">
        <v>29</v>
      </c>
      <c r="B17">
        <f>254/1254*100</f>
        <v>20.25518341307815</v>
      </c>
      <c r="E17" t="s">
        <v>23</v>
      </c>
      <c r="F17">
        <f>185/1593*100</f>
        <v>11.613308223477716</v>
      </c>
      <c r="K17" s="1" t="s">
        <v>42</v>
      </c>
      <c r="L17" s="1">
        <v>4.4137022397891998</v>
      </c>
      <c r="O17" s="2" t="s">
        <v>90</v>
      </c>
      <c r="P17" s="2">
        <v>1.86</v>
      </c>
    </row>
    <row r="18" spans="1:16" ht="15" x14ac:dyDescent="0.2">
      <c r="A18" t="s">
        <v>43</v>
      </c>
      <c r="B18">
        <f>149/3131*100</f>
        <v>4.7588629830725013</v>
      </c>
      <c r="E18" t="s">
        <v>44</v>
      </c>
      <c r="F18">
        <f>288/2852*100</f>
        <v>10.098176718092567</v>
      </c>
      <c r="K18" s="1" t="s">
        <v>45</v>
      </c>
      <c r="L18" s="1">
        <v>4.33500953702098</v>
      </c>
      <c r="O18" s="2" t="s">
        <v>92</v>
      </c>
      <c r="P18" s="2">
        <v>1.9059999999999999</v>
      </c>
    </row>
    <row r="19" spans="1:16" ht="15" x14ac:dyDescent="0.2">
      <c r="A19" t="s">
        <v>17</v>
      </c>
      <c r="B19">
        <f>867/2467*100</f>
        <v>35.143899473044179</v>
      </c>
      <c r="E19" t="s">
        <v>46</v>
      </c>
      <c r="F19">
        <f>219/2208*100</f>
        <v>9.9184782608695645</v>
      </c>
      <c r="K19" s="1" t="s">
        <v>47</v>
      </c>
      <c r="L19" s="1">
        <v>4.20762878489972</v>
      </c>
      <c r="O19" s="2" t="s">
        <v>94</v>
      </c>
      <c r="P19" s="2">
        <v>1.913</v>
      </c>
    </row>
    <row r="20" spans="1:16" ht="15" x14ac:dyDescent="0.2">
      <c r="A20" t="s">
        <v>13</v>
      </c>
      <c r="B20">
        <f>860/2308*100</f>
        <v>37.261698440207972</v>
      </c>
      <c r="E20" t="s">
        <v>48</v>
      </c>
      <c r="F20">
        <f>239/2865*100</f>
        <v>8.3420593368237341</v>
      </c>
      <c r="K20" s="1" t="s">
        <v>49</v>
      </c>
      <c r="L20" s="1">
        <v>4.0726523733732796</v>
      </c>
      <c r="O20" s="2" t="s">
        <v>96</v>
      </c>
      <c r="P20" s="2">
        <v>1.93</v>
      </c>
    </row>
    <row r="21" spans="1:16" ht="15" x14ac:dyDescent="0.2">
      <c r="A21" t="s">
        <v>6</v>
      </c>
      <c r="B21">
        <f>622/1333*100</f>
        <v>46.66166541635409</v>
      </c>
      <c r="E21" t="s">
        <v>31</v>
      </c>
      <c r="F21">
        <f>160/2278*100</f>
        <v>7.0237050043898162</v>
      </c>
      <c r="K21" s="1" t="s">
        <v>50</v>
      </c>
      <c r="L21" s="1">
        <v>3.7928759894459101</v>
      </c>
      <c r="O21" s="2" t="s">
        <v>98</v>
      </c>
      <c r="P21" s="2">
        <v>1.97</v>
      </c>
    </row>
    <row r="22" spans="1:16" ht="15" x14ac:dyDescent="0.2">
      <c r="A22" t="s">
        <v>21</v>
      </c>
      <c r="B22">
        <f>458/1824*100</f>
        <v>25.109649122807014</v>
      </c>
      <c r="E22" t="s">
        <v>43</v>
      </c>
      <c r="F22">
        <f>149/3131*100</f>
        <v>4.7588629830725013</v>
      </c>
      <c r="K22" s="1" t="s">
        <v>51</v>
      </c>
      <c r="L22" s="1">
        <v>3.7114117238987201</v>
      </c>
      <c r="O22" s="2" t="s">
        <v>100</v>
      </c>
      <c r="P22" s="2">
        <v>2.06</v>
      </c>
    </row>
    <row r="23" spans="1:16" ht="15" x14ac:dyDescent="0.2">
      <c r="A23" t="s">
        <v>46</v>
      </c>
      <c r="B23">
        <f>219/2208*100</f>
        <v>9.9184782608695645</v>
      </c>
      <c r="F23">
        <f>SUM(F2:F22)</f>
        <v>421.91729319109066</v>
      </c>
      <c r="K23" s="1" t="s">
        <v>52</v>
      </c>
      <c r="L23" s="1">
        <v>3.7032307495849799</v>
      </c>
      <c r="O23" s="2" t="s">
        <v>102</v>
      </c>
      <c r="P23" s="2">
        <v>2.0659999999999998</v>
      </c>
    </row>
    <row r="24" spans="1:16" ht="15" x14ac:dyDescent="0.2">
      <c r="A24" t="s">
        <v>37</v>
      </c>
      <c r="B24">
        <f>380/2999*100</f>
        <v>12.670890296765588</v>
      </c>
      <c r="K24" s="1" t="s">
        <v>53</v>
      </c>
      <c r="L24" s="1">
        <v>3.6873156342182898</v>
      </c>
      <c r="O24" s="2" t="s">
        <v>104</v>
      </c>
      <c r="P24" s="2">
        <v>2.0699999999999998</v>
      </c>
    </row>
    <row r="25" spans="1:16" ht="15" x14ac:dyDescent="0.2">
      <c r="A25" t="s">
        <v>44</v>
      </c>
      <c r="B25">
        <f>288/2852*100</f>
        <v>10.098176718092567</v>
      </c>
      <c r="K25" s="1" t="s">
        <v>54</v>
      </c>
      <c r="L25" s="1">
        <v>3.6435253569670101</v>
      </c>
      <c r="O25" s="2" t="s">
        <v>106</v>
      </c>
      <c r="P25" s="2">
        <v>2.08</v>
      </c>
    </row>
    <row r="26" spans="1:16" ht="15" x14ac:dyDescent="0.2">
      <c r="A26" t="s">
        <v>40</v>
      </c>
      <c r="B26">
        <f>427/3433*100</f>
        <v>12.438100786484124</v>
      </c>
      <c r="K26" s="1" t="s">
        <v>55</v>
      </c>
      <c r="L26" s="1">
        <v>3.6058700209643599</v>
      </c>
      <c r="O26" s="2" t="s">
        <v>108</v>
      </c>
      <c r="P26" s="2">
        <v>2.13</v>
      </c>
    </row>
    <row r="27" spans="1:16" ht="15" x14ac:dyDescent="0.2">
      <c r="A27" t="s">
        <v>48</v>
      </c>
      <c r="B27">
        <f>239/2865*100</f>
        <v>8.3420593368237341</v>
      </c>
      <c r="K27" s="1" t="s">
        <v>56</v>
      </c>
      <c r="L27" s="1">
        <v>3.5512058720727002</v>
      </c>
      <c r="O27" s="2" t="s">
        <v>110</v>
      </c>
      <c r="P27" s="2">
        <v>2.1800000000000002</v>
      </c>
    </row>
    <row r="28" spans="1:16" ht="15" x14ac:dyDescent="0.2">
      <c r="K28" s="1" t="s">
        <v>57</v>
      </c>
      <c r="L28" s="1">
        <v>3.43915343915344</v>
      </c>
      <c r="O28" s="2" t="s">
        <v>112</v>
      </c>
      <c r="P28" s="2">
        <v>2.25</v>
      </c>
    </row>
    <row r="29" spans="1:16" ht="15" x14ac:dyDescent="0.2">
      <c r="K29" s="1" t="s">
        <v>59</v>
      </c>
      <c r="L29" s="1">
        <v>3.31412103746398</v>
      </c>
      <c r="O29" s="2" t="s">
        <v>114</v>
      </c>
      <c r="P29" s="2">
        <v>2.27</v>
      </c>
    </row>
    <row r="30" spans="1:16" ht="15" x14ac:dyDescent="0.2">
      <c r="A30" s="2"/>
      <c r="B30" s="2"/>
      <c r="K30" s="1" t="s">
        <v>61</v>
      </c>
      <c r="L30" s="1">
        <v>3.3046471600688498</v>
      </c>
      <c r="O30" s="2" t="s">
        <v>116</v>
      </c>
      <c r="P30" s="2">
        <v>2.2999999999999998</v>
      </c>
    </row>
    <row r="31" spans="1:16" ht="15" x14ac:dyDescent="0.2">
      <c r="A31" s="2"/>
      <c r="B31" s="2"/>
      <c r="K31" s="1" t="s">
        <v>63</v>
      </c>
      <c r="L31" s="1">
        <v>3.2059186189889002</v>
      </c>
      <c r="O31" s="2" t="s">
        <v>118</v>
      </c>
      <c r="P31" s="2">
        <v>2.3199999999999998</v>
      </c>
    </row>
    <row r="32" spans="1:16" ht="15" x14ac:dyDescent="0.2">
      <c r="A32" s="2"/>
      <c r="B32" s="2"/>
      <c r="K32" s="1" t="s">
        <v>65</v>
      </c>
      <c r="L32" s="1">
        <v>3.16559926806953</v>
      </c>
      <c r="O32" s="2" t="s">
        <v>120</v>
      </c>
      <c r="P32" s="2">
        <v>2.33</v>
      </c>
    </row>
    <row r="33" spans="1:16" ht="15" x14ac:dyDescent="0.2">
      <c r="A33" s="2"/>
      <c r="B33" s="2"/>
      <c r="K33" s="1" t="s">
        <v>67</v>
      </c>
      <c r="L33" s="1">
        <v>3.1002539967129801</v>
      </c>
      <c r="O33" s="2" t="s">
        <v>122</v>
      </c>
      <c r="P33" s="2">
        <v>2.46</v>
      </c>
    </row>
    <row r="34" spans="1:16" ht="15" x14ac:dyDescent="0.2">
      <c r="A34" s="2"/>
      <c r="B34" s="2"/>
      <c r="K34" s="1" t="s">
        <v>69</v>
      </c>
      <c r="L34" s="1">
        <v>2.9940119760478998</v>
      </c>
      <c r="O34" s="2" t="s">
        <v>124</v>
      </c>
      <c r="P34" s="2">
        <v>2.4990000000000001</v>
      </c>
    </row>
    <row r="35" spans="1:16" ht="15" x14ac:dyDescent="0.2">
      <c r="A35" s="2"/>
      <c r="B35" s="2"/>
      <c r="K35" s="1" t="s">
        <v>71</v>
      </c>
      <c r="L35" s="1">
        <v>2.8429752066115701</v>
      </c>
      <c r="O35" s="2" t="s">
        <v>126</v>
      </c>
      <c r="P35" s="2">
        <v>2.5</v>
      </c>
    </row>
    <row r="36" spans="1:16" ht="15" x14ac:dyDescent="0.2">
      <c r="A36" s="2"/>
      <c r="B36" s="2"/>
      <c r="K36" s="1" t="s">
        <v>73</v>
      </c>
      <c r="L36" s="1">
        <v>2.8137898959362801</v>
      </c>
      <c r="O36" s="2" t="s">
        <v>128</v>
      </c>
      <c r="P36" s="2">
        <v>2.52</v>
      </c>
    </row>
    <row r="37" spans="1:16" ht="15" x14ac:dyDescent="0.2">
      <c r="A37" s="2"/>
      <c r="B37" s="2"/>
      <c r="K37" s="1" t="s">
        <v>75</v>
      </c>
      <c r="L37" s="1">
        <v>2.77362338545207</v>
      </c>
      <c r="O37" s="2" t="s">
        <v>130</v>
      </c>
      <c r="P37" s="2">
        <v>2.52</v>
      </c>
    </row>
    <row r="38" spans="1:16" ht="15" x14ac:dyDescent="0.2">
      <c r="A38" s="2"/>
      <c r="B38" s="2"/>
      <c r="K38" s="1" t="s">
        <v>77</v>
      </c>
      <c r="L38" s="1">
        <v>2.6717557251908399</v>
      </c>
      <c r="O38" s="2" t="s">
        <v>132</v>
      </c>
      <c r="P38" s="2">
        <v>2.54</v>
      </c>
    </row>
    <row r="39" spans="1:16" ht="15" x14ac:dyDescent="0.2">
      <c r="A39" s="2"/>
      <c r="B39" s="2"/>
      <c r="K39" s="1" t="s">
        <v>79</v>
      </c>
      <c r="L39" s="1">
        <v>2.6645135244247098</v>
      </c>
      <c r="O39" s="2" t="s">
        <v>134</v>
      </c>
      <c r="P39" s="2">
        <v>2.58</v>
      </c>
    </row>
    <row r="40" spans="1:16" ht="15" x14ac:dyDescent="0.2">
      <c r="A40" s="2"/>
      <c r="B40" s="2"/>
      <c r="K40" s="1" t="s">
        <v>81</v>
      </c>
      <c r="L40" s="1">
        <v>2.6289491890229799</v>
      </c>
      <c r="O40" s="2" t="s">
        <v>136</v>
      </c>
      <c r="P40" s="2">
        <v>2.59</v>
      </c>
    </row>
    <row r="41" spans="1:16" ht="15" x14ac:dyDescent="0.2">
      <c r="A41" s="2"/>
      <c r="B41" s="2"/>
      <c r="K41" s="1" t="s">
        <v>83</v>
      </c>
      <c r="L41" s="1">
        <v>2.52747252747253</v>
      </c>
      <c r="O41" s="2" t="s">
        <v>138</v>
      </c>
      <c r="P41" s="2">
        <v>2.62</v>
      </c>
    </row>
    <row r="42" spans="1:16" ht="15" x14ac:dyDescent="0.2">
      <c r="A42" s="2"/>
      <c r="B42" s="2"/>
      <c r="K42" s="1" t="s">
        <v>85</v>
      </c>
      <c r="L42" s="1">
        <v>2.3302074452969599</v>
      </c>
      <c r="O42" s="2" t="s">
        <v>140</v>
      </c>
      <c r="P42" s="2">
        <v>2.64</v>
      </c>
    </row>
    <row r="43" spans="1:16" ht="15" x14ac:dyDescent="0.2">
      <c r="A43" s="2"/>
      <c r="B43" s="2"/>
      <c r="K43" s="1" t="s">
        <v>87</v>
      </c>
      <c r="L43" s="1">
        <v>2.2013356418501102</v>
      </c>
      <c r="O43" s="2" t="s">
        <v>142</v>
      </c>
      <c r="P43" s="2">
        <v>2.65</v>
      </c>
    </row>
    <row r="44" spans="1:16" ht="15" x14ac:dyDescent="0.2">
      <c r="A44" s="2"/>
      <c r="B44" s="2"/>
      <c r="K44" s="1" t="s">
        <v>89</v>
      </c>
      <c r="L44" s="1">
        <v>2.1447721179624701</v>
      </c>
      <c r="O44" s="2" t="s">
        <v>144</v>
      </c>
      <c r="P44" s="2">
        <v>2.66</v>
      </c>
    </row>
    <row r="45" spans="1:16" ht="15" x14ac:dyDescent="0.2">
      <c r="A45" s="2"/>
      <c r="B45" s="2"/>
      <c r="K45" s="1" t="s">
        <v>91</v>
      </c>
      <c r="L45" s="1">
        <v>2.1413276231263398</v>
      </c>
      <c r="O45" s="2" t="s">
        <v>146</v>
      </c>
      <c r="P45" s="2">
        <v>2.7730000000000001</v>
      </c>
    </row>
    <row r="46" spans="1:16" ht="15" x14ac:dyDescent="0.2">
      <c r="A46" s="2"/>
      <c r="B46" s="2"/>
      <c r="K46" s="1" t="s">
        <v>93</v>
      </c>
      <c r="L46" s="1">
        <v>2.13385063045587</v>
      </c>
      <c r="O46" s="2" t="s">
        <v>148</v>
      </c>
      <c r="P46" s="2">
        <v>2.81</v>
      </c>
    </row>
    <row r="47" spans="1:16" ht="15" x14ac:dyDescent="0.2">
      <c r="A47" s="2"/>
      <c r="B47" s="2"/>
      <c r="K47" s="1" t="s">
        <v>95</v>
      </c>
      <c r="L47" s="1">
        <v>2.11946050096339</v>
      </c>
      <c r="O47" s="2" t="s">
        <v>150</v>
      </c>
      <c r="P47" s="2">
        <v>2.83</v>
      </c>
    </row>
    <row r="48" spans="1:16" ht="15" x14ac:dyDescent="0.2">
      <c r="A48" s="2"/>
      <c r="B48" s="2"/>
      <c r="K48" s="1" t="s">
        <v>97</v>
      </c>
      <c r="L48" s="1">
        <v>2.1116138763197601</v>
      </c>
      <c r="O48" s="2" t="s">
        <v>152</v>
      </c>
      <c r="P48" s="2">
        <v>2.8370000000000002</v>
      </c>
    </row>
    <row r="49" spans="1:16" ht="15" x14ac:dyDescent="0.2">
      <c r="A49" s="2"/>
      <c r="B49" s="2"/>
      <c r="K49" s="1" t="s">
        <v>99</v>
      </c>
      <c r="L49" s="1">
        <v>2.0537525354969599</v>
      </c>
      <c r="O49" s="2" t="s">
        <v>154</v>
      </c>
      <c r="P49" s="2">
        <v>2.89</v>
      </c>
    </row>
    <row r="50" spans="1:16" ht="15" x14ac:dyDescent="0.2">
      <c r="A50" s="2"/>
      <c r="B50" s="2"/>
      <c r="K50" s="1" t="s">
        <v>101</v>
      </c>
      <c r="L50" s="1">
        <v>2.0186973494966098</v>
      </c>
      <c r="O50" s="2" t="s">
        <v>156</v>
      </c>
      <c r="P50" s="2">
        <v>2.9119999999999999</v>
      </c>
    </row>
    <row r="51" spans="1:16" ht="15" x14ac:dyDescent="0.2">
      <c r="A51" s="2"/>
      <c r="B51" s="2"/>
      <c r="K51" s="1" t="s">
        <v>103</v>
      </c>
      <c r="L51" s="1">
        <v>1.9570466387088601</v>
      </c>
      <c r="O51" s="2" t="s">
        <v>158</v>
      </c>
      <c r="P51" s="2">
        <v>2.98</v>
      </c>
    </row>
    <row r="52" spans="1:16" ht="15" x14ac:dyDescent="0.2">
      <c r="A52" s="2"/>
      <c r="B52" s="2"/>
      <c r="K52" s="1" t="s">
        <v>105</v>
      </c>
      <c r="L52" s="1">
        <v>1.88787550226418</v>
      </c>
      <c r="O52" s="2" t="s">
        <v>160</v>
      </c>
      <c r="P52" s="2">
        <v>2.99</v>
      </c>
    </row>
    <row r="53" spans="1:16" ht="15" x14ac:dyDescent="0.2">
      <c r="A53" s="2"/>
      <c r="B53" s="2"/>
      <c r="K53" s="1" t="s">
        <v>107</v>
      </c>
      <c r="L53" s="1">
        <v>1.8170713085967301</v>
      </c>
      <c r="O53" s="2" t="s">
        <v>162</v>
      </c>
      <c r="P53" s="2">
        <v>3</v>
      </c>
    </row>
    <row r="54" spans="1:16" ht="15" x14ac:dyDescent="0.2">
      <c r="A54" s="2"/>
      <c r="B54" s="2"/>
      <c r="K54" s="1" t="s">
        <v>109</v>
      </c>
      <c r="L54" s="1">
        <v>1.73420043355011</v>
      </c>
      <c r="O54" s="2" t="s">
        <v>164</v>
      </c>
      <c r="P54" s="2">
        <v>3.1</v>
      </c>
    </row>
    <row r="55" spans="1:16" ht="15" x14ac:dyDescent="0.2">
      <c r="A55" s="2"/>
      <c r="B55" s="2"/>
      <c r="K55" s="1" t="s">
        <v>111</v>
      </c>
      <c r="L55" s="1">
        <v>1.5918534558436199</v>
      </c>
      <c r="O55" s="2" t="s">
        <v>166</v>
      </c>
      <c r="P55" s="2">
        <v>3.12</v>
      </c>
    </row>
    <row r="56" spans="1:16" ht="15" x14ac:dyDescent="0.2">
      <c r="A56" s="2"/>
      <c r="B56" s="2"/>
      <c r="K56" s="1" t="s">
        <v>113</v>
      </c>
      <c r="L56" s="1">
        <v>1.57464000828758</v>
      </c>
      <c r="O56" s="2" t="s">
        <v>168</v>
      </c>
      <c r="P56" s="2">
        <v>3.24</v>
      </c>
    </row>
    <row r="57" spans="1:16" ht="15" x14ac:dyDescent="0.2">
      <c r="A57" s="2"/>
      <c r="B57" s="2"/>
      <c r="K57" s="1" t="s">
        <v>115</v>
      </c>
      <c r="L57" s="1">
        <v>1.5389350569406</v>
      </c>
      <c r="O57" s="2" t="s">
        <v>170</v>
      </c>
      <c r="P57" s="2">
        <v>3.29</v>
      </c>
    </row>
    <row r="58" spans="1:16" ht="15" x14ac:dyDescent="0.2">
      <c r="A58" s="2"/>
      <c r="B58" s="2"/>
      <c r="K58" s="1" t="s">
        <v>117</v>
      </c>
      <c r="L58" s="1">
        <v>1.4563910189220499</v>
      </c>
      <c r="O58" s="2" t="s">
        <v>172</v>
      </c>
      <c r="P58" s="2">
        <v>3.33</v>
      </c>
    </row>
    <row r="59" spans="1:16" ht="15" x14ac:dyDescent="0.2">
      <c r="A59" s="2"/>
      <c r="B59" s="2"/>
      <c r="K59" s="1" t="s">
        <v>119</v>
      </c>
      <c r="L59" s="1">
        <v>1.42011834319527</v>
      </c>
      <c r="O59" s="2" t="s">
        <v>174</v>
      </c>
      <c r="P59" s="2">
        <v>3.41</v>
      </c>
    </row>
    <row r="60" spans="1:16" ht="15" x14ac:dyDescent="0.2">
      <c r="A60" s="2"/>
      <c r="B60" s="2"/>
      <c r="K60" s="1" t="s">
        <v>121</v>
      </c>
      <c r="L60" s="1">
        <v>1.39967756119009</v>
      </c>
      <c r="O60" s="2" t="s">
        <v>176</v>
      </c>
      <c r="P60" s="2">
        <v>3.45</v>
      </c>
    </row>
    <row r="61" spans="1:16" ht="15" x14ac:dyDescent="0.2">
      <c r="A61" s="2"/>
      <c r="B61" s="2"/>
      <c r="K61" s="1" t="s">
        <v>123</v>
      </c>
      <c r="L61" s="1">
        <v>1.39751552795031</v>
      </c>
      <c r="O61" s="2" t="s">
        <v>178</v>
      </c>
      <c r="P61" s="2">
        <v>3.45</v>
      </c>
    </row>
    <row r="62" spans="1:16" ht="15" x14ac:dyDescent="0.2">
      <c r="A62" s="2"/>
      <c r="B62" s="2"/>
      <c r="K62" s="1" t="s">
        <v>125</v>
      </c>
      <c r="L62" s="1">
        <v>1.3927576601671301</v>
      </c>
      <c r="O62" s="2" t="s">
        <v>180</v>
      </c>
      <c r="P62" s="2">
        <v>3.45</v>
      </c>
    </row>
    <row r="63" spans="1:16" ht="15" x14ac:dyDescent="0.2">
      <c r="A63" s="2"/>
      <c r="B63" s="2"/>
      <c r="K63" s="1" t="s">
        <v>127</v>
      </c>
      <c r="L63" s="1">
        <v>1.37432188065099</v>
      </c>
      <c r="O63" s="2" t="s">
        <v>182</v>
      </c>
      <c r="P63" s="2">
        <v>3.49</v>
      </c>
    </row>
    <row r="64" spans="1:16" ht="15" x14ac:dyDescent="0.2">
      <c r="A64" s="2"/>
      <c r="B64" s="2"/>
      <c r="K64" s="1" t="s">
        <v>129</v>
      </c>
      <c r="L64" s="1">
        <v>1.3501350135013499</v>
      </c>
      <c r="O64" s="2" t="s">
        <v>184</v>
      </c>
      <c r="P64" s="2">
        <v>3.55</v>
      </c>
    </row>
    <row r="65" spans="1:16" ht="15" x14ac:dyDescent="0.2">
      <c r="A65" s="2"/>
      <c r="B65" s="2"/>
      <c r="K65" s="1" t="s">
        <v>131</v>
      </c>
      <c r="L65" s="1">
        <v>1.3413342746205399</v>
      </c>
      <c r="O65" s="2" t="s">
        <v>186</v>
      </c>
      <c r="P65" s="2">
        <v>3.56</v>
      </c>
    </row>
    <row r="66" spans="1:16" ht="15" x14ac:dyDescent="0.2">
      <c r="A66" s="2"/>
      <c r="B66" s="2"/>
      <c r="K66" s="1" t="s">
        <v>133</v>
      </c>
      <c r="L66" s="1">
        <v>1.26907906019551</v>
      </c>
      <c r="O66" s="2" t="s">
        <v>188</v>
      </c>
      <c r="P66" s="2">
        <v>3.5739999999999998</v>
      </c>
    </row>
    <row r="67" spans="1:16" ht="15" x14ac:dyDescent="0.2">
      <c r="A67" s="2"/>
      <c r="B67" s="2"/>
      <c r="K67" s="1" t="s">
        <v>135</v>
      </c>
      <c r="L67" s="1">
        <v>1.22103386809269</v>
      </c>
      <c r="O67" s="2" t="s">
        <v>190</v>
      </c>
      <c r="P67" s="2">
        <v>3.63</v>
      </c>
    </row>
    <row r="68" spans="1:16" ht="15" x14ac:dyDescent="0.2">
      <c r="A68" s="2"/>
      <c r="B68" s="2"/>
      <c r="K68" s="1" t="s">
        <v>137</v>
      </c>
      <c r="L68" s="1">
        <v>1.1461318051575899</v>
      </c>
      <c r="O68" s="2" t="s">
        <v>192</v>
      </c>
      <c r="P68" s="2">
        <v>3.6389999999999998</v>
      </c>
    </row>
    <row r="69" spans="1:16" ht="15" x14ac:dyDescent="0.2">
      <c r="A69" s="2"/>
      <c r="B69" s="2"/>
      <c r="K69" s="1" t="s">
        <v>139</v>
      </c>
      <c r="L69" s="1">
        <v>1.1071185782266699</v>
      </c>
      <c r="O69" s="2" t="s">
        <v>194</v>
      </c>
      <c r="P69" s="2">
        <v>3.68</v>
      </c>
    </row>
    <row r="70" spans="1:16" ht="15" x14ac:dyDescent="0.2">
      <c r="A70" s="2"/>
      <c r="B70" s="2"/>
      <c r="K70" s="1" t="s">
        <v>141</v>
      </c>
      <c r="L70" s="1">
        <v>1.06347623795281</v>
      </c>
      <c r="O70" s="2" t="s">
        <v>196</v>
      </c>
      <c r="P70" s="2">
        <v>3.71</v>
      </c>
    </row>
    <row r="71" spans="1:16" ht="15" x14ac:dyDescent="0.2">
      <c r="A71" s="2"/>
      <c r="B71" s="2"/>
      <c r="K71" s="1" t="s">
        <v>143</v>
      </c>
      <c r="L71" s="1">
        <v>1.0560519902518299</v>
      </c>
      <c r="O71" s="2" t="s">
        <v>198</v>
      </c>
      <c r="P71" s="2">
        <v>3.73</v>
      </c>
    </row>
    <row r="72" spans="1:16" ht="15" x14ac:dyDescent="0.2">
      <c r="A72" s="2"/>
      <c r="B72" s="2"/>
      <c r="K72" s="1" t="s">
        <v>145</v>
      </c>
      <c r="L72" s="1">
        <v>1.03755965968043</v>
      </c>
      <c r="O72" s="2" t="s">
        <v>200</v>
      </c>
      <c r="P72" s="2">
        <v>3.75</v>
      </c>
    </row>
    <row r="73" spans="1:16" ht="15" x14ac:dyDescent="0.2">
      <c r="A73" s="2"/>
      <c r="B73" s="2"/>
      <c r="K73" s="1" t="s">
        <v>147</v>
      </c>
      <c r="L73" s="1">
        <v>1.03695532266961</v>
      </c>
      <c r="O73" s="2" t="s">
        <v>202</v>
      </c>
      <c r="P73" s="2">
        <v>3.75</v>
      </c>
    </row>
    <row r="74" spans="1:16" ht="15" x14ac:dyDescent="0.2">
      <c r="A74" s="2"/>
      <c r="B74" s="2"/>
      <c r="K74" s="1" t="s">
        <v>149</v>
      </c>
      <c r="L74" s="1">
        <v>1.03063269395935</v>
      </c>
      <c r="O74" s="2" t="s">
        <v>204</v>
      </c>
      <c r="P74" s="2">
        <v>3.78</v>
      </c>
    </row>
    <row r="75" spans="1:16" ht="15" x14ac:dyDescent="0.2">
      <c r="A75" s="2"/>
      <c r="B75" s="2"/>
      <c r="K75" s="1" t="s">
        <v>151</v>
      </c>
      <c r="L75" s="1">
        <v>0.92719418396375497</v>
      </c>
      <c r="O75" s="2" t="s">
        <v>205</v>
      </c>
      <c r="P75" s="2">
        <v>3.823</v>
      </c>
    </row>
    <row r="76" spans="1:16" ht="15" x14ac:dyDescent="0.2">
      <c r="A76" s="2"/>
      <c r="B76" s="2"/>
      <c r="K76" s="1" t="s">
        <v>153</v>
      </c>
      <c r="L76" s="1">
        <v>0.86979099052317299</v>
      </c>
      <c r="O76" s="2" t="s">
        <v>206</v>
      </c>
      <c r="P76" s="2">
        <v>3.89</v>
      </c>
    </row>
    <row r="77" spans="1:16" ht="15" x14ac:dyDescent="0.2">
      <c r="A77" s="2"/>
      <c r="B77" s="2"/>
      <c r="K77" s="1" t="s">
        <v>155</v>
      </c>
      <c r="L77" s="1">
        <v>0.80570189030058903</v>
      </c>
      <c r="O77" s="2" t="s">
        <v>207</v>
      </c>
      <c r="P77" s="2">
        <v>3.9</v>
      </c>
    </row>
    <row r="78" spans="1:16" ht="15" x14ac:dyDescent="0.2">
      <c r="A78" s="2"/>
      <c r="B78" s="2"/>
      <c r="K78" s="1" t="s">
        <v>157</v>
      </c>
      <c r="L78" s="1">
        <v>0.79393083980239898</v>
      </c>
      <c r="O78" s="2" t="s">
        <v>208</v>
      </c>
      <c r="P78" s="2">
        <v>3.9</v>
      </c>
    </row>
    <row r="79" spans="1:16" ht="15" x14ac:dyDescent="0.2">
      <c r="A79" s="2"/>
      <c r="B79" s="2"/>
      <c r="K79" s="1" t="s">
        <v>159</v>
      </c>
      <c r="L79" s="1">
        <v>0.78999341672152701</v>
      </c>
      <c r="O79" s="2" t="s">
        <v>209</v>
      </c>
      <c r="P79" s="2">
        <v>3.92</v>
      </c>
    </row>
    <row r="80" spans="1:16" ht="15" x14ac:dyDescent="0.2">
      <c r="A80" s="2"/>
      <c r="B80" s="2"/>
      <c r="K80" s="1" t="s">
        <v>161</v>
      </c>
      <c r="L80" s="1">
        <v>0.71767268999102896</v>
      </c>
      <c r="O80" s="2" t="s">
        <v>210</v>
      </c>
      <c r="P80" s="2">
        <v>3.92</v>
      </c>
    </row>
    <row r="81" spans="1:16" ht="15" x14ac:dyDescent="0.2">
      <c r="A81" s="2"/>
      <c r="B81" s="2"/>
      <c r="K81" s="1" t="s">
        <v>163</v>
      </c>
      <c r="L81" s="1">
        <v>0.65739570164348904</v>
      </c>
      <c r="O81" s="2" t="s">
        <v>211</v>
      </c>
      <c r="P81" s="2">
        <v>3.97</v>
      </c>
    </row>
    <row r="82" spans="1:16" ht="15" x14ac:dyDescent="0.2">
      <c r="A82" s="2"/>
      <c r="B82" s="2"/>
      <c r="K82" s="1" t="s">
        <v>165</v>
      </c>
      <c r="L82" s="1">
        <v>0.65139949109414697</v>
      </c>
      <c r="O82" s="2" t="s">
        <v>212</v>
      </c>
      <c r="P82" s="2">
        <v>4.24</v>
      </c>
    </row>
    <row r="83" spans="1:16" ht="15" x14ac:dyDescent="0.2">
      <c r="A83" s="2"/>
      <c r="B83" s="2"/>
      <c r="K83" s="1" t="s">
        <v>167</v>
      </c>
      <c r="L83" s="1">
        <v>0.64459419865221201</v>
      </c>
      <c r="O83" s="2" t="s">
        <v>213</v>
      </c>
      <c r="P83" s="2">
        <v>4.2699999999999996</v>
      </c>
    </row>
    <row r="84" spans="1:16" ht="15" x14ac:dyDescent="0.2">
      <c r="A84" s="2"/>
      <c r="B84" s="2"/>
      <c r="K84" s="1" t="s">
        <v>169</v>
      </c>
      <c r="L84" s="1">
        <v>0.63870188158121899</v>
      </c>
      <c r="O84" s="2" t="s">
        <v>214</v>
      </c>
      <c r="P84" s="2">
        <v>4.3959999999999999</v>
      </c>
    </row>
    <row r="85" spans="1:16" ht="15" x14ac:dyDescent="0.2">
      <c r="A85" s="2"/>
      <c r="B85" s="2"/>
      <c r="K85" s="1" t="s">
        <v>171</v>
      </c>
      <c r="L85" s="1">
        <v>0.63377093707559995</v>
      </c>
      <c r="O85" s="2" t="s">
        <v>215</v>
      </c>
      <c r="P85" s="2">
        <v>4.42</v>
      </c>
    </row>
    <row r="86" spans="1:16" ht="15" x14ac:dyDescent="0.2">
      <c r="A86" s="2"/>
      <c r="B86" s="2"/>
      <c r="K86" s="1" t="s">
        <v>173</v>
      </c>
      <c r="L86" s="1">
        <v>0.61921330424013699</v>
      </c>
      <c r="O86" s="2" t="s">
        <v>216</v>
      </c>
      <c r="P86" s="2">
        <v>4.58</v>
      </c>
    </row>
    <row r="87" spans="1:16" ht="15" x14ac:dyDescent="0.2">
      <c r="A87" s="2"/>
      <c r="B87" s="2"/>
      <c r="K87" s="1" t="s">
        <v>175</v>
      </c>
      <c r="L87" s="1">
        <v>0.61337149867102803</v>
      </c>
      <c r="O87" s="2" t="s">
        <v>217</v>
      </c>
      <c r="P87" s="2">
        <v>4.72</v>
      </c>
    </row>
    <row r="88" spans="1:16" ht="15" x14ac:dyDescent="0.2">
      <c r="A88" s="2"/>
      <c r="B88" s="2"/>
      <c r="K88" s="1" t="s">
        <v>177</v>
      </c>
      <c r="L88" s="1">
        <v>0.53835800807537004</v>
      </c>
      <c r="O88" s="2" t="s">
        <v>218</v>
      </c>
      <c r="P88" s="2">
        <v>4.76</v>
      </c>
    </row>
    <row r="89" spans="1:16" ht="15" x14ac:dyDescent="0.2">
      <c r="A89" s="2"/>
      <c r="B89" s="2"/>
      <c r="K89" s="1" t="s">
        <v>179</v>
      </c>
      <c r="L89" s="1">
        <v>0.53516819571865404</v>
      </c>
      <c r="O89" s="2" t="s">
        <v>219</v>
      </c>
      <c r="P89" s="2">
        <v>4.97</v>
      </c>
    </row>
    <row r="90" spans="1:16" ht="15" x14ac:dyDescent="0.2">
      <c r="A90" s="2"/>
      <c r="B90" s="2"/>
      <c r="K90" s="1" t="s">
        <v>181</v>
      </c>
      <c r="L90" s="1">
        <v>0.53120849933598902</v>
      </c>
      <c r="O90" s="2" t="s">
        <v>220</v>
      </c>
      <c r="P90" s="2">
        <v>5.0199999999999996</v>
      </c>
    </row>
    <row r="91" spans="1:16" ht="15" x14ac:dyDescent="0.2">
      <c r="A91" s="2"/>
      <c r="B91" s="2"/>
      <c r="K91" s="1" t="s">
        <v>183</v>
      </c>
      <c r="L91" s="1">
        <v>0.49627791563275397</v>
      </c>
      <c r="O91" s="2" t="s">
        <v>221</v>
      </c>
      <c r="P91" s="2">
        <v>5.03</v>
      </c>
    </row>
    <row r="92" spans="1:16" ht="15" x14ac:dyDescent="0.2">
      <c r="A92" s="2"/>
      <c r="B92" s="2"/>
      <c r="K92" s="1" t="s">
        <v>185</v>
      </c>
      <c r="L92" s="1">
        <v>0.40293908509125398</v>
      </c>
      <c r="O92" s="2" t="s">
        <v>222</v>
      </c>
      <c r="P92" s="2">
        <v>5.31</v>
      </c>
    </row>
    <row r="93" spans="1:16" ht="15" x14ac:dyDescent="0.2">
      <c r="A93" s="2"/>
      <c r="B93" s="2"/>
      <c r="K93" s="1" t="s">
        <v>187</v>
      </c>
      <c r="L93" s="1">
        <v>0.39177277179235998</v>
      </c>
      <c r="O93" s="2" t="s">
        <v>223</v>
      </c>
      <c r="P93" s="2">
        <v>5.45</v>
      </c>
    </row>
    <row r="94" spans="1:16" ht="15" x14ac:dyDescent="0.2">
      <c r="A94" s="2"/>
      <c r="B94" s="2"/>
      <c r="K94" s="1" t="s">
        <v>189</v>
      </c>
      <c r="L94" s="1">
        <v>0.36962883104882199</v>
      </c>
      <c r="O94" s="2" t="s">
        <v>224</v>
      </c>
      <c r="P94" s="2">
        <v>5.48</v>
      </c>
    </row>
    <row r="95" spans="1:16" ht="15" x14ac:dyDescent="0.2">
      <c r="A95" s="2"/>
      <c r="B95" s="2"/>
      <c r="K95" s="1" t="s">
        <v>191</v>
      </c>
      <c r="L95" s="1">
        <v>0.36927621861152099</v>
      </c>
      <c r="O95" s="2" t="s">
        <v>225</v>
      </c>
      <c r="P95" s="2">
        <v>5.6</v>
      </c>
    </row>
    <row r="96" spans="1:16" ht="15" x14ac:dyDescent="0.2">
      <c r="A96" s="2"/>
      <c r="B96" s="2"/>
      <c r="K96" s="1" t="s">
        <v>193</v>
      </c>
      <c r="L96" s="1">
        <v>0.36297640653357499</v>
      </c>
      <c r="O96" s="2" t="s">
        <v>226</v>
      </c>
      <c r="P96" s="2">
        <v>6</v>
      </c>
    </row>
    <row r="97" spans="1:16" ht="15" x14ac:dyDescent="0.2">
      <c r="A97" s="2"/>
      <c r="B97" s="2"/>
      <c r="K97" s="1" t="s">
        <v>195</v>
      </c>
      <c r="L97" s="1">
        <v>0.30826819332819599</v>
      </c>
      <c r="O97" s="2" t="s">
        <v>227</v>
      </c>
      <c r="P97" s="2">
        <v>6.24</v>
      </c>
    </row>
    <row r="98" spans="1:16" ht="15" x14ac:dyDescent="0.2">
      <c r="A98" s="2"/>
      <c r="B98" s="2"/>
      <c r="K98" s="1" t="s">
        <v>197</v>
      </c>
      <c r="L98" s="1">
        <v>0.277520814061055</v>
      </c>
      <c r="O98" s="2" t="s">
        <v>228</v>
      </c>
      <c r="P98" s="2">
        <v>6.25</v>
      </c>
    </row>
    <row r="99" spans="1:16" ht="15" x14ac:dyDescent="0.2">
      <c r="A99" s="2"/>
      <c r="B99" s="2"/>
      <c r="K99" s="1" t="s">
        <v>199</v>
      </c>
      <c r="L99" s="1">
        <v>0.19811320754716999</v>
      </c>
      <c r="O99" s="2" t="s">
        <v>229</v>
      </c>
      <c r="P99" s="2">
        <v>7.41</v>
      </c>
    </row>
    <row r="100" spans="1:16" ht="15" x14ac:dyDescent="0.2">
      <c r="A100" s="2"/>
      <c r="B100" s="2"/>
      <c r="K100" s="1" t="s">
        <v>201</v>
      </c>
      <c r="L100" s="1">
        <v>0.19090041361756299</v>
      </c>
      <c r="O100" s="2" t="s">
        <v>230</v>
      </c>
      <c r="P100" s="2">
        <v>8.36</v>
      </c>
    </row>
    <row r="101" spans="1:16" ht="15" x14ac:dyDescent="0.2">
      <c r="A101" s="2"/>
      <c r="B101" s="2"/>
      <c r="K101" s="1" t="s">
        <v>203</v>
      </c>
      <c r="L101" s="1">
        <v>5.6785917092560999E-2</v>
      </c>
    </row>
    <row r="102" spans="1:16" ht="15" x14ac:dyDescent="0.2">
      <c r="A102" s="2"/>
      <c r="B102" s="2"/>
    </row>
    <row r="103" spans="1:16" ht="15" x14ac:dyDescent="0.2">
      <c r="A103" s="2"/>
      <c r="B103" s="2"/>
    </row>
    <row r="104" spans="1:16" ht="15" x14ac:dyDescent="0.2">
      <c r="A104" s="2"/>
      <c r="B104" s="2"/>
    </row>
    <row r="105" spans="1:16" ht="15" x14ac:dyDescent="0.2">
      <c r="A105" s="2"/>
      <c r="B105" s="2"/>
    </row>
    <row r="106" spans="1:16" ht="15" x14ac:dyDescent="0.2">
      <c r="A106" s="2"/>
      <c r="B106" s="2"/>
    </row>
    <row r="107" spans="1:16" ht="15" x14ac:dyDescent="0.2">
      <c r="A107" s="2"/>
      <c r="B107" s="2"/>
    </row>
    <row r="108" spans="1:16" ht="15" x14ac:dyDescent="0.2">
      <c r="A108" s="2"/>
      <c r="B108" s="2"/>
    </row>
    <row r="109" spans="1:16" ht="15" x14ac:dyDescent="0.2">
      <c r="A109" s="2"/>
      <c r="B109" s="2"/>
    </row>
    <row r="110" spans="1:16" ht="15" x14ac:dyDescent="0.2">
      <c r="A110" s="2"/>
      <c r="B110" s="2"/>
    </row>
    <row r="111" spans="1:16" ht="15" x14ac:dyDescent="0.2">
      <c r="A111" s="2"/>
      <c r="B111" s="2"/>
    </row>
    <row r="112" spans="1:16" ht="15" x14ac:dyDescent="0.2">
      <c r="A112" s="2"/>
      <c r="B112" s="2"/>
    </row>
    <row r="113" spans="1:2" ht="15" x14ac:dyDescent="0.2">
      <c r="A113" s="2"/>
      <c r="B113" s="2"/>
    </row>
    <row r="114" spans="1:2" ht="15" x14ac:dyDescent="0.2">
      <c r="A114" s="2"/>
      <c r="B114" s="2"/>
    </row>
    <row r="115" spans="1:2" ht="15" x14ac:dyDescent="0.2">
      <c r="A115" s="2"/>
      <c r="B115" s="2"/>
    </row>
    <row r="116" spans="1:2" ht="15" x14ac:dyDescent="0.2">
      <c r="A116" s="2"/>
      <c r="B116" s="2"/>
    </row>
    <row r="117" spans="1:2" ht="15" x14ac:dyDescent="0.2">
      <c r="A117" s="2"/>
      <c r="B117" s="2"/>
    </row>
    <row r="118" spans="1:2" ht="15" x14ac:dyDescent="0.2">
      <c r="A118" s="2"/>
      <c r="B118" s="2"/>
    </row>
    <row r="119" spans="1:2" ht="15" x14ac:dyDescent="0.2">
      <c r="A119" s="2"/>
      <c r="B119" s="2"/>
    </row>
    <row r="120" spans="1:2" ht="15" x14ac:dyDescent="0.2">
      <c r="A120" s="2"/>
      <c r="B120" s="2"/>
    </row>
    <row r="121" spans="1:2" ht="15" x14ac:dyDescent="0.2">
      <c r="A121" s="2"/>
      <c r="B121" s="2"/>
    </row>
    <row r="122" spans="1:2" ht="15" x14ac:dyDescent="0.2">
      <c r="A122" s="2"/>
      <c r="B122" s="2"/>
    </row>
    <row r="123" spans="1:2" ht="15" x14ac:dyDescent="0.2">
      <c r="A123" s="2"/>
      <c r="B123" s="2"/>
    </row>
    <row r="124" spans="1:2" ht="15" x14ac:dyDescent="0.2">
      <c r="A124" s="2"/>
      <c r="B124" s="2"/>
    </row>
    <row r="125" spans="1:2" ht="15" x14ac:dyDescent="0.2">
      <c r="A125" s="2"/>
      <c r="B125" s="2"/>
    </row>
    <row r="126" spans="1:2" ht="15" x14ac:dyDescent="0.2">
      <c r="A126" s="2"/>
      <c r="B126" s="2"/>
    </row>
    <row r="127" spans="1:2" ht="15" x14ac:dyDescent="0.2">
      <c r="A127" s="2"/>
      <c r="B127" s="2"/>
    </row>
    <row r="128" spans="1:2" ht="15" x14ac:dyDescent="0.2">
      <c r="A128" s="2"/>
      <c r="B128" s="2"/>
    </row>
  </sheetData>
  <pageMargins left="0" right="0" top="0.39370078740157505" bottom="0.39370078740157505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Qaiser Ali</dc:creator>
  <cp:lastModifiedBy>Microsoft Office User</cp:lastModifiedBy>
  <cp:revision>5</cp:revision>
  <dcterms:created xsi:type="dcterms:W3CDTF">2017-12-18T19:48:48Z</dcterms:created>
  <dcterms:modified xsi:type="dcterms:W3CDTF">2017-12-24T01:50:17Z</dcterms:modified>
</cp:coreProperties>
</file>